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bancolombia.sharepoint.com/teams/GerenciaDesarrolloNegocio/Documentos compartidos/INFORMACION GENERAL ASSET MANAGEMENT/FONDOS DE INVERSION/FICHAS TÉCNICAS/"/>
    </mc:Choice>
  </mc:AlternateContent>
  <xr:revisionPtr revIDLastSave="0" documentId="8_{E1416AA1-B7F0-462F-9379-BC002F52B64A}" xr6:coauthVersionLast="47" xr6:coauthVersionMax="47" xr10:uidLastSave="{00000000-0000-0000-0000-000000000000}"/>
  <bookViews>
    <workbookView xWindow="-110" yWindow="-110" windowWidth="19420" windowHeight="10420" xr2:uid="{A9DC178A-1BDD-42E7-AEDE-D5E5A81213BB}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0" hidden="1">Hoja1!$B$1:$CO$69</definedName>
  </definedNames>
  <calcPr calcId="191028"/>
  <pivotCaches>
    <pivotCache cacheId="3607" r:id="rId4"/>
    <pivotCache cacheId="360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2" i="1"/>
  <c r="H2" i="1"/>
  <c r="AH8" i="2"/>
  <c r="AI8" i="2"/>
  <c r="AJ8" i="2"/>
  <c r="AK8" i="2"/>
  <c r="AL8" i="2"/>
  <c r="AM8" i="2"/>
  <c r="AN8" i="2"/>
  <c r="AO8" i="2"/>
  <c r="AP8" i="2"/>
  <c r="AQ8" i="2"/>
  <c r="AR8" i="2"/>
  <c r="AS8" i="2"/>
  <c r="AH9" i="2"/>
  <c r="AI9" i="2"/>
  <c r="AJ9" i="2"/>
  <c r="AK9" i="2"/>
  <c r="AL9" i="2"/>
  <c r="AM9" i="2"/>
  <c r="AN9" i="2"/>
  <c r="AO9" i="2"/>
  <c r="AP9" i="2"/>
  <c r="AQ9" i="2"/>
  <c r="AR9" i="2"/>
  <c r="AS9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I7" i="2"/>
  <c r="AJ7" i="2"/>
  <c r="AK7" i="2"/>
  <c r="AL7" i="2"/>
  <c r="AM7" i="2"/>
  <c r="AN7" i="2"/>
  <c r="AO7" i="2"/>
  <c r="AP7" i="2"/>
  <c r="AQ7" i="2"/>
  <c r="AR7" i="2"/>
  <c r="AS7" i="2"/>
  <c r="AH7" i="2"/>
  <c r="G2" i="1" l="1"/>
  <c r="AT38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6" i="2"/>
</calcChain>
</file>

<file path=xl/sharedStrings.xml><?xml version="1.0" encoding="utf-8"?>
<sst xmlns="http://schemas.openxmlformats.org/spreadsheetml/2006/main" count="562" uniqueCount="309">
  <si>
    <t>Tipo de participación comparable SIF</t>
  </si>
  <si>
    <t>BD</t>
  </si>
  <si>
    <t>Fecha</t>
  </si>
  <si>
    <t>Administradora</t>
  </si>
  <si>
    <t>Fondo</t>
  </si>
  <si>
    <t>Tipo de participación</t>
  </si>
  <si>
    <t>Inversionistas</t>
  </si>
  <si>
    <t>Vr_Fondo</t>
  </si>
  <si>
    <t>Vr_Unidad</t>
  </si>
  <si>
    <t>Comisión</t>
  </si>
  <si>
    <t>Dur_Días</t>
  </si>
  <si>
    <t>Dur_Años</t>
  </si>
  <si>
    <t>Vol_Mes</t>
  </si>
  <si>
    <t>Vol_Semestre</t>
  </si>
  <si>
    <t>Vol_AñoCorrido</t>
  </si>
  <si>
    <t>Vol_1 año</t>
  </si>
  <si>
    <t>Vol_2años</t>
  </si>
  <si>
    <t>Vol_3años</t>
  </si>
  <si>
    <t>R.N Mes</t>
  </si>
  <si>
    <t>R.N Semestre</t>
  </si>
  <si>
    <t>R.N Año Corrido</t>
  </si>
  <si>
    <t>R.N 1 año</t>
  </si>
  <si>
    <t>R.N 2 Años</t>
  </si>
  <si>
    <t>R.N 3 AÑOS</t>
  </si>
  <si>
    <t>AAA</t>
  </si>
  <si>
    <t>F1</t>
  </si>
  <si>
    <t>F1+</t>
  </si>
  <si>
    <t>F2</t>
  </si>
  <si>
    <t>BRC1+</t>
  </si>
  <si>
    <t>Nación</t>
  </si>
  <si>
    <t>VRR1+</t>
  </si>
  <si>
    <t>A+ INTERNACIONAL</t>
  </si>
  <si>
    <t>A-1+ INTERNACIONAL</t>
  </si>
  <si>
    <t>BB+ INTERNACIONAL</t>
  </si>
  <si>
    <t>A</t>
  </si>
  <si>
    <t>A+</t>
  </si>
  <si>
    <t>AA+</t>
  </si>
  <si>
    <t>AA</t>
  </si>
  <si>
    <t>AA-</t>
  </si>
  <si>
    <t>AA INTERNACIONAL</t>
  </si>
  <si>
    <t>NO REQUIERE</t>
  </si>
  <si>
    <t>BRC2+</t>
  </si>
  <si>
    <t>AAA Internacional</t>
  </si>
  <si>
    <t>VRM2-</t>
  </si>
  <si>
    <t>VRR1</t>
  </si>
  <si>
    <t>VrM3+</t>
  </si>
  <si>
    <t>BRC1</t>
  </si>
  <si>
    <t>Titulos Emitidos</t>
  </si>
  <si>
    <t>P-1</t>
  </si>
  <si>
    <t>BBB-</t>
  </si>
  <si>
    <t>Acciones_Calificacion</t>
  </si>
  <si>
    <t>NO REQUIERE INTERNACIONAL</t>
  </si>
  <si>
    <t>Total</t>
  </si>
  <si>
    <t>banco1</t>
  </si>
  <si>
    <t>banco2</t>
  </si>
  <si>
    <t>banco3</t>
  </si>
  <si>
    <t>banco4</t>
  </si>
  <si>
    <t>banco5</t>
  </si>
  <si>
    <t>banco6</t>
  </si>
  <si>
    <t>banco7</t>
  </si>
  <si>
    <t>banco8</t>
  </si>
  <si>
    <t>banco9</t>
  </si>
  <si>
    <t>banco10</t>
  </si>
  <si>
    <t>1 - 180</t>
  </si>
  <si>
    <t>181 - 365</t>
  </si>
  <si>
    <t>1 - 3 Años</t>
  </si>
  <si>
    <t>3 - 5 Años</t>
  </si>
  <si>
    <t>Mas de 5</t>
  </si>
  <si>
    <t>Total_Plazo</t>
  </si>
  <si>
    <t>IBR/IB</t>
  </si>
  <si>
    <t>IPC</t>
  </si>
  <si>
    <t>ETF</t>
  </si>
  <si>
    <t>DTF</t>
  </si>
  <si>
    <t>FIC</t>
  </si>
  <si>
    <t>TITULOS-PARTICIPATIVOS</t>
  </si>
  <si>
    <t>TF-INTERNACIONAL</t>
  </si>
  <si>
    <t>TASA-VARIABLE</t>
  </si>
  <si>
    <t>TASA-VARIABLE-INTERNACIONAL</t>
  </si>
  <si>
    <t>TES-TF</t>
  </si>
  <si>
    <t>MONEY MARKET</t>
  </si>
  <si>
    <t>SIMULTÁNEA ACTIVA</t>
  </si>
  <si>
    <t>TF/FS</t>
  </si>
  <si>
    <t>UVR</t>
  </si>
  <si>
    <t>ACCIONES</t>
  </si>
  <si>
    <t>AL DESCUENTO</t>
  </si>
  <si>
    <t>DISPONIBLE</t>
  </si>
  <si>
    <t>Otros</t>
  </si>
  <si>
    <t>Total_Renta</t>
  </si>
  <si>
    <t>COP</t>
  </si>
  <si>
    <t>USD</t>
  </si>
  <si>
    <t>UVR_Moneda</t>
  </si>
  <si>
    <t>Moneda_Otras</t>
  </si>
  <si>
    <t>Total_Moneda</t>
  </si>
  <si>
    <t>FIDUCENTRAL S.A.FONDO ABIERTO 1525 FIDUCENTRAL523</t>
  </si>
  <si>
    <t>Fiduexcedentes</t>
  </si>
  <si>
    <t>FIDUCENTRAL S.A.</t>
  </si>
  <si>
    <t>1525 FIDUCENTRAL - PARTICIPACIÓN CLASE A</t>
  </si>
  <si>
    <t>PARTICIPACIÓN TIPO A</t>
  </si>
  <si>
    <t>FIDUCENTRAL S.A.FONDO ABIERTO FIDUCIARIA CENTRAL536</t>
  </si>
  <si>
    <t>Fidurenta</t>
  </si>
  <si>
    <t>ABIERTO FIDUCIARIA CENTRAL - PARTICIPACIÓN CLASE G</t>
  </si>
  <si>
    <t>TIPO G</t>
  </si>
  <si>
    <t>GLOBAL SECURITIES S.A. COMISIONISTAFONDO DE INVERSION COLECTIVA ABIERTO GLOBAL VISTA588</t>
  </si>
  <si>
    <t xml:space="preserve">GLOBAL SECURITIES S.A. </t>
  </si>
  <si>
    <t>ABIERTO GLOBAL VISTA - ÚNICA</t>
  </si>
  <si>
    <t>ÚNICO</t>
  </si>
  <si>
    <t>BTG PACTUAL S.A.FONDO DE INVERSIÓN COLECTIVA ABIERTO BTG PACTUAL ACCIONES COLOMBIA51</t>
  </si>
  <si>
    <t>EstrategiaRentaVariable</t>
  </si>
  <si>
    <t>BTG PACTUAL S.A.</t>
  </si>
  <si>
    <t>ACCIONES COLOMBIA - CLASE A</t>
  </si>
  <si>
    <t>CLASE A</t>
  </si>
  <si>
    <t>ACCIONES COLOMBIA PESOS</t>
  </si>
  <si>
    <t>FPV PORVENIR</t>
  </si>
  <si>
    <t>ACCIONES EN PESOS</t>
  </si>
  <si>
    <t>FPV PROTECCION</t>
  </si>
  <si>
    <t>FIDUCIARIA CORFICOLOMBIANA S.A.F.I.C. Acciones Plus80</t>
  </si>
  <si>
    <t>FIDUCIARIA CORFICOLOMBIANA S.A.</t>
  </si>
  <si>
    <t>ACCIONES PLUS - ÚNICA</t>
  </si>
  <si>
    <t>TIPO DE PARTICIPACIÓN A</t>
  </si>
  <si>
    <t>ALIANZA S.A.FONDO DE INVERSION COLECTIVA ABIERTO CON PACTO PERMANENCIA ALIANZA RENTA FIJA 90 51</t>
  </si>
  <si>
    <t>PlanSemilla</t>
  </si>
  <si>
    <t>ALIANZA FIDUCIARIA S.A.</t>
  </si>
  <si>
    <t>ALIANZA RENTA FIJA 90 - TIPO A1</t>
  </si>
  <si>
    <t>PNJFA TIPO A1</t>
  </si>
  <si>
    <t>PREVISORA S.A.CARTERA COLECTIVA ABIERTA DE ALTA LIQUIDEZ518</t>
  </si>
  <si>
    <t>FIDUPREVISORA S.A.</t>
  </si>
  <si>
    <t>ALTA LIQUIDEZ - PARTICIPACIÓN 1525</t>
  </si>
  <si>
    <t>PARTICIPACIÓN 1525</t>
  </si>
  <si>
    <t>BBVA FIDUCIARIA S.A.Fondo de Inversión Colectiva Abierto FONDO BBVA DIGITAL51</t>
  </si>
  <si>
    <t>Fiducuenta</t>
  </si>
  <si>
    <t>BBVA FIDUCIARIA S.A.</t>
  </si>
  <si>
    <t>BBVA DIGITAL - CLIENTE INVERSIONISTA</t>
  </si>
  <si>
    <t>DIGITAL</t>
  </si>
  <si>
    <t>BBVA FIDUCIARIA S.A.Fondo de Inversión Colectiva Abierto BBVA País con Participaciones Diferenciales72</t>
  </si>
  <si>
    <t>BBVA PAIS - CLASE A</t>
  </si>
  <si>
    <t>BBVA FIDUCIARIA S.A.Fondo de Inversión Colectiva Abierto FONDO BBVA PÁRAMO51</t>
  </si>
  <si>
    <t>RentaFijaPlazo</t>
  </si>
  <si>
    <t>BBVA PARAMO - CLIENTE INVERSIONISTA</t>
  </si>
  <si>
    <t>PÁRAMO</t>
  </si>
  <si>
    <t>BBVA FIDUCIARIA S.A.FONDO DE INVERSIÓN COLECTIVA ABIERTO CON PACTO DE PERMANENCIA Y  PARTICIPACIONES DIFERENCIALES BBVA81</t>
  </si>
  <si>
    <t>BBVA PLAZO 30 - ÚNICA</t>
  </si>
  <si>
    <t>PLAZO 30</t>
  </si>
  <si>
    <t>BTG PACTUAL S.A.FONDO DE INVERSIÓN COLECTIVA DEL MERCADO MONETARIO BTG PACTUAL LIQUIDEZ51</t>
  </si>
  <si>
    <t>BTG PACTUAL - LIQUIDEZ - CLASE A</t>
  </si>
  <si>
    <t>BTG PACTUAL S.A.FONDO DE INVERSION COLECTIVA ABIERTO CON PACTO DE PERMANENCIA BTG PACTUAL RENTA FIJA COLOMBIA51</t>
  </si>
  <si>
    <t>BTG PACTUAL RENTA FIJA COLOMBIA - CLASE A</t>
  </si>
  <si>
    <t>FIDUCIARIA CORFICOLOMBIANA S.A.F.I.C. CON PACTO DE PERMANENCIA CAPITAL PLUS80</t>
  </si>
  <si>
    <t>RentaFijaPlus</t>
  </si>
  <si>
    <t>CAPITAL PLUS - ÚNICA</t>
  </si>
  <si>
    <t>FIDUCIARIA CORFICOLOMBIANA S.A.F.I.C. A. Mercado Monetario Confianza Plus80</t>
  </si>
  <si>
    <t>CONFIANZA PLUS - ÚNICA</t>
  </si>
  <si>
    <t>FIDUAGRARIA S.A.FONDO DE INVERSION COLECTIVA ABIERTO CONFIRENTA516</t>
  </si>
  <si>
    <t>FIDUAGRARIA S.A.</t>
  </si>
  <si>
    <t>CONFIRENTA - 1</t>
  </si>
  <si>
    <t>TIPO 1</t>
  </si>
  <si>
    <t>Credicorp CapitalCREDICORP CAPITAL ACCIONES COLOMBIA80</t>
  </si>
  <si>
    <t>CREDICORP CAPITAL S.A.</t>
  </si>
  <si>
    <t>CREDICORP ACCIONES COLOMBIA</t>
  </si>
  <si>
    <t>Credicorp CapitalCREDICORP CAPITAL RENTA FIJA COLOMBIA80</t>
  </si>
  <si>
    <t>CREDICORP CAPITAL RENTA FIJA COLOMBIA - ÚNICA</t>
  </si>
  <si>
    <t>FIDUCIARIA CORFICOLOMBIANA S.A.F.I.C. Deuda Corporativa80</t>
  </si>
  <si>
    <t>DEUDA CORPORATIVA - ÚNICA</t>
  </si>
  <si>
    <t>PREVISORA S.A.CARTERA COLECTIVA ABIERTA EFECTIVO A LA VISTA58</t>
  </si>
  <si>
    <t>EFECTIVO A LA VISTA - TRADICIONAL</t>
  </si>
  <si>
    <t>TRADICIONAL</t>
  </si>
  <si>
    <t>PREVISORA S.A.CARTERA COLECTIVA ABIERTA CON PACTO DE PERMANENCIA EFECTIVO A PLAZOS - CARTERA CON COMPARTIMENTOS511</t>
  </si>
  <si>
    <t>EFECTIVO A PLAZO - PLAZO 30</t>
  </si>
  <si>
    <t>PARTICIPACIÓN 30</t>
  </si>
  <si>
    <t>FIDUCIARIA COLPATRIAFONDO DE INVERSION COLECTIVA ABIERTO 152581</t>
  </si>
  <si>
    <t>FIDUCIARIA COLPATRIA</t>
  </si>
  <si>
    <t>FIC 1525 - ÚNICA</t>
  </si>
  <si>
    <t>FIDUAGRARIA S.A.FONDO DE INVERSION COLECTIVA ABIERTO FIC 60052</t>
  </si>
  <si>
    <t>FIC 600 - 1</t>
  </si>
  <si>
    <t>TIPO DE PARTICIPACIÓN 1</t>
  </si>
  <si>
    <t>FIDUCOOMEVAFONDO DE INVERSIÓN COLECTIVA ABIERTO FIC AVANZAR VISTA51</t>
  </si>
  <si>
    <t>FIDUCOOMEVA</t>
  </si>
  <si>
    <t>FIC ABIERTO AVANZAR VISTA - ASOCIADOS A COOMEVA</t>
  </si>
  <si>
    <t>TIPO 1: ASOCIADOS A COOMEVA</t>
  </si>
  <si>
    <t>ACCIONES Y VALORES S.A.FICS SIN PACTO DE PERMANENCIA ACCIVAL ACCIONES NACION80</t>
  </si>
  <si>
    <t>ACCIONES Y VALORES S.A.</t>
  </si>
  <si>
    <t>FIC ACCIVAL ACCIONES NACIÓN - ÚNICA</t>
  </si>
  <si>
    <t>ACCIONES Y VALORES S.A.ACCIVAL RENTA FIJA 18080</t>
  </si>
  <si>
    <t>FIC ACCIVAL RENTA FIJA 180 - ÚNICA</t>
  </si>
  <si>
    <t>ACCIONES Y VALORES S.A.FONDO DE INVERSION COLECTIVA ACCIVAL VISTA80</t>
  </si>
  <si>
    <t>FIC ACCIVAL VISTA - ÚNICA</t>
  </si>
  <si>
    <t>FIDUCOLDEX S.A.FONDO DE INVERSIÓN COLECTIVA FIDUCOLDEX 56</t>
  </si>
  <si>
    <t>FIDUCOLDEX S.A.</t>
  </si>
  <si>
    <t>FIC FIDUCOLDEX - PERSONA NATURAL &lt; 2,000 MM</t>
  </si>
  <si>
    <t>PN1</t>
  </si>
  <si>
    <t>FIDUCOLDEX S.A.Fondo de Inversión Colectiva Fiducoldex 60 Moderado,80</t>
  </si>
  <si>
    <t>FIC FIDUCOLDEX 60 MODERADO - ÚNICA</t>
  </si>
  <si>
    <t>ITAÚ FIDUCIARIAFONDO DE INVERSION COLECTIVA ABIERTO ITAU ACCIONES COLOMBIA80</t>
  </si>
  <si>
    <t>ITAU ASSET MANAGEMENT</t>
  </si>
  <si>
    <t>FIC ITAÚ ACCIONES - ÚNICA</t>
  </si>
  <si>
    <t>CORREDORES DAVIVIENDA S.A.FIC Multiescala51</t>
  </si>
  <si>
    <t>CORREDORES DAVIVIENDA S.A.</t>
  </si>
  <si>
    <t>FIC MULTIESCALA - A</t>
  </si>
  <si>
    <t>FIDUOCCIDENTE S.A.FONDO DE INVERSIÓN COLECTIVA ABIERTO SIN PACTO DE PERMANENCIA OCCIRENTA73</t>
  </si>
  <si>
    <t>FIDUOCCIDENTE S.A.</t>
  </si>
  <si>
    <t>FIC OCCIRENTA - PYMES Y PERSONA NATURAL</t>
  </si>
  <si>
    <t>TIPO D PYMES</t>
  </si>
  <si>
    <t>FIDUCIARIA COLPATRIAFONDO DE INVERSION COLECTIVA ABIERTO RENDIR82</t>
  </si>
  <si>
    <t>FIC RENDIR - ÚNICA</t>
  </si>
  <si>
    <t>FIDUOCCIDENTE S.A.Fondo de Inversion Colectiva Abierto con Pacto de Permanencia Renta Fija Dinamica80</t>
  </si>
  <si>
    <t>FIC RENTA FIJA DINAMICA - ÚNICA</t>
  </si>
  <si>
    <t>CORREDORES DAVIVIENDA S.A.FONDO DE INVERSIÓN COLECTIVA RENTA FIJA LARGO PLAZO51</t>
  </si>
  <si>
    <t>FIC RENTA FIJA LARGO PLAZO - SIN NOMBRE</t>
  </si>
  <si>
    <t>FIDUCIARIA DAVIVIENDAFONDO DE INVERSION COLECTIVA CCA RENTALIQUIDA FIDUCAFE 51</t>
  </si>
  <si>
    <t>FIDUCIARIA DAVIVIENDA</t>
  </si>
  <si>
    <t>FIC RENTA LIQUIDA - RENTALIQUIDA - R1</t>
  </si>
  <si>
    <t>TIPO DE PARTICIPACIÓN R1</t>
  </si>
  <si>
    <t>Credicorp Capital Fiduciaria S.A.FONDO DE INVERSIÓN COLECTIVA ABIERTO FIDUCREDICORP VISTA56</t>
  </si>
  <si>
    <t>CREDICORP CAPITAL FIDUCIARIA S.A.</t>
  </si>
  <si>
    <t>FIDUCREDICORP VISTA - INMOBIL. PREVENTA</t>
  </si>
  <si>
    <t>INMOBILIARIO PREVENTA</t>
  </si>
  <si>
    <t>Fiduciaria Bancolombia S.A.FONDO DE INVERSIÓN COLECTIVA ABIERTO FIDUCUENTA80</t>
  </si>
  <si>
    <t>FIDUCIARIA BANCOLOMBIA S.A.</t>
  </si>
  <si>
    <t>FIDUCUENTA TIPO C</t>
  </si>
  <si>
    <t>TIPO C</t>
  </si>
  <si>
    <t>Fiduciaria Bancolombia S.A.FONDO DE INVERSIÓN COLECTIVA ABIERTA SIN PACTO DE PERMANENCIA FIDUEXCEDENTES80</t>
  </si>
  <si>
    <t>FIDUEXCEDENTES ÚNICO</t>
  </si>
  <si>
    <t>FIDUCIARIA BOGOTA S.A.FONDO DE INVERSION COLECTIVA ABIERTO FIDUGOB512</t>
  </si>
  <si>
    <t>FIDUCIARIA BOGOTA S.A.</t>
  </si>
  <si>
    <t>FIDUGOB - HASTA 10.834 SMMLV</t>
  </si>
  <si>
    <t>TIPO 1 INVERSIÓN 1</t>
  </si>
  <si>
    <t>FIDUCIARIA POPULAR S.A.FONDO DE INVERSIÓN COLECTIVA ABIERTO FIDULIQUIDEZ525</t>
  </si>
  <si>
    <t>FIDUCIARIA POPULAR S.A.</t>
  </si>
  <si>
    <t>FIDULIQUIDEZ - FIDULIQUIDEZ DIRECTOS</t>
  </si>
  <si>
    <t>DIRECTOS</t>
  </si>
  <si>
    <t>Fiduciaria Bancolombia S.A.FONDO DE INVERSION COLECTIVA ABIERTO CON PACTO DE PERMANENCIA FIDURENTA51</t>
  </si>
  <si>
    <t>FIDURENTA PARTICIPACIÓN 30</t>
  </si>
  <si>
    <t>ALIANZA S.A.FONDO ABIERTO ALIANZA - SIN PACTO DE PERMANENCIA MÍNIMA51</t>
  </si>
  <si>
    <t>FONDO ABIERTO ALIANZA - TIPO A</t>
  </si>
  <si>
    <t>PNJF TIPO A</t>
  </si>
  <si>
    <t>ALIANZA S.A.FONDO DE INVERSION COLECTIVA ABIERTO CON PACTO DE PERMANENCIA ALIANZA ACCIONES 57</t>
  </si>
  <si>
    <t>ALIANZA S.A. FONDO CASH CONSERVADOR ALIANZA 1525513</t>
  </si>
  <si>
    <t>FONDO CASH CONSERVADOR ALIANZA 1525 - TIPOA1</t>
  </si>
  <si>
    <t>TIPOA1</t>
  </si>
  <si>
    <t>GLOBAL SECURITIES S.A. COMISIONISTAFONDO DE INVERSION COLECTIVA ABIERTO CON PACTO DE PERMANENCIA GLOBAL SECURITIES ACCIONES588</t>
  </si>
  <si>
    <t>GLOBAL SECURITIES ACCIONES - ÚNICA</t>
  </si>
  <si>
    <t>ITAÚ FIDUCIARIAFONDO DE INVERSION COLECTIVA ABIERTO ITAU CORTO PLAZO517</t>
  </si>
  <si>
    <t>ITAÚ CORTO PLAZO. - TIPO A</t>
  </si>
  <si>
    <t>TIPO A</t>
  </si>
  <si>
    <t>ITAÚ FIDUCIARIAFONDO DE INVERSION COLECTIVA ABIERTO CON PACTO DE PERMANENCIA ITAU LARGO PLAZO80</t>
  </si>
  <si>
    <t>ITAÚ LARGO PLAZO - ÚNICA</t>
  </si>
  <si>
    <t>ITAÚ FIDUCIARIAFONDO DE INVERSION COLECTIVA ABIERTO CON PACTO DE PERMANENCIA ITAU MEDIANO PLAZO80</t>
  </si>
  <si>
    <t>ITAÚ MEDIANO PLAZO - ÚNICA</t>
  </si>
  <si>
    <t>ITAÚ FIDUCIARIAFONDO DE INVERSION COLECTIVA ABIERTO ITAU MONEY MARKET57</t>
  </si>
  <si>
    <t>ITAÚ MONEY MARKET. - TIPO A</t>
  </si>
  <si>
    <t>FIDUOCCIDENTE S.A.FONDO DE INVERSIÓN COLECTIVA ABIERTO SIN PACTO DE PERMANENCIA OCCITESOROS51</t>
  </si>
  <si>
    <t>OCCITESOROS</t>
  </si>
  <si>
    <t>TIPO 1 GENERAL 1</t>
  </si>
  <si>
    <t>FIDUCIARIA BOGOTA S.A.FONDO DE INVERSIÓN COLECTIVA ABIERTO CON PACTO DE PERMANENCIA ÓPTIMO80</t>
  </si>
  <si>
    <t>ÓPTIMO - ÚNICA</t>
  </si>
  <si>
    <t>Fiduciaria Bancolombia S.A.FONDO DE INVERSION COLECTIVA ABIERTO CON PACTO DE PERMANENCIA PLAN SEMILLA80</t>
  </si>
  <si>
    <t xml:space="preserve">PLAN SEMILLA </t>
  </si>
  <si>
    <t>Fiduciaria Bancolombia S.A.FONDO DE INVERSIÓN COLECTIVA ABIERTO RENTA ACCIONES51</t>
  </si>
  <si>
    <t>RENTA ACCIONES TIPO B</t>
  </si>
  <si>
    <t>TIPO B</t>
  </si>
  <si>
    <t>Fiduciaria Bancolombia S.A.FONDO DE INVERSIÓN COLECTIVA ABIERTO RENTA FIJA PLAZO80</t>
  </si>
  <si>
    <t>RENTA FIJA PLAZO ÚNICO</t>
  </si>
  <si>
    <t>Valores Bancolombia S. A.FONDO DE INVERSION COLECTIVA ABIERTO RENTA FIJA PLUS83</t>
  </si>
  <si>
    <t>VALORES BANCOLOMBIA S.A.</t>
  </si>
  <si>
    <t>RENTA FIJA PLUS TIPO C</t>
  </si>
  <si>
    <t>Valores Bancolombia S. A.FONDO DE INVERSION COLECTIVA ABIERTO RENTA LIQUIDEZ83</t>
  </si>
  <si>
    <t>RentaLiquidez</t>
  </si>
  <si>
    <t>RENTA LIQUIDEZ PARTICIPACIÓN
TIPO G</t>
  </si>
  <si>
    <t>PARTICIPACIÓN
TIPO G</t>
  </si>
  <si>
    <t>Valores Bancolombia S. A.FONDO DE INVERSION COLECTIVA ABIERTO RENTA VARIABLE COLOMBIA83</t>
  </si>
  <si>
    <t>RENTA VARIABLE COLOMBIA TIPO C</t>
  </si>
  <si>
    <t>FIDUCIARIA COLMENA S.A.RENTAFACIL FONDO DE INVERSION COLECTIVA ABIERTO58</t>
  </si>
  <si>
    <t>FIDUCIARIA COLMENA S.A.</t>
  </si>
  <si>
    <t>RENTAFACIL - PERSONA NATURAL Y PYME</t>
  </si>
  <si>
    <t>PERSONA NATURAL Y PYME</t>
  </si>
  <si>
    <t>FIDUAGRARIA S.A.FONDO DE INVERSIÓN COLECTIVA ABIERTO CON PACTO DE PERMANENCIA RENTAPAIS80</t>
  </si>
  <si>
    <t>RENTAPAIS - ÚNICA</t>
  </si>
  <si>
    <t>FIDUCIARIA POPULAR S.A.FONDO DE INVERSIÓN COLECTIVA ABIERTO RENTAR535</t>
  </si>
  <si>
    <t>RENTAR - RENTAR OTROS INVERSIONISTAS</t>
  </si>
  <si>
    <t>OTROS INVERSIONISTAS</t>
  </si>
  <si>
    <t>FIDUCIARIA POPULAR S.A.FONDO DE INVERSION COLECTIVA ABIERTO RENTAR 3080</t>
  </si>
  <si>
    <t>RENTAR 30 - ÚNICA</t>
  </si>
  <si>
    <t>OLD MUTUAL SOCIEDAD FIDUCIARIA S.A.Fondo de Inversión Colectiva Skandia Efectivo53</t>
  </si>
  <si>
    <t>OLD MUTUAL SOCIEDAD FIDUCIARIA S.A.</t>
  </si>
  <si>
    <t>SKANDIA EFECTIVO - TIPO D</t>
  </si>
  <si>
    <t>TIPO D</t>
  </si>
  <si>
    <t>OLD MUTUAL SOCIEDAD FIDUCIARIA S.A.Fondo de inversión Colectiva Skandia Multiplazo53</t>
  </si>
  <si>
    <t>SKANDIA MULTIPLAZO - TIPO D</t>
  </si>
  <si>
    <t>STRATEGIST ACCIONES COLOMBIA</t>
  </si>
  <si>
    <t>FPV SKANDIA</t>
  </si>
  <si>
    <t>FIDUCIARIA DAVIVIENDAFONDO DE INVERSION COLECTIVA SUPERIOR 51</t>
  </si>
  <si>
    <t>Cuenta de Fondo</t>
  </si>
  <si>
    <t>Etiquetas de columna</t>
  </si>
  <si>
    <t>Suma de Comisión</t>
  </si>
  <si>
    <t>Etiquetas de fila</t>
  </si>
  <si>
    <t>2022</t>
  </si>
  <si>
    <t>2023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</si>
  <si>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</si>
  <si>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</si>
  <si>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</si>
  <si>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</si>
  <si>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</si>
  <si>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</si>
  <si>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</si>
  <si>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</si>
  <si>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</si>
  <si>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</si>
  <si>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</si>
  <si>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</si>
  <si>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FPV COLFONDOS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</si>
</sst>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64" fontId="0" fillId="0" borderId="0" xfId="1" applyNumberFormat="1" applyFont="1" applyFill="1" applyAlignment="1">
      <alignment vertical="center"/>
    </xf>
    <xf numFmtId="43" fontId="0" fillId="0" borderId="0" xfId="1" applyFont="1" applyFill="1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14" fontId="3" fillId="2" borderId="5" xfId="0" applyNumberFormat="1" applyFont="1" applyFill="1" applyBorder="1" applyAlignment="1">
      <alignment horizontal="center" vertical="center"/>
    </xf>
    <xf numFmtId="164" fontId="3" fillId="2" borderId="5" xfId="1" applyNumberFormat="1" applyFont="1" applyFill="1" applyBorder="1" applyAlignment="1">
      <alignment horizontal="center" vertical="center"/>
    </xf>
    <xf numFmtId="43" fontId="3" fillId="2" borderId="5" xfId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top"/>
    </xf>
    <xf numFmtId="43" fontId="3" fillId="2" borderId="6" xfId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14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43" fontId="0" fillId="0" borderId="10" xfId="1" applyFont="1" applyBorder="1" applyAlignment="1">
      <alignment vertical="center"/>
    </xf>
    <xf numFmtId="43" fontId="0" fillId="0" borderId="11" xfId="1" applyFont="1" applyBorder="1" applyAlignment="1">
      <alignment vertical="center"/>
    </xf>
    <xf numFmtId="0" fontId="0" fillId="3" borderId="9" xfId="0" applyFill="1" applyBorder="1" applyAlignment="1">
      <alignment vertical="center"/>
    </xf>
    <xf numFmtId="14" fontId="0" fillId="3" borderId="10" xfId="0" applyNumberForma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43" fontId="0" fillId="3" borderId="10" xfId="1" applyFont="1" applyFill="1" applyBorder="1" applyAlignment="1">
      <alignment vertical="center"/>
    </xf>
    <xf numFmtId="43" fontId="0" fillId="3" borderId="11" xfId="1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14" fontId="0" fillId="3" borderId="3" xfId="0" applyNumberForma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43" fontId="0" fillId="3" borderId="3" xfId="1" applyFont="1" applyFill="1" applyBorder="1" applyAlignment="1">
      <alignment vertical="center"/>
    </xf>
    <xf numFmtId="43" fontId="0" fillId="3" borderId="4" xfId="1" applyFont="1" applyFill="1" applyBorder="1" applyAlignment="1">
      <alignment vertical="center"/>
    </xf>
    <xf numFmtId="0" fontId="0" fillId="0" borderId="7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43" fontId="0" fillId="0" borderId="8" xfId="1" applyFont="1" applyBorder="1" applyAlignment="1">
      <alignment vertical="center"/>
    </xf>
    <xf numFmtId="0" fontId="0" fillId="0" borderId="0" xfId="0" applyAlignment="1">
      <alignment horizontal="right"/>
    </xf>
  </cellXfs>
  <cellStyles count="3">
    <cellStyle name="Millares" xfId="1" builtinId="3"/>
    <cellStyle name="Millares 2" xfId="2" xr:uid="{D02F042E-7D2C-47E1-A38C-947BF422A271}"/>
    <cellStyle name="Normal" xfId="0" builtinId="0"/>
  </cellStyles>
  <dxfs count="110"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amos\Documents\Fichas%20Tecnicas\BasePeersMayo_2023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>
        <row r="1">
          <cell r="D1" t="str">
            <v>Fondo</v>
          </cell>
          <cell r="E1" t="str">
            <v>Fondo2</v>
          </cell>
          <cell r="F1" t="str">
            <v>Tipo de participación</v>
          </cell>
          <cell r="G1" t="str">
            <v>Inversionistas</v>
          </cell>
          <cell r="H1" t="str">
            <v>Vr_Fondo</v>
          </cell>
          <cell r="I1" t="str">
            <v>Vr_Unidad</v>
          </cell>
          <cell r="J1" t="str">
            <v>Comisión</v>
          </cell>
          <cell r="K1" t="str">
            <v>Dur_Días</v>
          </cell>
          <cell r="L1" t="str">
            <v>Dur_Años</v>
          </cell>
          <cell r="M1" t="str">
            <v>Vol_Mes</v>
          </cell>
          <cell r="N1" t="str">
            <v>Vol_Semestre</v>
          </cell>
          <cell r="O1" t="str">
            <v>Vol_AñoCorrido</v>
          </cell>
          <cell r="P1" t="str">
            <v>Vol_1 año</v>
          </cell>
          <cell r="Q1" t="str">
            <v>Vol_2años</v>
          </cell>
          <cell r="R1" t="str">
            <v>Vol_3años</v>
          </cell>
          <cell r="S1" t="str">
            <v>R.N Mes</v>
          </cell>
          <cell r="T1" t="str">
            <v>R.N Semestre</v>
          </cell>
          <cell r="U1" t="str">
            <v>R.N Año Corrido</v>
          </cell>
          <cell r="V1" t="str">
            <v>R.N 1 año</v>
          </cell>
          <cell r="W1" t="str">
            <v>R.N 2 Años</v>
          </cell>
          <cell r="X1" t="str">
            <v>R.N 3 AÑOS</v>
          </cell>
          <cell r="Y1" t="str">
            <v>AAA</v>
          </cell>
          <cell r="Z1" t="str">
            <v>F1</v>
          </cell>
          <cell r="AA1" t="str">
            <v>F1+</v>
          </cell>
          <cell r="AB1" t="str">
            <v>F2</v>
          </cell>
          <cell r="AC1" t="str">
            <v>BRC1+</v>
          </cell>
          <cell r="AD1" t="str">
            <v>Nación</v>
          </cell>
          <cell r="AE1" t="str">
            <v>VRR1+</v>
          </cell>
          <cell r="AF1" t="str">
            <v>A+ INTERNACIONAL</v>
          </cell>
          <cell r="AG1" t="str">
            <v>A-1+ INTERNACIONAL</v>
          </cell>
          <cell r="AH1" t="str">
            <v>BB+ INTERNACIONAL</v>
          </cell>
          <cell r="AI1" t="str">
            <v>A</v>
          </cell>
          <cell r="AJ1" t="str">
            <v>A+</v>
          </cell>
          <cell r="AK1" t="str">
            <v>A-</v>
          </cell>
          <cell r="AL1" t="str">
            <v>AA+</v>
          </cell>
          <cell r="AM1" t="str">
            <v>AA</v>
          </cell>
          <cell r="AN1" t="str">
            <v>AA-</v>
          </cell>
          <cell r="AO1" t="str">
            <v>AA INTERNACIONAL</v>
          </cell>
          <cell r="AP1" t="str">
            <v>NO REQUIERE</v>
          </cell>
          <cell r="AQ1" t="str">
            <v>BRC2+</v>
          </cell>
          <cell r="AR1" t="str">
            <v>AAA Internacional</v>
          </cell>
          <cell r="AS1" t="str">
            <v>VRM2-</v>
          </cell>
          <cell r="AT1" t="str">
            <v>VrM3+</v>
          </cell>
          <cell r="AU1" t="str">
            <v>VRR1</v>
          </cell>
          <cell r="AV1" t="str">
            <v>BRC1</v>
          </cell>
          <cell r="AW1" t="str">
            <v>Titulos Emitidos</v>
          </cell>
          <cell r="AX1" t="str">
            <v>P-1</v>
          </cell>
          <cell r="AY1" t="str">
            <v>BBB-</v>
          </cell>
          <cell r="AZ1" t="str">
            <v>BBB+</v>
          </cell>
          <cell r="BA1" t="str">
            <v>F1+INTERNACIONAL</v>
          </cell>
          <cell r="BB1" t="str">
            <v>Acciones_Calificacion</v>
          </cell>
          <cell r="BC1" t="str">
            <v>NO REQUIERE INTERNACIONAL</v>
          </cell>
          <cell r="BD1" t="str">
            <v>Total</v>
          </cell>
          <cell r="BE1" t="str">
            <v>banco1</v>
          </cell>
          <cell r="BF1" t="str">
            <v>banco2</v>
          </cell>
          <cell r="BG1" t="str">
            <v>banco3</v>
          </cell>
          <cell r="BH1" t="str">
            <v>banco4</v>
          </cell>
          <cell r="BI1" t="str">
            <v>banco5</v>
          </cell>
          <cell r="BJ1" t="str">
            <v>banco6</v>
          </cell>
          <cell r="BK1" t="str">
            <v>banco7</v>
          </cell>
          <cell r="BL1" t="str">
            <v>banco8</v>
          </cell>
          <cell r="BM1" t="str">
            <v>banco9</v>
          </cell>
          <cell r="BN1" t="str">
            <v>banco10</v>
          </cell>
          <cell r="BO1" t="str">
            <v>1 - 180</v>
          </cell>
          <cell r="BP1" t="str">
            <v>181 - 365</v>
          </cell>
          <cell r="BQ1" t="str">
            <v>1 - 3 Años</v>
          </cell>
          <cell r="BR1" t="str">
            <v>3 - 5 Años</v>
          </cell>
          <cell r="BS1" t="str">
            <v>Mas de 5</v>
          </cell>
          <cell r="BT1" t="str">
            <v>Total_Plazo</v>
          </cell>
          <cell r="BU1" t="str">
            <v>IBR/IB</v>
          </cell>
          <cell r="BV1" t="str">
            <v>IPC</v>
          </cell>
          <cell r="BW1" t="str">
            <v>ETF</v>
          </cell>
          <cell r="BX1" t="str">
            <v>DTF</v>
          </cell>
          <cell r="BY1" t="str">
            <v>FIC</v>
          </cell>
          <cell r="BZ1" t="str">
            <v>TITULOS-PARTICIPATIVOS</v>
          </cell>
          <cell r="CA1" t="str">
            <v>TF-INTERNACIONAL</v>
          </cell>
          <cell r="CB1" t="str">
            <v>TASA-VARIABLE</v>
          </cell>
          <cell r="CC1" t="str">
            <v>TASA-VARIABLE-INTERNACIONAL</v>
          </cell>
          <cell r="CD1" t="str">
            <v>TES-TF</v>
          </cell>
          <cell r="CE1" t="str">
            <v>MONEY MARKET</v>
          </cell>
          <cell r="CF1" t="str">
            <v>Simultanea Activa</v>
          </cell>
          <cell r="CG1" t="str">
            <v>TF/FS</v>
          </cell>
          <cell r="CH1" t="str">
            <v>UVR</v>
          </cell>
          <cell r="CI1" t="str">
            <v>ACCIONES</v>
          </cell>
          <cell r="CJ1" t="str">
            <v>AL DESCUENTO</v>
          </cell>
          <cell r="CK1" t="str">
            <v>DISPONIBLE</v>
          </cell>
          <cell r="CL1" t="str">
            <v>Otros</v>
          </cell>
          <cell r="CM1" t="str">
            <v>Total_Renta</v>
          </cell>
          <cell r="CN1" t="str">
            <v>COP</v>
          </cell>
          <cell r="CO1" t="str">
            <v>USD</v>
          </cell>
          <cell r="CP1" t="str">
            <v>UVR_Moneda</v>
          </cell>
          <cell r="CQ1" t="str">
            <v>Moneda_Otras</v>
          </cell>
          <cell r="CR1" t="str">
            <v>Total_Moneda</v>
          </cell>
        </row>
        <row r="2">
          <cell r="D2" t="str">
            <v>FIDUCUENTA TIPO C</v>
          </cell>
          <cell r="E2" t="str">
            <v>Fiducuenta Tipo C</v>
          </cell>
          <cell r="F2" t="str">
            <v>Tipo C</v>
          </cell>
          <cell r="G2">
            <v>682589</v>
          </cell>
          <cell r="H2">
            <v>13686678.459762599</v>
          </cell>
          <cell r="I2">
            <v>35333.41631226</v>
          </cell>
          <cell r="J2">
            <v>1.509831248767957</v>
          </cell>
          <cell r="K2">
            <v>136.0033838395577</v>
          </cell>
          <cell r="L2">
            <v>0.37261201051933618</v>
          </cell>
          <cell r="M2">
            <v>0.20257691866536259</v>
          </cell>
          <cell r="N2">
            <v>0.56605287450391018</v>
          </cell>
          <cell r="O2">
            <v>0.61714201806698277</v>
          </cell>
          <cell r="P2">
            <v>0.49893100127322948</v>
          </cell>
          <cell r="Q2">
            <v>0.4893851733347323</v>
          </cell>
          <cell r="R2">
            <v>0.44541990192190167</v>
          </cell>
          <cell r="S2">
            <v>10.29087762947858</v>
          </cell>
          <cell r="T2">
            <v>17.185224518213801</v>
          </cell>
          <cell r="U2">
            <v>17.53315596660936</v>
          </cell>
          <cell r="V2">
            <v>12.484191976308519</v>
          </cell>
          <cell r="W2">
            <v>7.05001521151849</v>
          </cell>
          <cell r="X2">
            <v>5.1587120663750365</v>
          </cell>
          <cell r="Y2">
            <v>24.109430607733351</v>
          </cell>
          <cell r="Z2">
            <v>0</v>
          </cell>
          <cell r="AA2">
            <v>13.84038551772824</v>
          </cell>
          <cell r="AB2">
            <v>0</v>
          </cell>
          <cell r="AC2">
            <v>51.068694963934917</v>
          </cell>
          <cell r="AD2">
            <v>1.9866965760937199</v>
          </cell>
          <cell r="AE2">
            <v>1.687941895859878</v>
          </cell>
          <cell r="AF2">
            <v>0.81163386790523806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/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/>
          <cell r="BA2">
            <v>6.5</v>
          </cell>
          <cell r="BB2">
            <v>0</v>
          </cell>
          <cell r="BC2">
            <v>0</v>
          </cell>
          <cell r="BD2">
            <v>100</v>
          </cell>
          <cell r="BE2" t="str">
            <v>BANCO DAVIVIENDA 23.75%</v>
          </cell>
          <cell r="BF2" t="str">
            <v>BANCO DE BOGOTÁ 20.14%</v>
          </cell>
          <cell r="BG2" t="str">
            <v>BANCOLOMBIA 11.41%</v>
          </cell>
          <cell r="BH2" t="str">
            <v>BBVA COLOMBIA 7.42%</v>
          </cell>
          <cell r="BI2" t="str">
            <v>ESTADOS UNIDOS DE AMERICA EE UU 6.50%</v>
          </cell>
          <cell r="BJ2" t="str">
            <v>BANCO COLPATRIA 5.35%</v>
          </cell>
          <cell r="BK2" t="str">
            <v>BANCO POPULAR 4.59%</v>
          </cell>
          <cell r="BL2" t="str">
            <v>FINDETER 4.38%</v>
          </cell>
          <cell r="BM2" t="str">
            <v>BANCO DE OCCIDENTE 2.90%</v>
          </cell>
          <cell r="BN2" t="str">
            <v>MINISTERIO DE HACIENDA 1.99%</v>
          </cell>
          <cell r="BO2">
            <v>72.363916611769056</v>
          </cell>
          <cell r="BP2">
            <v>13.948864798807801</v>
          </cell>
          <cell r="BQ2">
            <v>13.33474688693733</v>
          </cell>
          <cell r="BR2">
            <v>0.35247170248581278</v>
          </cell>
          <cell r="BS2">
            <v>0</v>
          </cell>
          <cell r="BT2">
            <v>100</v>
          </cell>
          <cell r="BU2">
            <v>35.637390257482686</v>
          </cell>
          <cell r="BV2">
            <v>14.24915411695838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26.421486166882168</v>
          </cell>
          <cell r="CH2">
            <v>0.99134066024238188</v>
          </cell>
          <cell r="CI2">
            <v>0</v>
          </cell>
          <cell r="CJ2">
            <v>0.750260520744504</v>
          </cell>
          <cell r="CK2">
            <v>21.950368277689879</v>
          </cell>
          <cell r="CL2">
            <v>0</v>
          </cell>
          <cell r="CM2">
            <v>100</v>
          </cell>
          <cell r="CN2">
            <v>91.701808901107725</v>
          </cell>
          <cell r="CO2">
            <v>7.306850438649902</v>
          </cell>
          <cell r="CP2">
            <v>0.99134066024238188</v>
          </cell>
          <cell r="CQ2">
            <v>0</v>
          </cell>
          <cell r="CR2">
            <v>100</v>
          </cell>
        </row>
        <row r="3">
          <cell r="D3" t="str">
            <v>FIDUEXCEDENTES ÚNICO</v>
          </cell>
          <cell r="E3" t="str">
            <v>Fiduexcedentes Único</v>
          </cell>
          <cell r="F3" t="str">
            <v>Único</v>
          </cell>
          <cell r="G3">
            <v>5125</v>
          </cell>
          <cell r="H3">
            <v>1391329.9517588899</v>
          </cell>
          <cell r="I3">
            <v>18773.417540490002</v>
          </cell>
          <cell r="J3">
            <v>1.511275174706217</v>
          </cell>
          <cell r="K3">
            <v>150.92777712818969</v>
          </cell>
          <cell r="L3">
            <v>0.4135007592553136</v>
          </cell>
          <cell r="M3">
            <v>0.18065951290817669</v>
          </cell>
          <cell r="N3">
            <v>0.58308073299570451</v>
          </cell>
          <cell r="O3">
            <v>0.63612587953730837</v>
          </cell>
          <cell r="P3">
            <v>0.52328159544557418</v>
          </cell>
          <cell r="Q3">
            <v>0.50400776856376917</v>
          </cell>
          <cell r="R3">
            <v>0.45910658890718414</v>
          </cell>
          <cell r="S3">
            <v>10.3747611889389</v>
          </cell>
          <cell r="T3">
            <v>17.492752705124509</v>
          </cell>
          <cell r="U3">
            <v>17.871586964197238</v>
          </cell>
          <cell r="V3">
            <v>12.48811762353936</v>
          </cell>
          <cell r="W3">
            <v>7.0529854087413746</v>
          </cell>
          <cell r="X3">
            <v>5.2909988752872561</v>
          </cell>
          <cell r="Y3">
            <v>28.890592853175516</v>
          </cell>
          <cell r="Z3">
            <v>0</v>
          </cell>
          <cell r="AA3">
            <v>15.333863930156241</v>
          </cell>
          <cell r="AB3">
            <v>0</v>
          </cell>
          <cell r="AC3">
            <v>51.313323462977642</v>
          </cell>
          <cell r="AD3">
            <v>1.8074967929567622</v>
          </cell>
          <cell r="AE3">
            <v>2.6547229607338321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/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/>
          <cell r="BA3"/>
          <cell r="BB3">
            <v>0</v>
          </cell>
          <cell r="BC3">
            <v>0</v>
          </cell>
          <cell r="BD3">
            <v>100</v>
          </cell>
          <cell r="BE3" t="str">
            <v>BANCO DAVIVIENDA 21.84%</v>
          </cell>
          <cell r="BF3" t="str">
            <v>BANCO DE BOGOTÁ 19.87%</v>
          </cell>
          <cell r="BG3" t="str">
            <v>BANCOLOMBIA 12.49%</v>
          </cell>
          <cell r="BH3" t="str">
            <v>BBVA COLOMBIA 9.80%</v>
          </cell>
          <cell r="BI3" t="str">
            <v>BANCO COLPATRIA 8.33%</v>
          </cell>
          <cell r="BJ3" t="str">
            <v>BANCO POPULAR 5.59%</v>
          </cell>
          <cell r="BK3" t="str">
            <v>FINDETER 5.12%</v>
          </cell>
          <cell r="BL3" t="str">
            <v>BANCO AV VILLAS 2.85%</v>
          </cell>
          <cell r="BM3" t="str">
            <v>ITAU COLOMBIA 2.61%</v>
          </cell>
          <cell r="BN3" t="str">
            <v>BANCO DE OCCIDENTE 2.21%</v>
          </cell>
          <cell r="BO3">
            <v>65.402395748393644</v>
          </cell>
          <cell r="BP3">
            <v>17.903480438421429</v>
          </cell>
          <cell r="BQ3">
            <v>16.164089572328479</v>
          </cell>
          <cell r="BR3">
            <v>0.53003424085645012</v>
          </cell>
          <cell r="BS3">
            <v>0</v>
          </cell>
          <cell r="BT3">
            <v>100</v>
          </cell>
          <cell r="BU3">
            <v>31.666783324091003</v>
          </cell>
          <cell r="BV3">
            <v>16.975238841412871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27.147919850152469</v>
          </cell>
          <cell r="CH3">
            <v>1.1589629537492501</v>
          </cell>
          <cell r="CI3">
            <v>0</v>
          </cell>
          <cell r="CJ3">
            <v>0.47708783407420058</v>
          </cell>
          <cell r="CK3">
            <v>22.574007196520192</v>
          </cell>
          <cell r="CL3">
            <v>0</v>
          </cell>
          <cell r="CM3">
            <v>99.999999999999972</v>
          </cell>
          <cell r="CN3">
            <v>98.841037046250747</v>
          </cell>
          <cell r="CO3">
            <v>0</v>
          </cell>
          <cell r="CP3">
            <v>1.1589629537492501</v>
          </cell>
          <cell r="CQ3">
            <v>0</v>
          </cell>
          <cell r="CR3">
            <v>100</v>
          </cell>
        </row>
        <row r="4">
          <cell r="D4" t="str">
            <v>FIDURENTA PARTICIPACIÓN 30</v>
          </cell>
          <cell r="E4" t="str">
            <v>Fidurenta Participación 30</v>
          </cell>
          <cell r="F4" t="str">
            <v>Participación 30</v>
          </cell>
          <cell r="G4">
            <v>16644</v>
          </cell>
          <cell r="H4">
            <v>970094.29109811992</v>
          </cell>
          <cell r="I4">
            <v>40087.837429079998</v>
          </cell>
          <cell r="J4">
            <v>1.358369789763691</v>
          </cell>
          <cell r="K4">
            <v>468.67097412452023</v>
          </cell>
          <cell r="L4">
            <v>1.2831511954127861</v>
          </cell>
          <cell r="M4">
            <v>0.80626711784962213</v>
          </cell>
          <cell r="N4">
            <v>1.235063451091043</v>
          </cell>
          <cell r="O4">
            <v>1.327635435372684</v>
          </cell>
          <cell r="P4">
            <v>1.2988510390039141</v>
          </cell>
          <cell r="Q4">
            <v>1.141139934477309</v>
          </cell>
          <cell r="R4">
            <v>1.017789077218757</v>
          </cell>
          <cell r="S4">
            <v>11.1045016847096</v>
          </cell>
          <cell r="T4">
            <v>23.545244613305723</v>
          </cell>
          <cell r="U4">
            <v>24.683877293453961</v>
          </cell>
          <cell r="V4">
            <v>14.1668964045039</v>
          </cell>
          <cell r="W4">
            <v>7.1094174407877908</v>
          </cell>
          <cell r="X4">
            <v>5.6550739558372198</v>
          </cell>
          <cell r="Y4">
            <v>60.437850257451096</v>
          </cell>
          <cell r="Z4">
            <v>0</v>
          </cell>
          <cell r="AA4">
            <v>5.2967849560050082</v>
          </cell>
          <cell r="AB4">
            <v>0</v>
          </cell>
          <cell r="AC4">
            <v>21.166332857164647</v>
          </cell>
          <cell r="AD4">
            <v>9.9142031756679661</v>
          </cell>
          <cell r="AE4">
            <v>0.88194179308485665</v>
          </cell>
          <cell r="AF4">
            <v>6.6903313472291989E-2</v>
          </cell>
          <cell r="AG4">
            <v>0</v>
          </cell>
          <cell r="AH4">
            <v>1.02363348385768E-2</v>
          </cell>
          <cell r="AI4">
            <v>0</v>
          </cell>
          <cell r="AJ4">
            <v>0</v>
          </cell>
          <cell r="AK4"/>
          <cell r="AL4">
            <v>2.2257473123155522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/>
          <cell r="BA4"/>
          <cell r="BB4">
            <v>0</v>
          </cell>
          <cell r="BC4">
            <v>0</v>
          </cell>
          <cell r="BD4">
            <v>100</v>
          </cell>
          <cell r="BE4" t="str">
            <v>BANCO DE BOGOTÁ 22.26%</v>
          </cell>
          <cell r="BF4" t="str">
            <v>BANCO DAVIVIENDA 15.22%</v>
          </cell>
          <cell r="BG4" t="str">
            <v>MINISTERIO DE HACIENDA 9.91%</v>
          </cell>
          <cell r="BH4" t="str">
            <v>BANCOLOMBIA 7.79%</v>
          </cell>
          <cell r="BI4" t="str">
            <v>BBVA COLOMBIA 6.25%</v>
          </cell>
          <cell r="BJ4" t="str">
            <v>BANCO POPULAR 5.95%</v>
          </cell>
          <cell r="BK4" t="str">
            <v>FINDETER 5.88%</v>
          </cell>
          <cell r="BL4" t="str">
            <v>BANCO AV VILLAS 4.98%</v>
          </cell>
          <cell r="BM4" t="str">
            <v>BANCO COLPATRIA 3.55%</v>
          </cell>
          <cell r="BN4" t="str">
            <v>BOGOTA D.C. 3.46%</v>
          </cell>
          <cell r="BO4">
            <v>26.724765290893931</v>
          </cell>
          <cell r="BP4">
            <v>14.381389424595458</v>
          </cell>
          <cell r="BQ4">
            <v>43.900277075392005</v>
          </cell>
          <cell r="BR4">
            <v>11.8634959731015</v>
          </cell>
          <cell r="BS4">
            <v>3.1300722360171203</v>
          </cell>
          <cell r="BT4">
            <v>100</v>
          </cell>
          <cell r="BU4">
            <v>20.459296503477802</v>
          </cell>
          <cell r="BV4">
            <v>24.5887257981502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36.52600502130376</v>
          </cell>
          <cell r="CH4">
            <v>0</v>
          </cell>
          <cell r="CI4">
            <v>0</v>
          </cell>
          <cell r="CJ4">
            <v>0</v>
          </cell>
          <cell r="CK4">
            <v>18.425972677068238</v>
          </cell>
          <cell r="CL4">
            <v>0</v>
          </cell>
          <cell r="CM4">
            <v>100</v>
          </cell>
          <cell r="CN4">
            <v>99.933096686527705</v>
          </cell>
          <cell r="CO4">
            <v>6.6903313472291989E-2</v>
          </cell>
          <cell r="CP4">
            <v>0</v>
          </cell>
          <cell r="CQ4">
            <v>0</v>
          </cell>
          <cell r="CR4">
            <v>100</v>
          </cell>
        </row>
        <row r="5">
          <cell r="D5" t="str">
            <v>RENTA ACCIONES TIPO B</v>
          </cell>
          <cell r="E5" t="str">
            <v>Renta Acciones Tipo B</v>
          </cell>
          <cell r="F5" t="str">
            <v>Tipo B</v>
          </cell>
          <cell r="G5">
            <v>5095</v>
          </cell>
          <cell r="H5">
            <v>32510.519085479998</v>
          </cell>
          <cell r="I5">
            <v>48558.023201570002</v>
          </cell>
          <cell r="J5">
            <v>3.0453263600558329</v>
          </cell>
          <cell r="K5">
            <v>0</v>
          </cell>
          <cell r="L5">
            <v>0</v>
          </cell>
          <cell r="M5">
            <v>16.883509069007399</v>
          </cell>
          <cell r="N5">
            <v>18.705164771162679</v>
          </cell>
          <cell r="O5">
            <v>18.770342117039679</v>
          </cell>
          <cell r="P5">
            <v>20.65166107314225</v>
          </cell>
          <cell r="Q5">
            <v>19.5713574300391</v>
          </cell>
          <cell r="R5">
            <v>19.185579516986209</v>
          </cell>
          <cell r="S5">
            <v>-55.304289016604926</v>
          </cell>
          <cell r="T5">
            <v>-15.128226972347131</v>
          </cell>
          <cell r="U5">
            <v>-25.143862721528208</v>
          </cell>
          <cell r="V5">
            <v>-28.603008639277427</v>
          </cell>
          <cell r="W5">
            <v>-2.4339968557890108</v>
          </cell>
          <cell r="X5">
            <v>2.0913462949679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6.0318052693094302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/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93.96819473069057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/>
          <cell r="BA5"/>
          <cell r="BB5">
            <v>0</v>
          </cell>
          <cell r="BC5">
            <v>0</v>
          </cell>
          <cell r="BD5">
            <v>100</v>
          </cell>
          <cell r="BE5" t="str">
            <v>BANCOLOMBIA 27.78%</v>
          </cell>
          <cell r="BF5" t="str">
            <v>ECOPETROL 16.16%</v>
          </cell>
          <cell r="BG5" t="str">
            <v>ISA 11.03%</v>
          </cell>
          <cell r="BH5" t="str">
            <v>EMPRESA DE ENERGIA DE BOGOTA 8.76%</v>
          </cell>
          <cell r="BI5" t="str">
            <v>GRUPO ARGOS 7.78%</v>
          </cell>
          <cell r="BJ5" t="str">
            <v>CEMENTOS ARGOS 6.03%</v>
          </cell>
          <cell r="BK5" t="str">
            <v>iShares COLCAP 4.87%</v>
          </cell>
          <cell r="BL5" t="str">
            <v>GRUPO NUTRESA 4.26%</v>
          </cell>
          <cell r="BM5" t="str">
            <v>GRUPO SURA 4.05%</v>
          </cell>
          <cell r="BN5" t="str">
            <v>BANCO DAVIVIENDA 3.68%</v>
          </cell>
          <cell r="BO5">
            <v>6.0318052693094311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6.0318052693094311</v>
          </cell>
          <cell r="BU5">
            <v>0</v>
          </cell>
          <cell r="BV5">
            <v>0</v>
          </cell>
          <cell r="BW5">
            <v>4.8706658174265067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89.097528913264057</v>
          </cell>
          <cell r="CJ5">
            <v>0</v>
          </cell>
          <cell r="CK5">
            <v>6.0318052693094302</v>
          </cell>
          <cell r="CL5">
            <v>0</v>
          </cell>
          <cell r="CM5">
            <v>100</v>
          </cell>
          <cell r="CN5">
            <v>100</v>
          </cell>
          <cell r="CO5">
            <v>0</v>
          </cell>
          <cell r="CP5">
            <v>0</v>
          </cell>
          <cell r="CQ5">
            <v>0</v>
          </cell>
          <cell r="CR5">
            <v>100</v>
          </cell>
        </row>
        <row r="6">
          <cell r="D6" t="str">
            <v>RENTA FIJA PLAZO ÚNICO</v>
          </cell>
          <cell r="E6" t="str">
            <v>Renta Fija Plazo Único</v>
          </cell>
          <cell r="F6" t="str">
            <v>Único</v>
          </cell>
          <cell r="G6">
            <v>6253</v>
          </cell>
          <cell r="H6">
            <v>262156.20177925</v>
          </cell>
          <cell r="I6">
            <v>32420.34403</v>
          </cell>
          <cell r="J6">
            <v>1.207208922874647</v>
          </cell>
          <cell r="K6">
            <v>1344.5302894218351</v>
          </cell>
          <cell r="L6">
            <v>3.681123311216524</v>
          </cell>
          <cell r="M6">
            <v>3.0628776770217319</v>
          </cell>
          <cell r="N6">
            <v>4.3481381460836452</v>
          </cell>
          <cell r="O6">
            <v>4.4343968491060659</v>
          </cell>
          <cell r="P6">
            <v>5.0890511027741665</v>
          </cell>
          <cell r="Q6">
            <v>4.0246616753756879</v>
          </cell>
          <cell r="R6">
            <v>3.7804395565236661</v>
          </cell>
          <cell r="S6">
            <v>23.500992640392521</v>
          </cell>
          <cell r="T6">
            <v>33.919588701319206</v>
          </cell>
          <cell r="U6">
            <v>38.98728204589414</v>
          </cell>
          <cell r="V6">
            <v>12.713245036430958</v>
          </cell>
          <cell r="W6">
            <v>4.2705081855045401</v>
          </cell>
          <cell r="X6">
            <v>3.638981286855647</v>
          </cell>
          <cell r="Y6">
            <v>54.811575435972159</v>
          </cell>
          <cell r="Z6">
            <v>0</v>
          </cell>
          <cell r="AA6">
            <v>0.49415656523376894</v>
          </cell>
          <cell r="AB6">
            <v>0</v>
          </cell>
          <cell r="AC6">
            <v>11.941496018529591</v>
          </cell>
          <cell r="AD6">
            <v>25.100881440871209</v>
          </cell>
          <cell r="AE6">
            <v>0</v>
          </cell>
          <cell r="AF6">
            <v>5.3893582343762098E-2</v>
          </cell>
          <cell r="AG6">
            <v>0</v>
          </cell>
          <cell r="AH6">
            <v>7.597996957049495</v>
          </cell>
          <cell r="AI6">
            <v>0</v>
          </cell>
          <cell r="AJ6">
            <v>0</v>
          </cell>
          <cell r="AK6"/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/>
          <cell r="BA6"/>
          <cell r="BB6">
            <v>0</v>
          </cell>
          <cell r="BC6">
            <v>0</v>
          </cell>
          <cell r="BD6">
            <v>100</v>
          </cell>
          <cell r="BE6" t="str">
            <v>MINISTERIO DE HACIENDA 26.34%</v>
          </cell>
          <cell r="BF6" t="str">
            <v>UNE EPM TELECOMUNICACIONES 11.91%</v>
          </cell>
          <cell r="BG6" t="str">
            <v>BANCO DAVIVIENDA 11.37%</v>
          </cell>
          <cell r="BH6" t="str">
            <v>BANCO DE BOGOTÁ 9.08%</v>
          </cell>
          <cell r="BI6" t="str">
            <v>INSTITUTO COLOMBIANO DE CREDITO EDUCATIVO ICETEX 8.60%</v>
          </cell>
          <cell r="BJ6" t="str">
            <v>BANCOLOMBIA 5.71%</v>
          </cell>
          <cell r="BK6" t="str">
            <v>BOGOTA D.C. 5.63%</v>
          </cell>
          <cell r="BL6" t="str">
            <v>BBVA COLOMBIA 4.08%</v>
          </cell>
          <cell r="BM6" t="str">
            <v>BANCO POPULAR 3.48%</v>
          </cell>
          <cell r="BN6" t="str">
            <v>BANCO SERFINANZA 3.39%</v>
          </cell>
          <cell r="BO6">
            <v>12.569899709364298</v>
          </cell>
          <cell r="BP6">
            <v>0.47986635782070047</v>
          </cell>
          <cell r="BQ6">
            <v>27.183729178471228</v>
          </cell>
          <cell r="BR6">
            <v>13.024532734423161</v>
          </cell>
          <cell r="BS6">
            <v>46.74197201992061</v>
          </cell>
          <cell r="BT6">
            <v>100</v>
          </cell>
          <cell r="BU6">
            <v>0.78913015863486469</v>
          </cell>
          <cell r="BV6">
            <v>39.82818828604838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38.764726816103938</v>
          </cell>
          <cell r="CH6">
            <v>8.128408573105709</v>
          </cell>
          <cell r="CI6">
            <v>0</v>
          </cell>
          <cell r="CJ6">
            <v>0</v>
          </cell>
          <cell r="CK6">
            <v>12.48954616610712</v>
          </cell>
          <cell r="CL6">
            <v>0</v>
          </cell>
          <cell r="CM6">
            <v>100</v>
          </cell>
          <cell r="CN6">
            <v>90.581102803471708</v>
          </cell>
          <cell r="CO6">
            <v>1.2904886234225981</v>
          </cell>
          <cell r="CP6">
            <v>8.128408573105709</v>
          </cell>
          <cell r="CQ6">
            <v>0</v>
          </cell>
          <cell r="CR6">
            <v>100</v>
          </cell>
        </row>
        <row r="7">
          <cell r="D7" t="str">
            <v>RENTA FIJA PLUS TIPO C</v>
          </cell>
          <cell r="E7" t="str">
            <v>Renta Fija Plus Tipo C</v>
          </cell>
          <cell r="F7" t="str">
            <v>Tipo C</v>
          </cell>
          <cell r="G7">
            <v>2912</v>
          </cell>
          <cell r="H7">
            <v>258341.75025330999</v>
          </cell>
          <cell r="I7">
            <v>15693.193984</v>
          </cell>
          <cell r="J7">
            <v>1.307760211301656</v>
          </cell>
          <cell r="K7">
            <v>365.83524774634287</v>
          </cell>
          <cell r="L7">
            <v>1.0016023210029921</v>
          </cell>
          <cell r="M7">
            <v>0.86641672985809726</v>
          </cell>
          <cell r="N7">
            <v>2.011035404414125</v>
          </cell>
          <cell r="O7">
            <v>2.1245493485514468</v>
          </cell>
          <cell r="P7">
            <v>1.978337012986003</v>
          </cell>
          <cell r="Q7">
            <v>1.7613669614275957</v>
          </cell>
          <cell r="R7">
            <v>1.5924241722235069</v>
          </cell>
          <cell r="S7">
            <v>9.1723099514391837</v>
          </cell>
          <cell r="T7">
            <v>22.409090064810112</v>
          </cell>
          <cell r="U7">
            <v>23.930426819236718</v>
          </cell>
          <cell r="V7">
            <v>11.8368216436529</v>
          </cell>
          <cell r="W7">
            <v>5.1749975213956079</v>
          </cell>
          <cell r="X7">
            <v>4.7109547512236061</v>
          </cell>
          <cell r="Y7">
            <v>8.8853684427194644</v>
          </cell>
          <cell r="Z7">
            <v>5.4545335523778311E-3</v>
          </cell>
          <cell r="AA7">
            <v>3.611840612520725E-3</v>
          </cell>
          <cell r="AB7">
            <v>0</v>
          </cell>
          <cell r="AC7">
            <v>6.7627097894044326</v>
          </cell>
          <cell r="AD7">
            <v>4.8997238528429436</v>
          </cell>
          <cell r="AE7">
            <v>0</v>
          </cell>
          <cell r="AF7">
            <v>1.1749477941418042E-3</v>
          </cell>
          <cell r="AG7">
            <v>0</v>
          </cell>
          <cell r="AH7">
            <v>0</v>
          </cell>
          <cell r="AI7">
            <v>12.76</v>
          </cell>
          <cell r="AJ7">
            <v>0</v>
          </cell>
          <cell r="AK7">
            <v>10.76</v>
          </cell>
          <cell r="AL7">
            <v>23.079886513645469</v>
          </cell>
          <cell r="AM7">
            <v>3.3690460804490221</v>
          </cell>
          <cell r="AN7">
            <v>29.472815491697109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/>
          <cell r="BA7"/>
          <cell r="BB7">
            <v>0</v>
          </cell>
          <cell r="BC7">
            <v>0</v>
          </cell>
          <cell r="BD7">
            <v>100</v>
          </cell>
          <cell r="BE7" t="str">
            <v>CIFI 19.16%</v>
          </cell>
          <cell r="BF7" t="str">
            <v>CARVAJAL 16.09%</v>
          </cell>
          <cell r="BG7" t="str">
            <v>CREDIVALORES 12.76%</v>
          </cell>
          <cell r="BH7" t="str">
            <v>INVERFAM SAS 10.76%</v>
          </cell>
          <cell r="BI7" t="str">
            <v>BANCO CREDIFINANCIERA S.A. 10.31%</v>
          </cell>
          <cell r="BJ7" t="str">
            <v>P.A. ESTRATEGIAS INMOBILIARIAS - PEIS 6.99%</v>
          </cell>
          <cell r="BK7" t="str">
            <v>TITULARIZADORA COLOMBIANA 5.82%</v>
          </cell>
          <cell r="BL7" t="str">
            <v>MINISTERIO DE HACIENDA 4.90%</v>
          </cell>
          <cell r="BM7" t="str">
            <v>BANCOLOMBIA 4.68%</v>
          </cell>
          <cell r="BN7" t="str">
            <v>ULTRACEM S.A.S 3.37%</v>
          </cell>
          <cell r="BO7">
            <v>7.1709561547483158</v>
          </cell>
          <cell r="BP7">
            <v>19.159081356116019</v>
          </cell>
          <cell r="BQ7">
            <v>65.193302044579909</v>
          </cell>
          <cell r="BR7">
            <v>7.2844262209839137</v>
          </cell>
          <cell r="BS7">
            <v>1.1922342235718439</v>
          </cell>
          <cell r="BT7">
            <v>100</v>
          </cell>
          <cell r="BU7">
            <v>0</v>
          </cell>
          <cell r="BV7">
            <v>0.60589555464862366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89.603584930826571</v>
          </cell>
          <cell r="CH7">
            <v>3.0175684031613259</v>
          </cell>
          <cell r="CI7">
            <v>0</v>
          </cell>
          <cell r="CJ7">
            <v>0</v>
          </cell>
          <cell r="CK7">
            <v>6.7729511113634731</v>
          </cell>
          <cell r="CL7">
            <v>0</v>
          </cell>
          <cell r="CM7">
            <v>100</v>
          </cell>
          <cell r="CN7">
            <v>96.981256649044539</v>
          </cell>
          <cell r="CO7">
            <v>1.1749477941418042E-3</v>
          </cell>
          <cell r="CP7">
            <v>3.017568403161325</v>
          </cell>
          <cell r="CQ7">
            <v>0</v>
          </cell>
          <cell r="CR7">
            <v>100</v>
          </cell>
        </row>
        <row r="8">
          <cell r="D8" t="str">
            <v>RENTA LIQUIDEZ PARTICIPACIÓN
TIPO G</v>
          </cell>
          <cell r="E8" t="str">
            <v>Renta Liquidez Participación
Tipo G</v>
          </cell>
          <cell r="F8" t="str">
            <v>Participación
Tipo G</v>
          </cell>
          <cell r="G8">
            <v>33037</v>
          </cell>
          <cell r="H8">
            <v>3815515.6487389999</v>
          </cell>
          <cell r="I8">
            <v>17254.628085</v>
          </cell>
          <cell r="J8">
            <v>1.5103373703029719</v>
          </cell>
          <cell r="K8">
            <v>87.083729902467098</v>
          </cell>
          <cell r="L8">
            <v>0.23842225845986881</v>
          </cell>
          <cell r="M8">
            <v>0.1348586964035092</v>
          </cell>
          <cell r="N8">
            <v>0.39491021774036755</v>
          </cell>
          <cell r="O8">
            <v>0.43095686060599631</v>
          </cell>
          <cell r="P8">
            <v>0.35024397274853281</v>
          </cell>
          <cell r="Q8">
            <v>0.3727287061601231</v>
          </cell>
          <cell r="R8">
            <v>0.37005015996696761</v>
          </cell>
          <cell r="S8">
            <v>10.62161140531979</v>
          </cell>
          <cell r="T8">
            <v>15.839185013244331</v>
          </cell>
          <cell r="U8">
            <v>15.938616254944678</v>
          </cell>
          <cell r="V8">
            <v>12.19217720066761</v>
          </cell>
          <cell r="W8">
            <v>7.1376019493739395</v>
          </cell>
          <cell r="X8">
            <v>5.2879932717388325</v>
          </cell>
          <cell r="Y8">
            <v>14.768623104897092</v>
          </cell>
          <cell r="Z8">
            <v>0</v>
          </cell>
          <cell r="AA8">
            <v>32.55654561137694</v>
          </cell>
          <cell r="AB8">
            <v>0</v>
          </cell>
          <cell r="AC8">
            <v>44.375128866639862</v>
          </cell>
          <cell r="AD8">
            <v>5.5484295107587931</v>
          </cell>
          <cell r="AE8">
            <v>2.6927902688508287</v>
          </cell>
          <cell r="AF8">
            <v>5.8482637476489782E-2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/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/>
          <cell r="BA8"/>
          <cell r="BB8">
            <v>0</v>
          </cell>
          <cell r="BC8">
            <v>0</v>
          </cell>
          <cell r="BD8">
            <v>100</v>
          </cell>
          <cell r="BE8" t="str">
            <v>BANCO DAVIVIENDA 21.58%</v>
          </cell>
          <cell r="BF8" t="str">
            <v>BANCO DE BOGOTÁ 19.99%</v>
          </cell>
          <cell r="BG8" t="str">
            <v>BBVA COLOMBIA 9.94%</v>
          </cell>
          <cell r="BH8" t="str">
            <v>BANCO COLPATRIA 7.76%</v>
          </cell>
          <cell r="BI8" t="str">
            <v>BANCOLOMBIA 7.62%</v>
          </cell>
          <cell r="BJ8" t="str">
            <v>MINISTERIO DE HACIENDA 5.55%</v>
          </cell>
          <cell r="BK8" t="str">
            <v>FINDETER 5.02%</v>
          </cell>
          <cell r="BL8" t="str">
            <v>BANCO DE OCCIDENTE 4.34%</v>
          </cell>
          <cell r="BM8" t="str">
            <v>CORFICOLOMBIANA 3.21%</v>
          </cell>
          <cell r="BN8" t="str">
            <v>BANCO SANTANDER DE NEGOCIOS COLOMBIA 2.87%</v>
          </cell>
          <cell r="BO8">
            <v>84.203996772069004</v>
          </cell>
          <cell r="BP8">
            <v>10.65838707792498</v>
          </cell>
          <cell r="BQ8">
            <v>5.1376161500060178</v>
          </cell>
          <cell r="BR8">
            <v>0</v>
          </cell>
          <cell r="BS8">
            <v>0</v>
          </cell>
          <cell r="BT8">
            <v>100</v>
          </cell>
          <cell r="BU8">
            <v>33.596790567941333</v>
          </cell>
          <cell r="BV8">
            <v>17.59881537388933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22.27760816935124</v>
          </cell>
          <cell r="CH8">
            <v>0.35996071074577263</v>
          </cell>
          <cell r="CI8">
            <v>0</v>
          </cell>
          <cell r="CJ8">
            <v>5.1884688000130197</v>
          </cell>
          <cell r="CK8">
            <v>20.978356378059321</v>
          </cell>
          <cell r="CL8">
            <v>0</v>
          </cell>
          <cell r="CM8">
            <v>100</v>
          </cell>
          <cell r="CN8">
            <v>99.581556651777731</v>
          </cell>
          <cell r="CO8">
            <v>5.8482637476489768E-2</v>
          </cell>
          <cell r="CP8">
            <v>0.35996071074577252</v>
          </cell>
          <cell r="CQ8">
            <v>0</v>
          </cell>
          <cell r="CR8">
            <v>100</v>
          </cell>
        </row>
        <row r="9">
          <cell r="D9" t="str">
            <v>RENTA VARIABLE COLOMBIA TIPO C</v>
          </cell>
          <cell r="E9" t="str">
            <v>Renta Variable Colombia Tipo C</v>
          </cell>
          <cell r="F9" t="str">
            <v>Tipo C</v>
          </cell>
          <cell r="G9">
            <v>3046</v>
          </cell>
          <cell r="H9">
            <v>136318.76119191002</v>
          </cell>
          <cell r="I9">
            <v>10391.709389</v>
          </cell>
          <cell r="J9">
            <v>3.050668380787513</v>
          </cell>
          <cell r="K9">
            <v>1.454515565840077</v>
          </cell>
          <cell r="L9">
            <v>3.982246586831148E-3</v>
          </cell>
          <cell r="M9">
            <v>16.503893949202432</v>
          </cell>
          <cell r="N9">
            <v>18.66125933953322</v>
          </cell>
          <cell r="O9">
            <v>18.745192493252201</v>
          </cell>
          <cell r="P9">
            <v>20.947731015769499</v>
          </cell>
          <cell r="Q9">
            <v>19.934340373863911</v>
          </cell>
          <cell r="R9">
            <v>19.432124386041611</v>
          </cell>
          <cell r="S9">
            <v>-55.782465645544789</v>
          </cell>
          <cell r="T9">
            <v>-15.546675891590969</v>
          </cell>
          <cell r="U9">
            <v>-25.382055241571429</v>
          </cell>
          <cell r="V9">
            <v>-29.354756094347128</v>
          </cell>
          <cell r="W9">
            <v>-2.9250159358761412</v>
          </cell>
          <cell r="X9">
            <v>1.6660464721800721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6.549701070115586</v>
          </cell>
          <cell r="AD9">
            <v>0.39654950889091484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/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93.053749420993498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/>
          <cell r="BA9"/>
          <cell r="BB9">
            <v>0</v>
          </cell>
          <cell r="BC9">
            <v>0</v>
          </cell>
          <cell r="BD9">
            <v>100</v>
          </cell>
          <cell r="BE9" t="str">
            <v>BANCOLOMBIA 26.12%</v>
          </cell>
          <cell r="BF9" t="str">
            <v>ECOPETROL 15.45%</v>
          </cell>
          <cell r="BG9" t="str">
            <v>ISA 10.84%</v>
          </cell>
          <cell r="BH9" t="str">
            <v>EMPRESA DE ENERGIA DE BOGOTA 8.53%</v>
          </cell>
          <cell r="BI9" t="str">
            <v>GRUPO ARGOS 7.61%</v>
          </cell>
          <cell r="BJ9" t="str">
            <v>iShares COLCAP 5.99%</v>
          </cell>
          <cell r="BK9" t="str">
            <v>CEMENTOS ARGOS 5.82%</v>
          </cell>
          <cell r="BL9" t="str">
            <v>BANCO DAVIVIENDA 5.73%</v>
          </cell>
          <cell r="BM9" t="str">
            <v>GRUPO NUTRESA 4.07%</v>
          </cell>
          <cell r="BN9" t="str">
            <v>GRUPO SURA 4.03%</v>
          </cell>
          <cell r="BO9">
            <v>6.5497010701155878</v>
          </cell>
          <cell r="BP9">
            <v>0</v>
          </cell>
          <cell r="BQ9">
            <v>0.396549508890915</v>
          </cell>
          <cell r="BR9">
            <v>0</v>
          </cell>
          <cell r="BS9">
            <v>0</v>
          </cell>
          <cell r="BT9">
            <v>6.9462505790065023</v>
          </cell>
          <cell r="BU9">
            <v>0</v>
          </cell>
          <cell r="BV9">
            <v>0</v>
          </cell>
          <cell r="BW9">
            <v>5.9934684186706315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0.39654950889091484</v>
          </cell>
          <cell r="CH9">
            <v>0</v>
          </cell>
          <cell r="CI9">
            <v>87.060281002322867</v>
          </cell>
          <cell r="CJ9">
            <v>0</v>
          </cell>
          <cell r="CK9">
            <v>6.549701070115586</v>
          </cell>
          <cell r="CL9">
            <v>0</v>
          </cell>
          <cell r="CM9">
            <v>100</v>
          </cell>
          <cell r="CN9">
            <v>100</v>
          </cell>
          <cell r="CO9">
            <v>0</v>
          </cell>
          <cell r="CP9">
            <v>0</v>
          </cell>
          <cell r="CQ9">
            <v>0</v>
          </cell>
          <cell r="CR9">
            <v>100</v>
          </cell>
        </row>
        <row r="10">
          <cell r="D10" t="str">
            <v xml:space="preserve">PLAN SEMILLA </v>
          </cell>
          <cell r="E10" t="str">
            <v xml:space="preserve">Plan Semilla </v>
          </cell>
          <cell r="F10" t="str">
            <v>Único</v>
          </cell>
          <cell r="G10">
            <v>376533</v>
          </cell>
          <cell r="H10">
            <v>642696.49862391001</v>
          </cell>
          <cell r="I10">
            <v>26052.19283964</v>
          </cell>
          <cell r="J10">
            <v>1.257788889387768</v>
          </cell>
          <cell r="K10">
            <v>649.72759514056986</v>
          </cell>
          <cell r="L10">
            <v>1.7788572077770559</v>
          </cell>
          <cell r="M10">
            <v>1.074281807494639</v>
          </cell>
          <cell r="N10">
            <v>1.941871665728653</v>
          </cell>
          <cell r="O10">
            <v>1.9798964885954218</v>
          </cell>
          <cell r="P10">
            <v>2.0545285283874271</v>
          </cell>
          <cell r="Q10">
            <v>1.7852488579063348</v>
          </cell>
          <cell r="R10">
            <v>1.732198677583624</v>
          </cell>
          <cell r="S10">
            <v>13.113933718563619</v>
          </cell>
          <cell r="T10">
            <v>27.628019541378229</v>
          </cell>
          <cell r="U10">
            <v>30.204893612507071</v>
          </cell>
          <cell r="V10">
            <v>14.287642073641349</v>
          </cell>
          <cell r="W10">
            <v>6.2421317045391325</v>
          </cell>
          <cell r="X10">
            <v>5.1742198439667098</v>
          </cell>
          <cell r="Y10">
            <v>71.24714211091019</v>
          </cell>
          <cell r="Z10">
            <v>0</v>
          </cell>
          <cell r="AA10">
            <v>2.171959599202633</v>
          </cell>
          <cell r="AB10">
            <v>0</v>
          </cell>
          <cell r="AC10">
            <v>7.3891872158447311</v>
          </cell>
          <cell r="AD10">
            <v>13.667254146483939</v>
          </cell>
          <cell r="AE10">
            <v>0</v>
          </cell>
          <cell r="AF10">
            <v>0.1422189089019138</v>
          </cell>
          <cell r="AG10">
            <v>0</v>
          </cell>
          <cell r="AH10">
            <v>1.974086476529197</v>
          </cell>
          <cell r="AI10">
            <v>0</v>
          </cell>
          <cell r="AJ10">
            <v>0</v>
          </cell>
          <cell r="AK10"/>
          <cell r="AL10">
            <v>3.4081515421273809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/>
          <cell r="BA10"/>
          <cell r="BB10">
            <v>0</v>
          </cell>
          <cell r="BC10">
            <v>0</v>
          </cell>
          <cell r="BD10">
            <v>99.999999999999986</v>
          </cell>
          <cell r="BE10" t="str">
            <v>BANCO DAVIVIENDA 17.60%</v>
          </cell>
          <cell r="BF10" t="str">
            <v>MINISTERIO DE HACIENDA 13.67%</v>
          </cell>
          <cell r="BG10" t="str">
            <v>BANCOLOMBIA 10.66%</v>
          </cell>
          <cell r="BH10" t="str">
            <v>BBVA COLOMBIA 9.24%</v>
          </cell>
          <cell r="BI10" t="str">
            <v>BANCO DE BOGOTÁ 7.70%</v>
          </cell>
          <cell r="BJ10" t="str">
            <v>BANCO POPULAR 5.26%</v>
          </cell>
          <cell r="BK10" t="str">
            <v>INSTITUTO COLOMBIANO DE CREDITO EDUCATIVO ICETEX 3.85%</v>
          </cell>
          <cell r="BL10" t="str">
            <v>BANCO COLPATRIA 3.79%</v>
          </cell>
          <cell r="BM10" t="str">
            <v>BANCO AV VILLAS 3.54%</v>
          </cell>
          <cell r="BN10" t="str">
            <v>BANCO DE OCCIDENTE 3.49%</v>
          </cell>
          <cell r="BO10">
            <v>12.88793314881408</v>
          </cell>
          <cell r="BP10">
            <v>15.528231465014539</v>
          </cell>
          <cell r="BQ10">
            <v>42.750246823244808</v>
          </cell>
          <cell r="BR10">
            <v>20.579080456327382</v>
          </cell>
          <cell r="BS10">
            <v>8.2545081065991859</v>
          </cell>
          <cell r="BT10">
            <v>100</v>
          </cell>
          <cell r="BU10">
            <v>12.13554755386169</v>
          </cell>
          <cell r="BV10">
            <v>44.454109818279719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38.785833883119608</v>
          </cell>
          <cell r="CH10">
            <v>0</v>
          </cell>
          <cell r="CI10">
            <v>0</v>
          </cell>
          <cell r="CJ10">
            <v>0</v>
          </cell>
          <cell r="CK10">
            <v>4.6245087447389626</v>
          </cell>
          <cell r="CL10">
            <v>0</v>
          </cell>
          <cell r="CM10">
            <v>100</v>
          </cell>
          <cell r="CN10">
            <v>99.85778109109809</v>
          </cell>
          <cell r="CO10">
            <v>0.1422189089019138</v>
          </cell>
          <cell r="CP10">
            <v>0</v>
          </cell>
          <cell r="CQ10">
            <v>0</v>
          </cell>
          <cell r="CR10">
            <v>100</v>
          </cell>
        </row>
        <row r="11">
          <cell r="D11" t="str">
            <v>FIC RENTA FIJA LARGO PLAZO - SIN NOMBRE</v>
          </cell>
          <cell r="E11" t="str">
            <v>FIC RENTA FIJA LARGO PLAZO - Sin nombre</v>
          </cell>
          <cell r="F11" t="str">
            <v>Tipo de Participación A</v>
          </cell>
          <cell r="G11">
            <v>776</v>
          </cell>
          <cell r="H11">
            <v>87748.71</v>
          </cell>
          <cell r="I11">
            <v>11852.43</v>
          </cell>
          <cell r="J11">
            <v>1.5</v>
          </cell>
          <cell r="K11">
            <v>847.38</v>
          </cell>
          <cell r="L11">
            <v>2.3199999999999998</v>
          </cell>
          <cell r="M11">
            <v>1.1200000000000001</v>
          </cell>
          <cell r="N11">
            <v>2.62</v>
          </cell>
          <cell r="O11">
            <v>2.84</v>
          </cell>
          <cell r="P11">
            <v>2.54</v>
          </cell>
          <cell r="Q11">
            <v>2.36</v>
          </cell>
          <cell r="R11">
            <v>2.36</v>
          </cell>
          <cell r="S11">
            <v>13.59</v>
          </cell>
          <cell r="T11">
            <v>27.97</v>
          </cell>
          <cell r="U11">
            <v>30.83</v>
          </cell>
          <cell r="V11">
            <v>10.96</v>
          </cell>
          <cell r="W11">
            <v>2.62</v>
          </cell>
          <cell r="X11">
            <v>2.4300000000000002</v>
          </cell>
          <cell r="Y11">
            <v>67.41</v>
          </cell>
          <cell r="Z11" t="str">
            <v xml:space="preserve"> -   </v>
          </cell>
          <cell r="AA11" t="str">
            <v xml:space="preserve"> -   </v>
          </cell>
          <cell r="AB11" t="str">
            <v xml:space="preserve"> -   </v>
          </cell>
          <cell r="AC11" t="str">
            <v xml:space="preserve"> -   </v>
          </cell>
          <cell r="AD11">
            <v>18.84</v>
          </cell>
          <cell r="AE11" t="str">
            <v xml:space="preserve"> -   </v>
          </cell>
          <cell r="AF11" t="str">
            <v xml:space="preserve"> -   </v>
          </cell>
          <cell r="AG11" t="str">
            <v xml:space="preserve"> -   </v>
          </cell>
          <cell r="AH11" t="str">
            <v xml:space="preserve"> -   </v>
          </cell>
          <cell r="AI11" t="str">
            <v xml:space="preserve"> -   </v>
          </cell>
          <cell r="AJ11" t="str">
            <v xml:space="preserve"> -   </v>
          </cell>
          <cell r="AK11" t="str">
            <v xml:space="preserve"> -   </v>
          </cell>
          <cell r="AL11">
            <v>13.74</v>
          </cell>
          <cell r="AM11" t="str">
            <v xml:space="preserve"> -   </v>
          </cell>
          <cell r="AN11" t="str">
            <v xml:space="preserve"> -   </v>
          </cell>
          <cell r="AO11" t="str">
            <v xml:space="preserve"> -   </v>
          </cell>
          <cell r="AP11" t="str">
            <v xml:space="preserve"> -   </v>
          </cell>
          <cell r="AQ11" t="str">
            <v xml:space="preserve"> -   </v>
          </cell>
          <cell r="AR11" t="str">
            <v xml:space="preserve"> -   </v>
          </cell>
          <cell r="AS11" t="str">
            <v xml:space="preserve"> -   </v>
          </cell>
          <cell r="AT11" t="str">
            <v xml:space="preserve"> -   </v>
          </cell>
          <cell r="AU11" t="str">
            <v xml:space="preserve"> -   </v>
          </cell>
          <cell r="AV11" t="str">
            <v xml:space="preserve"> -   </v>
          </cell>
          <cell r="AW11" t="str">
            <v xml:space="preserve"> -   </v>
          </cell>
          <cell r="AX11" t="str">
            <v xml:space="preserve"> -   </v>
          </cell>
          <cell r="AY11" t="str">
            <v xml:space="preserve"> -   </v>
          </cell>
          <cell r="AZ11" t="str">
            <v xml:space="preserve"> -   </v>
          </cell>
          <cell r="BA11" t="str">
            <v xml:space="preserve"> -   </v>
          </cell>
          <cell r="BB11" t="str">
            <v xml:space="preserve"> -   </v>
          </cell>
          <cell r="BC11" t="str">
            <v xml:space="preserve"> -   </v>
          </cell>
          <cell r="BD11">
            <v>99.99</v>
          </cell>
          <cell r="BE11" t="str">
            <v>MINISTERIO DE HACIENDA Y CREDITO PUBLICO 18.84%</v>
          </cell>
          <cell r="BF11" t="str">
            <v>BBVA COLOMBIA S.A. 12.54%</v>
          </cell>
          <cell r="BG11" t="str">
            <v>BCO. POPULAR 11.19%</v>
          </cell>
          <cell r="BH11" t="str">
            <v>BCO. DE BOGOTA 9.97%</v>
          </cell>
          <cell r="BI11" t="str">
            <v>CARVAJAL S.A. 7.24%</v>
          </cell>
          <cell r="BJ11" t="str">
            <v>SECRETARIA DISTRITAL DE HACIENDA 4.92%</v>
          </cell>
          <cell r="BK11" t="str">
            <v>PATRIMONIO AUT ESTRATEGIAS INMOBILIARIA 4.39%</v>
          </cell>
          <cell r="BL11" t="str">
            <v>ICETEX 4.02%</v>
          </cell>
          <cell r="BM11" t="str">
            <v>UNE EPM TELECOMUNICACIONES S.A. 2.96%</v>
          </cell>
          <cell r="BN11" t="str">
            <v>ND</v>
          </cell>
          <cell r="BO11">
            <v>4.92</v>
          </cell>
          <cell r="BP11" t="str">
            <v xml:space="preserve"> -   </v>
          </cell>
          <cell r="BQ11">
            <v>68.760000000000005</v>
          </cell>
          <cell r="BR11">
            <v>9.6300000000000008</v>
          </cell>
          <cell r="BS11">
            <v>16.579999999999998</v>
          </cell>
          <cell r="BT11">
            <v>99.89</v>
          </cell>
          <cell r="BU11">
            <v>8.98</v>
          </cell>
          <cell r="BV11">
            <v>30.2</v>
          </cell>
          <cell r="BW11" t="str">
            <v xml:space="preserve"> -   </v>
          </cell>
          <cell r="BX11" t="str">
            <v xml:space="preserve"> -   </v>
          </cell>
          <cell r="BY11">
            <v>13.6</v>
          </cell>
          <cell r="BZ11" t="str">
            <v xml:space="preserve"> -   </v>
          </cell>
          <cell r="CA11" t="str">
            <v xml:space="preserve"> -   </v>
          </cell>
          <cell r="CB11" t="str">
            <v xml:space="preserve"> -   </v>
          </cell>
          <cell r="CC11" t="str">
            <v xml:space="preserve"> -   </v>
          </cell>
          <cell r="CD11" t="str">
            <v xml:space="preserve"> -   </v>
          </cell>
          <cell r="CE11" t="str">
            <v xml:space="preserve"> -   </v>
          </cell>
          <cell r="CF11" t="str">
            <v xml:space="preserve"> -   </v>
          </cell>
          <cell r="CG11">
            <v>41.16</v>
          </cell>
          <cell r="CH11">
            <v>6.06</v>
          </cell>
          <cell r="CI11" t="str">
            <v xml:space="preserve"> -   </v>
          </cell>
          <cell r="CJ11" t="str">
            <v xml:space="preserve"> -   </v>
          </cell>
          <cell r="CK11" t="str">
            <v xml:space="preserve"> -   </v>
          </cell>
          <cell r="CL11" t="str">
            <v xml:space="preserve"> -   </v>
          </cell>
          <cell r="CM11">
            <v>100</v>
          </cell>
          <cell r="CN11">
            <v>93.94</v>
          </cell>
          <cell r="CO11" t="str">
            <v xml:space="preserve"> -   </v>
          </cell>
          <cell r="CP11">
            <v>6.06</v>
          </cell>
          <cell r="CQ11" t="str">
            <v xml:space="preserve"> -   </v>
          </cell>
          <cell r="CR11">
            <v>100</v>
          </cell>
        </row>
        <row r="12">
          <cell r="D12" t="str">
            <v>ACCIONES EN PESOS</v>
          </cell>
          <cell r="E12" t="str">
            <v>ACCIONES EN PESOS</v>
          </cell>
          <cell r="F12" t="str">
            <v>Único</v>
          </cell>
          <cell r="G12">
            <v>22571</v>
          </cell>
          <cell r="H12">
            <v>68929.350000000006</v>
          </cell>
          <cell r="I12" t="str">
            <v xml:space="preserve"> -   </v>
          </cell>
          <cell r="J12">
            <v>3</v>
          </cell>
          <cell r="K12" t="str">
            <v xml:space="preserve"> -   </v>
          </cell>
          <cell r="L12" t="str">
            <v xml:space="preserve"> -   </v>
          </cell>
          <cell r="M12">
            <v>17</v>
          </cell>
          <cell r="N12" t="str">
            <v xml:space="preserve"> -   </v>
          </cell>
          <cell r="O12">
            <v>19.05</v>
          </cell>
          <cell r="P12">
            <v>21.76</v>
          </cell>
          <cell r="Q12" t="str">
            <v xml:space="preserve"> -   </v>
          </cell>
          <cell r="R12" t="str">
            <v xml:space="preserve"> -   </v>
          </cell>
          <cell r="S12">
            <v>-64.3</v>
          </cell>
          <cell r="T12" t="str">
            <v xml:space="preserve"> -   </v>
          </cell>
          <cell r="U12">
            <v>-31.27</v>
          </cell>
          <cell r="V12">
            <v>-30.55</v>
          </cell>
          <cell r="W12" t="str">
            <v xml:space="preserve"> -   </v>
          </cell>
          <cell r="X12" t="str">
            <v xml:space="preserve"> -   </v>
          </cell>
          <cell r="Y12">
            <v>3.04</v>
          </cell>
          <cell r="Z12" t="str">
            <v xml:space="preserve"> -   </v>
          </cell>
          <cell r="AA12" t="str">
            <v xml:space="preserve"> -   </v>
          </cell>
          <cell r="AB12" t="str">
            <v xml:space="preserve"> -   </v>
          </cell>
          <cell r="AC12" t="str">
            <v xml:space="preserve"> -   </v>
          </cell>
          <cell r="AD12" t="str">
            <v xml:space="preserve"> -   </v>
          </cell>
          <cell r="AE12" t="str">
            <v xml:space="preserve"> -   </v>
          </cell>
          <cell r="AF12" t="str">
            <v xml:space="preserve"> -   </v>
          </cell>
          <cell r="AG12" t="str">
            <v xml:space="preserve"> -   </v>
          </cell>
          <cell r="AH12" t="str">
            <v xml:space="preserve"> -   </v>
          </cell>
          <cell r="AI12" t="str">
            <v xml:space="preserve"> -   </v>
          </cell>
          <cell r="AJ12" t="str">
            <v xml:space="preserve"> -   </v>
          </cell>
          <cell r="AK12" t="str">
            <v xml:space="preserve"> -   </v>
          </cell>
          <cell r="AL12" t="str">
            <v xml:space="preserve"> -   </v>
          </cell>
          <cell r="AM12" t="str">
            <v xml:space="preserve"> -   </v>
          </cell>
          <cell r="AN12" t="str">
            <v xml:space="preserve"> -   </v>
          </cell>
          <cell r="AO12" t="str">
            <v xml:space="preserve"> -   </v>
          </cell>
          <cell r="AP12">
            <v>96.96</v>
          </cell>
          <cell r="AQ12" t="str">
            <v xml:space="preserve"> -   </v>
          </cell>
          <cell r="AR12" t="str">
            <v xml:space="preserve"> -   </v>
          </cell>
          <cell r="AS12" t="str">
            <v xml:space="preserve"> -   </v>
          </cell>
          <cell r="AT12" t="str">
            <v xml:space="preserve"> -   </v>
          </cell>
          <cell r="AU12" t="str">
            <v xml:space="preserve"> -   </v>
          </cell>
          <cell r="AV12" t="str">
            <v xml:space="preserve"> -   </v>
          </cell>
          <cell r="AW12" t="str">
            <v xml:space="preserve"> -   </v>
          </cell>
          <cell r="AX12" t="str">
            <v xml:space="preserve"> -   </v>
          </cell>
          <cell r="AY12" t="str">
            <v xml:space="preserve"> -   </v>
          </cell>
          <cell r="AZ12" t="str">
            <v xml:space="preserve"> -   </v>
          </cell>
          <cell r="BA12" t="str">
            <v xml:space="preserve"> -   </v>
          </cell>
          <cell r="BB12" t="str">
            <v xml:space="preserve"> -   </v>
          </cell>
          <cell r="BC12" t="str">
            <v xml:space="preserve"> -   </v>
          </cell>
          <cell r="BD12">
            <v>100</v>
          </cell>
          <cell r="BE12" t="str">
            <v>Bancolombia 29.54%</v>
          </cell>
          <cell r="BF12" t="str">
            <v>Ecopetrol 17.01%</v>
          </cell>
          <cell r="BG12" t="str">
            <v>Interconexion electrica 10.25%</v>
          </cell>
          <cell r="BH12" t="str">
            <v>Fondo Bursatil Colcap 8.04%</v>
          </cell>
          <cell r="BI12" t="str">
            <v>Empresa de energia de bogota 6.67%</v>
          </cell>
          <cell r="BJ12" t="str">
            <v>Grupo Argos 3.65%</v>
          </cell>
          <cell r="BK12" t="str">
            <v>Grupo de inversiones suramericana 2.99%</v>
          </cell>
          <cell r="BL12" t="str">
            <v>Grupo aval 2.72%</v>
          </cell>
          <cell r="BM12" t="str">
            <v>Banco Davivienda 2.49%</v>
          </cell>
          <cell r="BN12" t="str">
            <v>Banco Davivienda 2.27%</v>
          </cell>
          <cell r="BO12" t="str">
            <v xml:space="preserve">-   </v>
          </cell>
          <cell r="BP12" t="str">
            <v xml:space="preserve"> -   </v>
          </cell>
          <cell r="BQ12" t="str">
            <v xml:space="preserve"> -   </v>
          </cell>
          <cell r="BR12" t="str">
            <v xml:space="preserve"> -   </v>
          </cell>
          <cell r="BS12" t="str">
            <v xml:space="preserve"> -   </v>
          </cell>
          <cell r="BT12" t="str">
            <v xml:space="preserve"> -   </v>
          </cell>
          <cell r="BU12" t="str">
            <v xml:space="preserve"> -   </v>
          </cell>
          <cell r="BV12" t="str">
            <v xml:space="preserve"> -   </v>
          </cell>
          <cell r="BW12" t="str">
            <v xml:space="preserve"> -   </v>
          </cell>
          <cell r="BX12" t="str">
            <v xml:space="preserve"> -   </v>
          </cell>
          <cell r="BY12" t="str">
            <v xml:space="preserve"> -   </v>
          </cell>
          <cell r="BZ12" t="str">
            <v xml:space="preserve"> -   </v>
          </cell>
          <cell r="CA12" t="str">
            <v xml:space="preserve"> -   </v>
          </cell>
          <cell r="CB12" t="str">
            <v xml:space="preserve"> -   </v>
          </cell>
          <cell r="CC12" t="str">
            <v xml:space="preserve"> -   </v>
          </cell>
          <cell r="CD12" t="str">
            <v xml:space="preserve"> -   </v>
          </cell>
          <cell r="CE12" t="str">
            <v xml:space="preserve"> -   </v>
          </cell>
          <cell r="CF12" t="str">
            <v xml:space="preserve"> -   </v>
          </cell>
          <cell r="CG12" t="str">
            <v xml:space="preserve"> -   </v>
          </cell>
          <cell r="CH12" t="str">
            <v xml:space="preserve"> -   </v>
          </cell>
          <cell r="CI12" t="str">
            <v xml:space="preserve"> -   </v>
          </cell>
          <cell r="CJ12" t="str">
            <v xml:space="preserve"> -   </v>
          </cell>
          <cell r="CK12" t="str">
            <v xml:space="preserve"> -   </v>
          </cell>
          <cell r="CL12" t="str">
            <v xml:space="preserve"> -   </v>
          </cell>
          <cell r="CM12" t="str">
            <v xml:space="preserve"> -   </v>
          </cell>
          <cell r="CN12" t="str">
            <v xml:space="preserve"> -   </v>
          </cell>
          <cell r="CO12" t="str">
            <v xml:space="preserve"> -   </v>
          </cell>
          <cell r="CP12" t="str">
            <v xml:space="preserve"> -   </v>
          </cell>
          <cell r="CQ12" t="str">
            <v xml:space="preserve"> -   </v>
          </cell>
          <cell r="CR12" t="str">
            <v xml:space="preserve"> -   </v>
          </cell>
        </row>
        <row r="13">
          <cell r="D13" t="str">
            <v>ACCIONES COLOMBIA PESOS</v>
          </cell>
          <cell r="E13" t="str">
            <v>ACCIONES COLOMBIA PESOS</v>
          </cell>
          <cell r="F13" t="str">
            <v>Único</v>
          </cell>
          <cell r="G13">
            <v>1105</v>
          </cell>
          <cell r="H13">
            <v>12910</v>
          </cell>
          <cell r="I13">
            <v>24536.77</v>
          </cell>
          <cell r="J13">
            <v>3</v>
          </cell>
          <cell r="K13" t="str">
            <v xml:space="preserve"> -   </v>
          </cell>
          <cell r="L13" t="str">
            <v xml:space="preserve"> -   </v>
          </cell>
          <cell r="M13">
            <v>16.95</v>
          </cell>
          <cell r="N13" t="str">
            <v xml:space="preserve"> -   </v>
          </cell>
          <cell r="O13" t="str">
            <v xml:space="preserve"> -   </v>
          </cell>
          <cell r="P13">
            <v>21.69</v>
          </cell>
          <cell r="Q13" t="str">
            <v xml:space="preserve"> -   </v>
          </cell>
          <cell r="R13">
            <v>19.39</v>
          </cell>
          <cell r="S13">
            <v>-63.29</v>
          </cell>
          <cell r="T13" t="str">
            <v xml:space="preserve"> -   </v>
          </cell>
          <cell r="U13" t="str">
            <v xml:space="preserve"> -   </v>
          </cell>
          <cell r="V13">
            <v>-29.36</v>
          </cell>
          <cell r="W13" t="str">
            <v xml:space="preserve"> -   </v>
          </cell>
          <cell r="X13">
            <v>1.25</v>
          </cell>
          <cell r="Y13">
            <v>3.17</v>
          </cell>
          <cell r="Z13" t="str">
            <v xml:space="preserve"> -   </v>
          </cell>
          <cell r="AA13" t="str">
            <v xml:space="preserve"> -   </v>
          </cell>
          <cell r="AB13" t="str">
            <v xml:space="preserve"> -   </v>
          </cell>
          <cell r="AC13" t="str">
            <v xml:space="preserve"> -   </v>
          </cell>
          <cell r="AD13" t="str">
            <v xml:space="preserve"> -   </v>
          </cell>
          <cell r="AE13" t="str">
            <v xml:space="preserve"> -   </v>
          </cell>
          <cell r="AF13" t="str">
            <v xml:space="preserve"> -   </v>
          </cell>
          <cell r="AG13" t="str">
            <v xml:space="preserve"> -   </v>
          </cell>
          <cell r="AH13" t="str">
            <v xml:space="preserve"> -   </v>
          </cell>
          <cell r="AI13" t="str">
            <v xml:space="preserve"> -   </v>
          </cell>
          <cell r="AJ13" t="str">
            <v xml:space="preserve"> -   </v>
          </cell>
          <cell r="AK13" t="str">
            <v xml:space="preserve"> -   </v>
          </cell>
          <cell r="AL13">
            <v>0.82</v>
          </cell>
          <cell r="AM13" t="str">
            <v xml:space="preserve"> -   </v>
          </cell>
          <cell r="AN13" t="str">
            <v xml:space="preserve"> -   </v>
          </cell>
          <cell r="AO13" t="str">
            <v xml:space="preserve"> -   </v>
          </cell>
          <cell r="AP13">
            <v>1.88</v>
          </cell>
          <cell r="AQ13" t="str">
            <v xml:space="preserve"> -   </v>
          </cell>
          <cell r="AR13" t="str">
            <v xml:space="preserve"> -   </v>
          </cell>
          <cell r="AS13" t="str">
            <v xml:space="preserve"> -   </v>
          </cell>
          <cell r="AT13" t="str">
            <v xml:space="preserve"> -   </v>
          </cell>
          <cell r="AU13" t="str">
            <v xml:space="preserve"> -   </v>
          </cell>
          <cell r="AV13" t="str">
            <v xml:space="preserve"> -   </v>
          </cell>
          <cell r="AW13" t="str">
            <v xml:space="preserve"> -   </v>
          </cell>
          <cell r="AX13" t="str">
            <v xml:space="preserve"> -   </v>
          </cell>
          <cell r="AY13" t="str">
            <v xml:space="preserve"> -   </v>
          </cell>
          <cell r="AZ13" t="str">
            <v xml:space="preserve"> -   </v>
          </cell>
          <cell r="BA13" t="str">
            <v xml:space="preserve"> -   </v>
          </cell>
          <cell r="BB13">
            <v>94.14</v>
          </cell>
          <cell r="BC13" t="str">
            <v xml:space="preserve"> -   </v>
          </cell>
          <cell r="BD13">
            <v>100</v>
          </cell>
          <cell r="BE13" t="str">
            <v>Bancolombia 28.59%</v>
          </cell>
          <cell r="BF13" t="str">
            <v>Ecopetrol 17%</v>
          </cell>
          <cell r="BG13" t="str">
            <v>Interconexion Electrica S.A. E.S.P. 14.01%</v>
          </cell>
          <cell r="BH13" t="str">
            <v>Empresa de Energía de Bogotá 7.71%</v>
          </cell>
          <cell r="BI13" t="str">
            <v>Grupo Argos 7.24%</v>
          </cell>
          <cell r="BJ13" t="str">
            <v>Banco Davivienda 4.55%</v>
          </cell>
          <cell r="BK13" t="str">
            <v>Bancolombia 3.17%</v>
          </cell>
          <cell r="BL13" t="str">
            <v>Cementos Argos  3.07%</v>
          </cell>
          <cell r="BM13" t="str">
            <v>Banco Bilbao Vizcaya Argentaria Colombia 2.82%</v>
          </cell>
          <cell r="BN13" t="str">
            <v>Grupo Aval Acciones y Valores 2.71%</v>
          </cell>
          <cell r="BO13" t="str">
            <v xml:space="preserve">-   </v>
          </cell>
          <cell r="BP13" t="str">
            <v xml:space="preserve"> -   </v>
          </cell>
          <cell r="BQ13" t="str">
            <v xml:space="preserve"> -   </v>
          </cell>
          <cell r="BR13" t="str">
            <v xml:space="preserve"> -   </v>
          </cell>
          <cell r="BS13" t="str">
            <v xml:space="preserve"> -   </v>
          </cell>
          <cell r="BT13" t="str">
            <v xml:space="preserve"> -   </v>
          </cell>
          <cell r="BU13" t="str">
            <v xml:space="preserve"> -   </v>
          </cell>
          <cell r="BV13" t="str">
            <v xml:space="preserve"> -   </v>
          </cell>
          <cell r="BW13" t="str">
            <v xml:space="preserve"> -   </v>
          </cell>
          <cell r="BX13" t="str">
            <v xml:space="preserve"> -   </v>
          </cell>
          <cell r="BY13" t="str">
            <v xml:space="preserve"> -   </v>
          </cell>
          <cell r="BZ13" t="str">
            <v xml:space="preserve"> -   </v>
          </cell>
          <cell r="CA13" t="str">
            <v xml:space="preserve"> -   </v>
          </cell>
          <cell r="CB13" t="str">
            <v xml:space="preserve"> -   </v>
          </cell>
          <cell r="CC13" t="str">
            <v xml:space="preserve"> -   </v>
          </cell>
          <cell r="CD13" t="str">
            <v xml:space="preserve"> -   </v>
          </cell>
          <cell r="CE13" t="str">
            <v xml:space="preserve"> -   </v>
          </cell>
          <cell r="CF13" t="str">
            <v xml:space="preserve"> -   </v>
          </cell>
          <cell r="CG13" t="str">
            <v xml:space="preserve"> -   </v>
          </cell>
          <cell r="CH13" t="str">
            <v xml:space="preserve"> -   </v>
          </cell>
          <cell r="CI13" t="str">
            <v xml:space="preserve"> -   </v>
          </cell>
          <cell r="CJ13" t="str">
            <v xml:space="preserve"> -   </v>
          </cell>
          <cell r="CK13" t="str">
            <v xml:space="preserve"> -   </v>
          </cell>
          <cell r="CL13" t="str">
            <v xml:space="preserve"> -   </v>
          </cell>
          <cell r="CM13" t="str">
            <v xml:space="preserve"> -   </v>
          </cell>
          <cell r="CN13" t="str">
            <v xml:space="preserve"> -   </v>
          </cell>
          <cell r="CO13" t="str">
            <v xml:space="preserve"> -   </v>
          </cell>
          <cell r="CP13" t="str">
            <v xml:space="preserve"> -   </v>
          </cell>
          <cell r="CQ13" t="str">
            <v xml:space="preserve"> -   </v>
          </cell>
          <cell r="CR13" t="str">
            <v xml:space="preserve"> -   </v>
          </cell>
        </row>
        <row r="14">
          <cell r="D14" t="str">
            <v>FIC ITAÚ ACCIONES - ÚNICA</v>
          </cell>
          <cell r="E14" t="str">
            <v>FIC Itaú Acciones - Única</v>
          </cell>
          <cell r="F14" t="str">
            <v>Único</v>
          </cell>
          <cell r="G14">
            <v>175</v>
          </cell>
          <cell r="H14">
            <v>2296.86</v>
          </cell>
          <cell r="I14">
            <v>8995.3799999999992</v>
          </cell>
          <cell r="J14">
            <v>1.85</v>
          </cell>
          <cell r="K14" t="str">
            <v xml:space="preserve"> -   </v>
          </cell>
          <cell r="L14" t="str">
            <v xml:space="preserve"> -   </v>
          </cell>
          <cell r="M14">
            <v>14.28</v>
          </cell>
          <cell r="N14">
            <v>17.28</v>
          </cell>
          <cell r="O14">
            <v>17.62</v>
          </cell>
          <cell r="P14">
            <v>21.24</v>
          </cell>
          <cell r="Q14">
            <v>20.010000000000002</v>
          </cell>
          <cell r="R14">
            <v>19.45</v>
          </cell>
          <cell r="S14">
            <v>-59.17</v>
          </cell>
          <cell r="T14">
            <v>-14.13</v>
          </cell>
          <cell r="U14">
            <v>-23.9</v>
          </cell>
          <cell r="V14">
            <v>-26.67</v>
          </cell>
          <cell r="W14">
            <v>0.56999999999999995</v>
          </cell>
          <cell r="X14">
            <v>4.68</v>
          </cell>
          <cell r="Y14" t="str">
            <v xml:space="preserve"> -   </v>
          </cell>
          <cell r="Z14" t="str">
            <v xml:space="preserve"> -   </v>
          </cell>
          <cell r="AA14" t="str">
            <v xml:space="preserve"> -   </v>
          </cell>
          <cell r="AB14" t="str">
            <v xml:space="preserve"> -   </v>
          </cell>
          <cell r="AC14" t="str">
            <v xml:space="preserve"> -   </v>
          </cell>
          <cell r="AD14" t="str">
            <v xml:space="preserve"> -   </v>
          </cell>
          <cell r="AE14" t="str">
            <v xml:space="preserve"> -   </v>
          </cell>
          <cell r="AF14" t="str">
            <v xml:space="preserve"> -   </v>
          </cell>
          <cell r="AG14" t="str">
            <v xml:space="preserve"> -   </v>
          </cell>
          <cell r="AH14" t="str">
            <v xml:space="preserve"> -   </v>
          </cell>
          <cell r="AI14" t="str">
            <v xml:space="preserve"> -   </v>
          </cell>
          <cell r="AJ14" t="str">
            <v xml:space="preserve"> -   </v>
          </cell>
          <cell r="AK14" t="str">
            <v xml:space="preserve"> -   </v>
          </cell>
          <cell r="AL14" t="str">
            <v xml:space="preserve"> -   </v>
          </cell>
          <cell r="AM14" t="str">
            <v xml:space="preserve"> -   </v>
          </cell>
          <cell r="AN14" t="str">
            <v xml:space="preserve"> -   </v>
          </cell>
          <cell r="AO14" t="str">
            <v xml:space="preserve"> -   </v>
          </cell>
          <cell r="AP14">
            <v>100</v>
          </cell>
          <cell r="AQ14" t="str">
            <v xml:space="preserve"> -   </v>
          </cell>
          <cell r="AR14" t="str">
            <v xml:space="preserve"> -   </v>
          </cell>
          <cell r="AS14" t="str">
            <v xml:space="preserve"> -   </v>
          </cell>
          <cell r="AT14" t="str">
            <v xml:space="preserve"> -   </v>
          </cell>
          <cell r="AU14" t="str">
            <v xml:space="preserve"> -   </v>
          </cell>
          <cell r="AV14" t="str">
            <v xml:space="preserve"> -   </v>
          </cell>
          <cell r="AW14" t="str">
            <v xml:space="preserve"> -   </v>
          </cell>
          <cell r="AX14" t="str">
            <v xml:space="preserve"> -   </v>
          </cell>
          <cell r="AY14" t="str">
            <v xml:space="preserve"> -   </v>
          </cell>
          <cell r="AZ14" t="str">
            <v xml:space="preserve"> -   </v>
          </cell>
          <cell r="BA14" t="str">
            <v xml:space="preserve"> -   </v>
          </cell>
          <cell r="BB14" t="str">
            <v xml:space="preserve"> -   </v>
          </cell>
          <cell r="BC14" t="str">
            <v xml:space="preserve"> -   </v>
          </cell>
          <cell r="BD14">
            <v>100</v>
          </cell>
          <cell r="BE14" t="str">
            <v>BANCOLOMBIA 24.70%</v>
          </cell>
          <cell r="BF14" t="str">
            <v>ECOPETROL 13.36%</v>
          </cell>
          <cell r="BG14" t="str">
            <v>ISA 10.81%</v>
          </cell>
          <cell r="BH14" t="str">
            <v>GRUPOSURA 6.79%</v>
          </cell>
          <cell r="BI14" t="str">
            <v>GEB 5.88%</v>
          </cell>
          <cell r="BJ14" t="str">
            <v>GRUPOARGOS 5.74%</v>
          </cell>
          <cell r="BK14" t="str">
            <v>NUTRESA 5.64%</v>
          </cell>
          <cell r="BL14" t="str">
            <v>AVAL 4.22%</v>
          </cell>
          <cell r="BM14" t="str">
            <v>BBVA 3.91%</v>
          </cell>
          <cell r="BN14" t="str">
            <v>ITAU 3.52%</v>
          </cell>
          <cell r="BO14" t="str">
            <v xml:space="preserve">-   </v>
          </cell>
          <cell r="BP14" t="str">
            <v xml:space="preserve"> -   </v>
          </cell>
          <cell r="BQ14" t="str">
            <v xml:space="preserve"> -   </v>
          </cell>
          <cell r="BR14" t="str">
            <v xml:space="preserve"> -   </v>
          </cell>
          <cell r="BS14" t="str">
            <v xml:space="preserve"> -   </v>
          </cell>
          <cell r="BT14" t="str">
            <v xml:space="preserve"> -   </v>
          </cell>
          <cell r="BU14" t="str">
            <v xml:space="preserve"> -   </v>
          </cell>
          <cell r="BV14" t="str">
            <v xml:space="preserve"> -   </v>
          </cell>
          <cell r="BW14" t="str">
            <v xml:space="preserve"> -   </v>
          </cell>
          <cell r="BX14" t="str">
            <v xml:space="preserve"> -   </v>
          </cell>
          <cell r="BY14" t="str">
            <v xml:space="preserve"> -   </v>
          </cell>
          <cell r="BZ14" t="str">
            <v xml:space="preserve"> -   </v>
          </cell>
          <cell r="CA14" t="str">
            <v xml:space="preserve"> -   </v>
          </cell>
          <cell r="CB14" t="str">
            <v xml:space="preserve"> -   </v>
          </cell>
          <cell r="CC14" t="str">
            <v xml:space="preserve"> -   </v>
          </cell>
          <cell r="CD14" t="str">
            <v xml:space="preserve"> -   </v>
          </cell>
          <cell r="CE14" t="str">
            <v xml:space="preserve"> -   </v>
          </cell>
          <cell r="CF14" t="str">
            <v xml:space="preserve"> -   </v>
          </cell>
          <cell r="CG14" t="str">
            <v xml:space="preserve"> -   </v>
          </cell>
          <cell r="CH14" t="str">
            <v xml:space="preserve"> -   </v>
          </cell>
          <cell r="CI14">
            <v>92.7</v>
          </cell>
          <cell r="CJ14"/>
          <cell r="CK14">
            <v>7.3</v>
          </cell>
          <cell r="CL14" t="str">
            <v xml:space="preserve"> -   </v>
          </cell>
          <cell r="CM14">
            <v>100</v>
          </cell>
          <cell r="CN14">
            <v>100</v>
          </cell>
          <cell r="CO14" t="str">
            <v xml:space="preserve"> -   </v>
          </cell>
          <cell r="CP14" t="str">
            <v xml:space="preserve"> -   </v>
          </cell>
          <cell r="CQ14" t="str">
            <v xml:space="preserve"> -   </v>
          </cell>
          <cell r="CR14">
            <v>100</v>
          </cell>
        </row>
        <row r="15">
          <cell r="D15" t="str">
            <v>STRATEGIST ACCIONES COLOMBIA</v>
          </cell>
          <cell r="E15" t="str">
            <v>STRATEGIST ACCIONES COLOMBIA</v>
          </cell>
          <cell r="F15" t="str">
            <v>Único</v>
          </cell>
          <cell r="G15">
            <v>4670</v>
          </cell>
          <cell r="H15">
            <v>56418.09</v>
          </cell>
          <cell r="I15">
            <v>1564.36</v>
          </cell>
          <cell r="J15">
            <v>2.8</v>
          </cell>
          <cell r="K15" t="str">
            <v xml:space="preserve"> -   </v>
          </cell>
          <cell r="L15" t="str">
            <v xml:space="preserve"> -   </v>
          </cell>
          <cell r="M15">
            <v>16.7</v>
          </cell>
          <cell r="N15">
            <v>9</v>
          </cell>
          <cell r="O15">
            <v>19.79</v>
          </cell>
          <cell r="P15">
            <v>22.28</v>
          </cell>
          <cell r="Q15" t="str">
            <v xml:space="preserve"> -   </v>
          </cell>
          <cell r="R15" t="str">
            <v xml:space="preserve"> -   </v>
          </cell>
          <cell r="S15">
            <v>-65.260000000000005</v>
          </cell>
          <cell r="T15" t="str">
            <v xml:space="preserve"> -   </v>
          </cell>
          <cell r="U15">
            <v>-32.21</v>
          </cell>
          <cell r="V15">
            <v>-31.87</v>
          </cell>
          <cell r="W15" t="str">
            <v xml:space="preserve"> -   </v>
          </cell>
          <cell r="X15" t="str">
            <v xml:space="preserve"> -   </v>
          </cell>
          <cell r="Y15" t="str">
            <v xml:space="preserve"> -   </v>
          </cell>
          <cell r="Z15" t="str">
            <v xml:space="preserve"> -   </v>
          </cell>
          <cell r="AA15" t="str">
            <v xml:space="preserve"> -   </v>
          </cell>
          <cell r="AB15" t="str">
            <v xml:space="preserve"> -   </v>
          </cell>
          <cell r="AC15">
            <v>2.23</v>
          </cell>
          <cell r="AD15">
            <v>0.01</v>
          </cell>
          <cell r="AE15" t="str">
            <v xml:space="preserve"> -   </v>
          </cell>
          <cell r="AF15" t="str">
            <v xml:space="preserve"> -   </v>
          </cell>
          <cell r="AG15" t="str">
            <v xml:space="preserve"> -   </v>
          </cell>
          <cell r="AH15" t="str">
            <v xml:space="preserve"> -   </v>
          </cell>
          <cell r="AI15" t="str">
            <v xml:space="preserve"> -   </v>
          </cell>
          <cell r="AJ15" t="str">
            <v xml:space="preserve"> -   </v>
          </cell>
          <cell r="AK15" t="str">
            <v xml:space="preserve"> -   </v>
          </cell>
          <cell r="AL15" t="str">
            <v xml:space="preserve"> -   </v>
          </cell>
          <cell r="AM15" t="str">
            <v xml:space="preserve"> -   </v>
          </cell>
          <cell r="AN15" t="str">
            <v xml:space="preserve"> -   </v>
          </cell>
          <cell r="AO15" t="str">
            <v xml:space="preserve"> -   </v>
          </cell>
          <cell r="AP15">
            <v>2.8</v>
          </cell>
          <cell r="AQ15" t="str">
            <v xml:space="preserve"> -   </v>
          </cell>
          <cell r="AR15" t="str">
            <v xml:space="preserve"> -   </v>
          </cell>
          <cell r="AS15" t="str">
            <v xml:space="preserve"> -   </v>
          </cell>
          <cell r="AT15" t="str">
            <v xml:space="preserve"> -   </v>
          </cell>
          <cell r="AU15" t="str">
            <v xml:space="preserve"> -   </v>
          </cell>
          <cell r="AV15" t="str">
            <v xml:space="preserve"> -   </v>
          </cell>
          <cell r="AW15" t="str">
            <v xml:space="preserve"> -   </v>
          </cell>
          <cell r="AX15" t="str">
            <v xml:space="preserve"> -   </v>
          </cell>
          <cell r="AY15" t="str">
            <v xml:space="preserve"> -   </v>
          </cell>
          <cell r="AZ15" t="str">
            <v xml:space="preserve"> -   </v>
          </cell>
          <cell r="BA15" t="str">
            <v xml:space="preserve"> -   </v>
          </cell>
          <cell r="BB15">
            <v>94.97</v>
          </cell>
          <cell r="BC15" t="str">
            <v xml:space="preserve"> -   </v>
          </cell>
          <cell r="BD15">
            <v>100</v>
          </cell>
          <cell r="BE15" t="str">
            <v>Bancolombia 32.24%</v>
          </cell>
          <cell r="BF15" t="str">
            <v>Ecopetrol  17.42%</v>
          </cell>
          <cell r="BG15" t="str">
            <v>Interconexion Electrica 11.95%</v>
          </cell>
          <cell r="BH15" t="str">
            <v>Empresa De Energia De Bogota 6.38%</v>
          </cell>
          <cell r="BI15" t="str">
            <v>Inversiones Argos6.14%</v>
          </cell>
          <cell r="BJ15" t="str">
            <v>Grupo De Inversiones Suramericana 4.91%</v>
          </cell>
          <cell r="BK15" t="str">
            <v>Cementos Argos 3.20%</v>
          </cell>
          <cell r="BL15" t="str">
            <v>Banco Davivienda 2.67%</v>
          </cell>
          <cell r="BM15" t="str">
            <v>Grupo Aval Acciones Y Valores 2.65%</v>
          </cell>
          <cell r="BN15" t="str">
            <v>Corporacion Financiera Colombia 2.17%</v>
          </cell>
          <cell r="BO15" t="str">
            <v xml:space="preserve">-   </v>
          </cell>
          <cell r="BP15" t="str">
            <v xml:space="preserve"> -   </v>
          </cell>
          <cell r="BQ15" t="str">
            <v xml:space="preserve"> -   </v>
          </cell>
          <cell r="BR15" t="str">
            <v xml:space="preserve"> -   </v>
          </cell>
          <cell r="BS15" t="str">
            <v xml:space="preserve"> -   </v>
          </cell>
          <cell r="BT15" t="str">
            <v xml:space="preserve"> -   </v>
          </cell>
          <cell r="BU15" t="str">
            <v xml:space="preserve"> -   </v>
          </cell>
          <cell r="BV15" t="str">
            <v xml:space="preserve"> -   </v>
          </cell>
          <cell r="BW15" t="str">
            <v xml:space="preserve"> -   </v>
          </cell>
          <cell r="BX15" t="str">
            <v xml:space="preserve"> -   </v>
          </cell>
          <cell r="BY15" t="str">
            <v xml:space="preserve"> -   </v>
          </cell>
          <cell r="BZ15" t="str">
            <v xml:space="preserve"> -   </v>
          </cell>
          <cell r="CA15" t="str">
            <v xml:space="preserve"> -   </v>
          </cell>
          <cell r="CB15" t="str">
            <v xml:space="preserve"> -   </v>
          </cell>
          <cell r="CC15" t="str">
            <v xml:space="preserve"> -   </v>
          </cell>
          <cell r="CD15" t="str">
            <v xml:space="preserve"> -   </v>
          </cell>
          <cell r="CE15" t="str">
            <v xml:space="preserve"> -   </v>
          </cell>
          <cell r="CF15" t="str">
            <v xml:space="preserve"> -   </v>
          </cell>
          <cell r="CG15" t="str">
            <v xml:space="preserve"> -   </v>
          </cell>
          <cell r="CH15" t="str">
            <v xml:space="preserve"> -   </v>
          </cell>
          <cell r="CI15" t="str">
            <v xml:space="preserve"> -   </v>
          </cell>
          <cell r="CJ15" t="str">
            <v xml:space="preserve"> -   </v>
          </cell>
          <cell r="CK15" t="str">
            <v xml:space="preserve"> -   </v>
          </cell>
          <cell r="CL15" t="str">
            <v xml:space="preserve"> -   </v>
          </cell>
          <cell r="CM15" t="str">
            <v xml:space="preserve"> -   </v>
          </cell>
          <cell r="CN15" t="str">
            <v xml:space="preserve"> -   </v>
          </cell>
          <cell r="CO15" t="str">
            <v xml:space="preserve"> -   </v>
          </cell>
          <cell r="CP15" t="str">
            <v xml:space="preserve"> -   </v>
          </cell>
          <cell r="CQ15" t="str">
            <v xml:space="preserve"> -   </v>
          </cell>
          <cell r="CR15" t="str">
            <v xml:space="preserve"> -   </v>
          </cell>
        </row>
        <row r="16">
          <cell r="D16" t="str">
            <v>SKANDIA EFECTIVO - TIPO D</v>
          </cell>
          <cell r="E16" t="str">
            <v>Skandia Efectivo - Tipo D</v>
          </cell>
          <cell r="F16" t="str">
            <v>Tipo D</v>
          </cell>
          <cell r="G16">
            <v>5045</v>
          </cell>
          <cell r="H16">
            <v>580191.01</v>
          </cell>
          <cell r="I16">
            <v>3181</v>
          </cell>
          <cell r="J16">
            <v>1.5</v>
          </cell>
          <cell r="K16">
            <v>180.22</v>
          </cell>
          <cell r="L16">
            <v>0.49</v>
          </cell>
          <cell r="M16">
            <v>0.2</v>
          </cell>
          <cell r="N16">
            <v>0.69</v>
          </cell>
          <cell r="O16">
            <v>0.75</v>
          </cell>
          <cell r="P16">
            <v>0.56000000000000005</v>
          </cell>
          <cell r="Q16">
            <v>0.5</v>
          </cell>
          <cell r="R16">
            <v>0.45</v>
          </cell>
          <cell r="S16">
            <v>9.64</v>
          </cell>
          <cell r="T16">
            <v>17.87</v>
          </cell>
          <cell r="U16">
            <v>18.5</v>
          </cell>
          <cell r="V16">
            <v>12.72</v>
          </cell>
          <cell r="W16">
            <v>7.13</v>
          </cell>
          <cell r="X16">
            <v>5.34</v>
          </cell>
          <cell r="Y16">
            <v>27.2</v>
          </cell>
          <cell r="Z16">
            <v>3.08</v>
          </cell>
          <cell r="AA16">
            <v>14.33</v>
          </cell>
          <cell r="AB16" t="str">
            <v xml:space="preserve"> -   </v>
          </cell>
          <cell r="AC16">
            <v>17.100000000000001</v>
          </cell>
          <cell r="AD16">
            <v>5.35</v>
          </cell>
          <cell r="AE16" t="str">
            <v xml:space="preserve"> -   </v>
          </cell>
          <cell r="AF16" t="str">
            <v xml:space="preserve"> -   </v>
          </cell>
          <cell r="AG16" t="str">
            <v xml:space="preserve"> -   </v>
          </cell>
          <cell r="AH16" t="str">
            <v xml:space="preserve"> -   </v>
          </cell>
          <cell r="AI16" t="str">
            <v xml:space="preserve"> -   </v>
          </cell>
          <cell r="AJ16" t="str">
            <v xml:space="preserve"> -   </v>
          </cell>
          <cell r="AK16" t="str">
            <v xml:space="preserve"> -   </v>
          </cell>
          <cell r="AL16">
            <v>3.56</v>
          </cell>
          <cell r="AM16" t="str">
            <v xml:space="preserve"> -   </v>
          </cell>
          <cell r="AN16">
            <v>3.37</v>
          </cell>
          <cell r="AO16" t="str">
            <v xml:space="preserve"> -   </v>
          </cell>
          <cell r="AP16" t="str">
            <v xml:space="preserve"> -   </v>
          </cell>
          <cell r="AQ16" t="str">
            <v xml:space="preserve"> -   </v>
          </cell>
          <cell r="AR16" t="str">
            <v xml:space="preserve"> -   </v>
          </cell>
          <cell r="AS16" t="str">
            <v xml:space="preserve"> -   </v>
          </cell>
          <cell r="AT16" t="str">
            <v xml:space="preserve"> -   </v>
          </cell>
          <cell r="AU16">
            <v>24.03</v>
          </cell>
          <cell r="AV16">
            <v>1.98</v>
          </cell>
          <cell r="AW16" t="str">
            <v xml:space="preserve"> -   </v>
          </cell>
          <cell r="AX16" t="str">
            <v xml:space="preserve"> -   </v>
          </cell>
          <cell r="AY16" t="str">
            <v xml:space="preserve"> -   </v>
          </cell>
          <cell r="AZ16" t="str">
            <v xml:space="preserve"> -   </v>
          </cell>
          <cell r="BA16" t="str">
            <v xml:space="preserve"> -   </v>
          </cell>
          <cell r="BB16" t="str">
            <v xml:space="preserve"> -   </v>
          </cell>
          <cell r="BC16" t="str">
            <v xml:space="preserve"> -   </v>
          </cell>
          <cell r="BD16">
            <v>100</v>
          </cell>
          <cell r="BE16" t="str">
            <v>Banco Gnb Sudameris 11,89%</v>
          </cell>
          <cell r="BF16" t="str">
            <v>Estados Unidos de America US Treasury 11,52%</v>
          </cell>
          <cell r="BG16" t="str">
            <v>Banco Finandina 7,56%</v>
          </cell>
          <cell r="BH16" t="str">
            <v>Banco Davivienda S A 6,66%</v>
          </cell>
          <cell r="BI16" t="str">
            <v>Banco Popular 5,39%</v>
          </cell>
          <cell r="BJ16" t="str">
            <v>Direccion Del Tesoro Nacional 5,35%</v>
          </cell>
          <cell r="BK16" t="str">
            <v>Banco Coopcentral 5,27%</v>
          </cell>
          <cell r="BL16" t="str">
            <v>Cfc Tuya 4,99%</v>
          </cell>
          <cell r="BM16" t="str">
            <v>Banco W S A 4,62%</v>
          </cell>
          <cell r="BN16" t="str">
            <v>Banco Procredit 4,52%</v>
          </cell>
          <cell r="BO16">
            <v>53.82</v>
          </cell>
          <cell r="BP16">
            <v>25.24</v>
          </cell>
          <cell r="BQ16">
            <v>20.84</v>
          </cell>
          <cell r="BR16" t="str">
            <v xml:space="preserve"> -   </v>
          </cell>
          <cell r="BS16" t="str">
            <v xml:space="preserve"> -   </v>
          </cell>
          <cell r="BT16">
            <v>99.9</v>
          </cell>
          <cell r="BU16">
            <v>27.11</v>
          </cell>
          <cell r="BV16">
            <v>19.38</v>
          </cell>
          <cell r="BW16" t="str">
            <v xml:space="preserve"> -   </v>
          </cell>
          <cell r="BX16" t="str">
            <v xml:space="preserve"> -   </v>
          </cell>
          <cell r="BY16" t="str">
            <v xml:space="preserve"> -   </v>
          </cell>
          <cell r="BZ16" t="str">
            <v xml:space="preserve"> -   </v>
          </cell>
          <cell r="CA16" t="str">
            <v xml:space="preserve"> -   </v>
          </cell>
          <cell r="CB16" t="str">
            <v xml:space="preserve"> -   </v>
          </cell>
          <cell r="CC16" t="str">
            <v xml:space="preserve"> -   </v>
          </cell>
          <cell r="CD16" t="str">
            <v xml:space="preserve"> -   </v>
          </cell>
          <cell r="CE16" t="str">
            <v xml:space="preserve"> -   </v>
          </cell>
          <cell r="CF16" t="str">
            <v xml:space="preserve"> -   </v>
          </cell>
          <cell r="CG16">
            <v>12.61</v>
          </cell>
          <cell r="CH16" t="str">
            <v xml:space="preserve"> -   </v>
          </cell>
          <cell r="CI16" t="str">
            <v xml:space="preserve"> -   </v>
          </cell>
          <cell r="CJ16">
            <v>5.35</v>
          </cell>
          <cell r="CK16">
            <v>24.03</v>
          </cell>
          <cell r="CL16">
            <v>11.52</v>
          </cell>
          <cell r="CM16">
            <v>100</v>
          </cell>
          <cell r="CN16">
            <v>88.09</v>
          </cell>
          <cell r="CO16">
            <v>11.67</v>
          </cell>
          <cell r="CP16" t="str">
            <v xml:space="preserve"> -   </v>
          </cell>
          <cell r="CQ16" t="str">
            <v xml:space="preserve"> -   </v>
          </cell>
          <cell r="CR16">
            <v>99.67</v>
          </cell>
        </row>
        <row r="17">
          <cell r="D17" t="str">
            <v>RENTAR 30 - ÚNICA</v>
          </cell>
          <cell r="E17" t="str">
            <v>Rentar 30 - Única</v>
          </cell>
          <cell r="F17" t="str">
            <v>Único</v>
          </cell>
          <cell r="G17">
            <v>168</v>
          </cell>
          <cell r="H17">
            <v>20105.650000000001</v>
          </cell>
          <cell r="I17">
            <v>16257.8</v>
          </cell>
          <cell r="J17">
            <v>0.6</v>
          </cell>
          <cell r="K17">
            <v>108.31</v>
          </cell>
          <cell r="L17">
            <v>0.3</v>
          </cell>
          <cell r="M17">
            <v>0.2</v>
          </cell>
          <cell r="N17">
            <v>0.49</v>
          </cell>
          <cell r="O17">
            <v>0.53</v>
          </cell>
          <cell r="P17">
            <v>0.79</v>
          </cell>
          <cell r="Q17">
            <v>0.8</v>
          </cell>
          <cell r="R17">
            <v>0.76</v>
          </cell>
          <cell r="S17">
            <v>11.98</v>
          </cell>
          <cell r="T17">
            <v>17.21</v>
          </cell>
          <cell r="U17">
            <v>17.21</v>
          </cell>
          <cell r="V17">
            <v>11.64</v>
          </cell>
          <cell r="W17">
            <v>6.4</v>
          </cell>
          <cell r="X17">
            <v>5.42</v>
          </cell>
          <cell r="Y17">
            <v>26.44</v>
          </cell>
          <cell r="Z17" t="str">
            <v xml:space="preserve"> -   </v>
          </cell>
          <cell r="AA17">
            <v>11.59</v>
          </cell>
          <cell r="AB17" t="str">
            <v xml:space="preserve"> -   </v>
          </cell>
          <cell r="AC17">
            <v>33.340000000000003</v>
          </cell>
          <cell r="AD17">
            <v>2.35</v>
          </cell>
          <cell r="AE17" t="str">
            <v xml:space="preserve"> -   </v>
          </cell>
          <cell r="AF17" t="str">
            <v xml:space="preserve"> -   </v>
          </cell>
          <cell r="AG17" t="str">
            <v xml:space="preserve"> -   </v>
          </cell>
          <cell r="AH17" t="str">
            <v xml:space="preserve"> -   </v>
          </cell>
          <cell r="AI17" t="str">
            <v xml:space="preserve"> -   </v>
          </cell>
          <cell r="AJ17" t="str">
            <v xml:space="preserve"> -   </v>
          </cell>
          <cell r="AK17" t="str">
            <v xml:space="preserve"> -   </v>
          </cell>
          <cell r="AL17">
            <v>7.51</v>
          </cell>
          <cell r="AM17" t="str">
            <v xml:space="preserve"> -   </v>
          </cell>
          <cell r="AN17" t="str">
            <v xml:space="preserve"> -   </v>
          </cell>
          <cell r="AO17" t="str">
            <v xml:space="preserve"> -   </v>
          </cell>
          <cell r="AP17" t="str">
            <v xml:space="preserve"> -   </v>
          </cell>
          <cell r="AQ17" t="str">
            <v xml:space="preserve"> -   </v>
          </cell>
          <cell r="AR17" t="str">
            <v xml:space="preserve"> -   </v>
          </cell>
          <cell r="AS17" t="str">
            <v xml:space="preserve"> -   </v>
          </cell>
          <cell r="AT17" t="str">
            <v xml:space="preserve"> -   </v>
          </cell>
          <cell r="AU17">
            <v>18.77</v>
          </cell>
          <cell r="AV17" t="str">
            <v xml:space="preserve"> -   </v>
          </cell>
          <cell r="AW17" t="str">
            <v xml:space="preserve"> -   </v>
          </cell>
          <cell r="AX17" t="str">
            <v xml:space="preserve"> -   </v>
          </cell>
          <cell r="AY17" t="str">
            <v xml:space="preserve"> -   </v>
          </cell>
          <cell r="AZ17" t="str">
            <v xml:space="preserve"> -   </v>
          </cell>
          <cell r="BA17" t="str">
            <v xml:space="preserve"> -   </v>
          </cell>
          <cell r="BB17" t="str">
            <v xml:space="preserve"> -   </v>
          </cell>
          <cell r="BC17" t="str">
            <v xml:space="preserve"> -   </v>
          </cell>
          <cell r="BD17">
            <v>100</v>
          </cell>
          <cell r="BE17" t="str">
            <v>Banco de Occidente 18,65%</v>
          </cell>
          <cell r="BF17" t="str">
            <v>Banco Gnb Sudameris 17,71%</v>
          </cell>
          <cell r="BG17" t="str">
            <v>Banco Davivienda S A 17,28%</v>
          </cell>
          <cell r="BH17" t="str">
            <v>Bancolombia 13,05%</v>
          </cell>
          <cell r="BI17" t="str">
            <v>Banco Popular 9,71%</v>
          </cell>
          <cell r="BJ17" t="str">
            <v>Cf Corficolombiana 5,15%</v>
          </cell>
          <cell r="BK17" t="str">
            <v>Banco Bilbao Vizcaya Argentaria Colombia S.A. 5,03%</v>
          </cell>
          <cell r="BL17" t="str">
            <v>Financiera de Desarrollo Territorial S A Findeter 5,01%</v>
          </cell>
          <cell r="BM17" t="str">
            <v>Banco Finandina 4,98%</v>
          </cell>
          <cell r="BN17" t="str">
            <v>Direccion Del Tesoro Nacional 2,35%</v>
          </cell>
          <cell r="BO17">
            <v>88.51</v>
          </cell>
          <cell r="BP17">
            <v>2.58</v>
          </cell>
          <cell r="BQ17">
            <v>7.45</v>
          </cell>
          <cell r="BR17">
            <v>1.46</v>
          </cell>
          <cell r="BS17" t="str">
            <v xml:space="preserve"> -   </v>
          </cell>
          <cell r="BT17">
            <v>100</v>
          </cell>
          <cell r="BU17">
            <v>9.99</v>
          </cell>
          <cell r="BV17">
            <v>19.559999999999999</v>
          </cell>
          <cell r="BW17" t="str">
            <v xml:space="preserve"> -   </v>
          </cell>
          <cell r="BX17" t="str">
            <v xml:space="preserve"> -   </v>
          </cell>
          <cell r="BY17" t="str">
            <v xml:space="preserve"> -   </v>
          </cell>
          <cell r="BZ17" t="str">
            <v xml:space="preserve"> -   </v>
          </cell>
          <cell r="CA17" t="str">
            <v xml:space="preserve"> -   </v>
          </cell>
          <cell r="CB17" t="str">
            <v xml:space="preserve"> -   </v>
          </cell>
          <cell r="CC17" t="str">
            <v xml:space="preserve"> -   </v>
          </cell>
          <cell r="CD17" t="str">
            <v xml:space="preserve"> -   </v>
          </cell>
          <cell r="CE17" t="str">
            <v xml:space="preserve"> -   </v>
          </cell>
          <cell r="CF17" t="str">
            <v xml:space="preserve"> -   </v>
          </cell>
          <cell r="CG17">
            <v>24.48</v>
          </cell>
          <cell r="CH17" t="str">
            <v xml:space="preserve"> -   </v>
          </cell>
          <cell r="CI17" t="str">
            <v xml:space="preserve"> -   </v>
          </cell>
          <cell r="CJ17" t="str">
            <v xml:space="preserve"> -   </v>
          </cell>
          <cell r="CK17">
            <v>45.97</v>
          </cell>
          <cell r="CL17" t="str">
            <v xml:space="preserve"> -   </v>
          </cell>
          <cell r="CM17">
            <v>100</v>
          </cell>
          <cell r="CN17">
            <v>100</v>
          </cell>
          <cell r="CO17" t="str">
            <v xml:space="preserve"> -   </v>
          </cell>
          <cell r="CP17" t="str">
            <v xml:space="preserve"> -   </v>
          </cell>
          <cell r="CQ17" t="str">
            <v xml:space="preserve"> -   </v>
          </cell>
          <cell r="CR17">
            <v>100</v>
          </cell>
        </row>
        <row r="18">
          <cell r="D18" t="str">
            <v>RENTAR - RENTAR OTROS INVERSIONISTAS</v>
          </cell>
          <cell r="E18" t="str">
            <v>Rentar - RENTAR OTROS INVERSIONISTAS</v>
          </cell>
          <cell r="F18" t="str">
            <v>Otros Inversionistas</v>
          </cell>
          <cell r="G18">
            <v>1195</v>
          </cell>
          <cell r="H18">
            <v>272573.57</v>
          </cell>
          <cell r="I18">
            <v>11260.52</v>
          </cell>
          <cell r="J18">
            <v>1.5</v>
          </cell>
          <cell r="K18">
            <v>165.64</v>
          </cell>
          <cell r="L18">
            <v>0.45</v>
          </cell>
          <cell r="M18">
            <v>0.22</v>
          </cell>
          <cell r="N18">
            <v>0.62</v>
          </cell>
          <cell r="O18">
            <v>0.68</v>
          </cell>
          <cell r="P18">
            <v>0.56000000000000005</v>
          </cell>
          <cell r="Q18" t="str">
            <v xml:space="preserve"> -   </v>
          </cell>
          <cell r="R18" t="str">
            <v xml:space="preserve"> -   </v>
          </cell>
          <cell r="S18">
            <v>9.49</v>
          </cell>
          <cell r="T18">
            <v>16.559999999999999</v>
          </cell>
          <cell r="U18">
            <v>16.95</v>
          </cell>
          <cell r="V18">
            <v>11.69</v>
          </cell>
          <cell r="W18" t="str">
            <v xml:space="preserve"> -   </v>
          </cell>
          <cell r="X18" t="str">
            <v xml:space="preserve"> -   </v>
          </cell>
          <cell r="Y18">
            <v>37.82</v>
          </cell>
          <cell r="Z18" t="str">
            <v xml:space="preserve"> -   </v>
          </cell>
          <cell r="AA18">
            <v>14.74</v>
          </cell>
          <cell r="AB18" t="str">
            <v xml:space="preserve"> -   </v>
          </cell>
          <cell r="AC18">
            <v>15.72</v>
          </cell>
          <cell r="AD18">
            <v>5.98</v>
          </cell>
          <cell r="AE18" t="str">
            <v xml:space="preserve"> -   </v>
          </cell>
          <cell r="AF18" t="str">
            <v xml:space="preserve"> -   </v>
          </cell>
          <cell r="AG18" t="str">
            <v xml:space="preserve"> -   </v>
          </cell>
          <cell r="AH18" t="str">
            <v xml:space="preserve"> -   </v>
          </cell>
          <cell r="AI18" t="str">
            <v xml:space="preserve"> -   </v>
          </cell>
          <cell r="AJ18" t="str">
            <v xml:space="preserve"> -   </v>
          </cell>
          <cell r="AK18" t="str">
            <v xml:space="preserve"> -   </v>
          </cell>
          <cell r="AL18">
            <v>3.93</v>
          </cell>
          <cell r="AM18">
            <v>1.46</v>
          </cell>
          <cell r="AN18" t="str">
            <v xml:space="preserve"> -   </v>
          </cell>
          <cell r="AO18" t="str">
            <v xml:space="preserve"> -   </v>
          </cell>
          <cell r="AP18" t="str">
            <v xml:space="preserve"> -   </v>
          </cell>
          <cell r="AQ18" t="str">
            <v xml:space="preserve"> -   </v>
          </cell>
          <cell r="AR18" t="str">
            <v xml:space="preserve"> -   </v>
          </cell>
          <cell r="AS18" t="str">
            <v xml:space="preserve"> -   </v>
          </cell>
          <cell r="AT18" t="str">
            <v xml:space="preserve"> -   </v>
          </cell>
          <cell r="AU18">
            <v>13.61</v>
          </cell>
          <cell r="AV18">
            <v>6.74</v>
          </cell>
          <cell r="AW18" t="str">
            <v xml:space="preserve"> -   </v>
          </cell>
          <cell r="AX18" t="str">
            <v xml:space="preserve"> -   </v>
          </cell>
          <cell r="AY18" t="str">
            <v xml:space="preserve"> -   </v>
          </cell>
          <cell r="AZ18" t="str">
            <v xml:space="preserve"> -   </v>
          </cell>
          <cell r="BA18" t="str">
            <v xml:space="preserve"> -   </v>
          </cell>
          <cell r="BB18" t="str">
            <v xml:space="preserve"> -   </v>
          </cell>
          <cell r="BC18" t="str">
            <v xml:space="preserve"> -   </v>
          </cell>
          <cell r="BD18">
            <v>100</v>
          </cell>
          <cell r="BE18" t="str">
            <v>Banco Bilbao Vizcaya Argentaria Colombia S.A. 15,78%</v>
          </cell>
          <cell r="BF18" t="str">
            <v>Bancolombia 11,73%</v>
          </cell>
          <cell r="BG18" t="str">
            <v>Banco Gnb Sudameris 10,40%</v>
          </cell>
          <cell r="BH18" t="str">
            <v>Banco Davivienda S A 9,79%</v>
          </cell>
          <cell r="BI18" t="str">
            <v>Banco W S A 8,20%</v>
          </cell>
          <cell r="BJ18" t="str">
            <v>Banco Coomeva S A 6,87%</v>
          </cell>
          <cell r="BK18" t="str">
            <v>Direccion Del Tesoro Nacional 5,98%</v>
          </cell>
          <cell r="BL18" t="str">
            <v>Scotiabank Colpatria 5,75%</v>
          </cell>
          <cell r="BM18" t="str">
            <v>Banco de Bogota 4,86%</v>
          </cell>
          <cell r="BN18" t="str">
            <v>Banco Av Villas 4,36%</v>
          </cell>
          <cell r="BO18">
            <v>54.59</v>
          </cell>
          <cell r="BP18">
            <v>30.45</v>
          </cell>
          <cell r="BQ18">
            <v>14.96</v>
          </cell>
          <cell r="BR18" t="str">
            <v xml:space="preserve"> -   </v>
          </cell>
          <cell r="BS18" t="str">
            <v xml:space="preserve"> -   </v>
          </cell>
          <cell r="BT18">
            <v>100</v>
          </cell>
          <cell r="BU18">
            <v>5.56</v>
          </cell>
          <cell r="BV18">
            <v>24.24</v>
          </cell>
          <cell r="BW18" t="str">
            <v xml:space="preserve"> -   </v>
          </cell>
          <cell r="BX18" t="str">
            <v xml:space="preserve"> -   </v>
          </cell>
          <cell r="BY18" t="str">
            <v xml:space="preserve"> -   </v>
          </cell>
          <cell r="BZ18" t="str">
            <v xml:space="preserve"> -   </v>
          </cell>
          <cell r="CA18" t="str">
            <v xml:space="preserve"> -   </v>
          </cell>
          <cell r="CB18" t="str">
            <v xml:space="preserve"> -   </v>
          </cell>
          <cell r="CC18" t="str">
            <v xml:space="preserve"> -   </v>
          </cell>
          <cell r="CD18">
            <v>28.02</v>
          </cell>
          <cell r="CE18" t="str">
            <v xml:space="preserve"> -   </v>
          </cell>
          <cell r="CF18" t="str">
            <v xml:space="preserve"> -   </v>
          </cell>
          <cell r="CG18">
            <v>3.46</v>
          </cell>
          <cell r="CH18">
            <v>2.52</v>
          </cell>
          <cell r="CI18" t="str">
            <v xml:space="preserve"> -   </v>
          </cell>
          <cell r="CJ18">
            <v>36.200000000000003</v>
          </cell>
          <cell r="CK18" t="str">
            <v xml:space="preserve"> -   </v>
          </cell>
          <cell r="CL18" t="str">
            <v xml:space="preserve"> -   </v>
          </cell>
          <cell r="CM18">
            <v>100</v>
          </cell>
          <cell r="CN18">
            <v>97.48</v>
          </cell>
          <cell r="CO18" t="str">
            <v xml:space="preserve"> -   </v>
          </cell>
          <cell r="CP18">
            <v>2.52</v>
          </cell>
          <cell r="CQ18" t="str">
            <v xml:space="preserve"> -   </v>
          </cell>
          <cell r="CR18">
            <v>100</v>
          </cell>
        </row>
        <row r="19">
          <cell r="D19" t="str">
            <v>ITAÚ CORTO PLAZO. - TIPO A</v>
          </cell>
          <cell r="E19" t="str">
            <v>Itaú Corto Plazo. - Tipo A</v>
          </cell>
          <cell r="F19" t="str">
            <v>Tipo A</v>
          </cell>
          <cell r="G19">
            <v>4786</v>
          </cell>
          <cell r="H19">
            <v>209012.7</v>
          </cell>
          <cell r="I19">
            <v>5147.1099999999997</v>
          </cell>
          <cell r="J19">
            <v>1.5</v>
          </cell>
          <cell r="K19">
            <v>268.08999999999997</v>
          </cell>
          <cell r="L19">
            <v>0.73</v>
          </cell>
          <cell r="M19">
            <v>0.38</v>
          </cell>
          <cell r="N19">
            <v>0.81</v>
          </cell>
          <cell r="O19">
            <v>0.88</v>
          </cell>
          <cell r="P19">
            <v>0.73</v>
          </cell>
          <cell r="Q19">
            <v>0.66</v>
          </cell>
          <cell r="R19">
            <v>0.6</v>
          </cell>
          <cell r="S19">
            <v>9.73</v>
          </cell>
          <cell r="T19">
            <v>19.23</v>
          </cell>
          <cell r="U19">
            <v>19.899999999999999</v>
          </cell>
          <cell r="V19">
            <v>12.68</v>
          </cell>
          <cell r="W19">
            <v>6.97</v>
          </cell>
          <cell r="X19">
            <v>5.49</v>
          </cell>
          <cell r="Y19">
            <v>27.71</v>
          </cell>
          <cell r="Z19" t="str">
            <v xml:space="preserve"> -   </v>
          </cell>
          <cell r="AA19">
            <v>20.68</v>
          </cell>
          <cell r="AB19" t="str">
            <v xml:space="preserve"> -   </v>
          </cell>
          <cell r="AC19">
            <v>46.67</v>
          </cell>
          <cell r="AD19">
            <v>1.75</v>
          </cell>
          <cell r="AE19">
            <v>3.18</v>
          </cell>
          <cell r="AF19" t="str">
            <v xml:space="preserve"> -   </v>
          </cell>
          <cell r="AG19" t="str">
            <v xml:space="preserve"> -   </v>
          </cell>
          <cell r="AH19" t="str">
            <v xml:space="preserve"> -   </v>
          </cell>
          <cell r="AI19" t="str">
            <v xml:space="preserve"> -   </v>
          </cell>
          <cell r="AJ19" t="str">
            <v xml:space="preserve"> -   </v>
          </cell>
          <cell r="AK19" t="str">
            <v xml:space="preserve"> -   </v>
          </cell>
          <cell r="AL19" t="str">
            <v xml:space="preserve"> -   </v>
          </cell>
          <cell r="AM19" t="str">
            <v xml:space="preserve"> -   </v>
          </cell>
          <cell r="AN19" t="str">
            <v xml:space="preserve"> -   </v>
          </cell>
          <cell r="AO19" t="str">
            <v xml:space="preserve"> -   </v>
          </cell>
          <cell r="AP19" t="str">
            <v xml:space="preserve"> -   </v>
          </cell>
          <cell r="AQ19" t="str">
            <v xml:space="preserve"> -   </v>
          </cell>
          <cell r="AR19" t="str">
            <v xml:space="preserve"> -   </v>
          </cell>
          <cell r="AS19" t="str">
            <v xml:space="preserve"> -   </v>
          </cell>
          <cell r="AT19" t="str">
            <v xml:space="preserve"> -   </v>
          </cell>
          <cell r="AU19" t="str">
            <v xml:space="preserve"> -   </v>
          </cell>
          <cell r="AV19" t="str">
            <v xml:space="preserve"> -   </v>
          </cell>
          <cell r="AW19" t="str">
            <v xml:space="preserve"> -   </v>
          </cell>
          <cell r="AX19" t="str">
            <v xml:space="preserve"> -   </v>
          </cell>
          <cell r="AY19" t="str">
            <v xml:space="preserve"> -   </v>
          </cell>
          <cell r="AZ19" t="str">
            <v xml:space="preserve"> -   </v>
          </cell>
          <cell r="BA19" t="str">
            <v xml:space="preserve"> -   </v>
          </cell>
          <cell r="BB19" t="str">
            <v xml:space="preserve"> -   </v>
          </cell>
          <cell r="BC19" t="str">
            <v xml:space="preserve"> -   </v>
          </cell>
          <cell r="BD19">
            <v>99.99</v>
          </cell>
          <cell r="BE19" t="str">
            <v>Banco de Bogota 17.48%</v>
          </cell>
          <cell r="BF19" t="str">
            <v>Bancolombia 16.15%</v>
          </cell>
          <cell r="BG19" t="str">
            <v>Banco Davivienda 15.71%</v>
          </cell>
          <cell r="BH19" t="str">
            <v>Banco BBVA Colombia 11.42%</v>
          </cell>
          <cell r="BI19" t="str">
            <v>Scotiabank Colp 7.48%</v>
          </cell>
          <cell r="BJ19" t="str">
            <v>AV Villas S.A. 6.78%</v>
          </cell>
          <cell r="BK19" t="str">
            <v>Banco Santander 6.72%</v>
          </cell>
          <cell r="BL19" t="str">
            <v>Banco de Occidente 3.69%</v>
          </cell>
          <cell r="BM19" t="str">
            <v>Findeter 3.15%</v>
          </cell>
          <cell r="BN19" t="str">
            <v>Banco Popular 2.90%</v>
          </cell>
          <cell r="BO19">
            <v>25.87</v>
          </cell>
          <cell r="BP19">
            <v>34.08</v>
          </cell>
          <cell r="BQ19">
            <v>34.35</v>
          </cell>
          <cell r="BR19">
            <v>4.9400000000000004</v>
          </cell>
          <cell r="BS19">
            <v>0.75</v>
          </cell>
          <cell r="BT19">
            <v>99.99</v>
          </cell>
          <cell r="BU19">
            <v>20.54</v>
          </cell>
          <cell r="BV19">
            <v>26.14</v>
          </cell>
          <cell r="BW19" t="str">
            <v xml:space="preserve"> -   </v>
          </cell>
          <cell r="BX19" t="str">
            <v xml:space="preserve"> -   </v>
          </cell>
          <cell r="BY19" t="str">
            <v xml:space="preserve"> -   </v>
          </cell>
          <cell r="BZ19" t="str">
            <v xml:space="preserve"> -   </v>
          </cell>
          <cell r="CA19" t="str">
            <v xml:space="preserve"> -   </v>
          </cell>
          <cell r="CB19" t="str">
            <v xml:space="preserve"> -   </v>
          </cell>
          <cell r="CC19" t="str">
            <v xml:space="preserve"> -   </v>
          </cell>
          <cell r="CD19" t="str">
            <v xml:space="preserve"> -   </v>
          </cell>
          <cell r="CE19" t="str">
            <v xml:space="preserve"> -   </v>
          </cell>
          <cell r="CF19" t="str">
            <v xml:space="preserve"> -   </v>
          </cell>
          <cell r="CG19">
            <v>26.89</v>
          </cell>
          <cell r="CH19" t="str">
            <v xml:space="preserve"> -   </v>
          </cell>
          <cell r="CI19" t="str">
            <v xml:space="preserve"> -   </v>
          </cell>
          <cell r="CJ19" t="str">
            <v xml:space="preserve"> -   </v>
          </cell>
          <cell r="CK19">
            <v>26.43</v>
          </cell>
          <cell r="CL19" t="str">
            <v xml:space="preserve"> -   </v>
          </cell>
          <cell r="CM19">
            <v>100</v>
          </cell>
          <cell r="CN19">
            <v>100</v>
          </cell>
          <cell r="CO19" t="str">
            <v xml:space="preserve"> -   </v>
          </cell>
          <cell r="CP19" t="str">
            <v xml:space="preserve"> -   </v>
          </cell>
          <cell r="CQ19" t="str">
            <v xml:space="preserve"> -   </v>
          </cell>
          <cell r="CR19">
            <v>100</v>
          </cell>
        </row>
        <row r="20">
          <cell r="D20" t="str">
            <v>ITAÚ MONEY MARKET. - TIPO A</v>
          </cell>
          <cell r="E20" t="str">
            <v>Itaú Money Market. - Tipo A</v>
          </cell>
          <cell r="F20" t="str">
            <v>Tipo A</v>
          </cell>
          <cell r="G20">
            <v>5207</v>
          </cell>
          <cell r="H20">
            <v>898534.25</v>
          </cell>
          <cell r="I20">
            <v>2853.71</v>
          </cell>
          <cell r="J20">
            <v>1.5</v>
          </cell>
          <cell r="K20">
            <v>188.1</v>
          </cell>
          <cell r="L20">
            <v>0.52</v>
          </cell>
          <cell r="M20">
            <v>0.2</v>
          </cell>
          <cell r="N20">
            <v>0.56999999999999995</v>
          </cell>
          <cell r="O20">
            <v>0.62</v>
          </cell>
          <cell r="P20">
            <v>0.49</v>
          </cell>
          <cell r="Q20">
            <v>0.47</v>
          </cell>
          <cell r="R20">
            <v>0.42</v>
          </cell>
          <cell r="S20">
            <v>9.76</v>
          </cell>
          <cell r="T20">
            <v>17.29</v>
          </cell>
          <cell r="U20">
            <v>17.82</v>
          </cell>
          <cell r="V20">
            <v>12.6</v>
          </cell>
          <cell r="W20">
            <v>7.21</v>
          </cell>
          <cell r="X20">
            <v>5.46</v>
          </cell>
          <cell r="Y20">
            <v>19.28</v>
          </cell>
          <cell r="Z20" t="str">
            <v xml:space="preserve"> -   </v>
          </cell>
          <cell r="AA20">
            <v>17.600000000000001</v>
          </cell>
          <cell r="AB20" t="str">
            <v xml:space="preserve"> -   </v>
          </cell>
          <cell r="AC20">
            <v>54.27</v>
          </cell>
          <cell r="AD20">
            <v>5.77</v>
          </cell>
          <cell r="AE20">
            <v>3.09</v>
          </cell>
          <cell r="AF20" t="str">
            <v xml:space="preserve"> -   </v>
          </cell>
          <cell r="AG20" t="str">
            <v xml:space="preserve"> -   </v>
          </cell>
          <cell r="AH20" t="str">
            <v xml:space="preserve"> -   </v>
          </cell>
          <cell r="AI20" t="str">
            <v xml:space="preserve"> -   </v>
          </cell>
          <cell r="AJ20" t="str">
            <v xml:space="preserve"> -   </v>
          </cell>
          <cell r="AK20" t="str">
            <v xml:space="preserve"> -   </v>
          </cell>
          <cell r="AL20" t="str">
            <v xml:space="preserve"> -   </v>
          </cell>
          <cell r="AM20" t="str">
            <v xml:space="preserve"> -   </v>
          </cell>
          <cell r="AN20" t="str">
            <v xml:space="preserve"> -   </v>
          </cell>
          <cell r="AO20" t="str">
            <v xml:space="preserve"> -   </v>
          </cell>
          <cell r="AP20" t="str">
            <v xml:space="preserve"> -   </v>
          </cell>
          <cell r="AQ20" t="str">
            <v xml:space="preserve"> -   </v>
          </cell>
          <cell r="AR20" t="str">
            <v xml:space="preserve"> -   </v>
          </cell>
          <cell r="AS20" t="str">
            <v xml:space="preserve"> -   </v>
          </cell>
          <cell r="AT20" t="str">
            <v xml:space="preserve"> -   </v>
          </cell>
          <cell r="AU20" t="str">
            <v xml:space="preserve"> -   </v>
          </cell>
          <cell r="AV20" t="str">
            <v xml:space="preserve"> -   </v>
          </cell>
          <cell r="AW20" t="str">
            <v xml:space="preserve"> -   </v>
          </cell>
          <cell r="AX20" t="str">
            <v xml:space="preserve"> -   </v>
          </cell>
          <cell r="AY20" t="str">
            <v xml:space="preserve"> -   </v>
          </cell>
          <cell r="AZ20" t="str">
            <v xml:space="preserve"> -   </v>
          </cell>
          <cell r="BA20" t="str">
            <v xml:space="preserve"> -   </v>
          </cell>
          <cell r="BB20" t="str">
            <v xml:space="preserve"> -   </v>
          </cell>
          <cell r="BC20" t="str">
            <v xml:space="preserve"> -   </v>
          </cell>
          <cell r="BD20">
            <v>100.01</v>
          </cell>
          <cell r="BE20" t="str">
            <v>Banco Davivienda 14.00%</v>
          </cell>
          <cell r="BF20" t="str">
            <v>Banco de Bogota 12.76%</v>
          </cell>
          <cell r="BG20" t="str">
            <v>AV Villas S.A. 10.44%</v>
          </cell>
          <cell r="BH20" t="str">
            <v>Banco Popular 9.33%</v>
          </cell>
          <cell r="BI20" t="str">
            <v>Banco BBVA Colombia 8.02%</v>
          </cell>
          <cell r="BJ20" t="str">
            <v>Bancolombia 7.59%</v>
          </cell>
          <cell r="BK20" t="str">
            <v>Scotiabank Colp 7.53%</v>
          </cell>
          <cell r="BL20" t="str">
            <v>Banco Santander 7.40%</v>
          </cell>
          <cell r="BM20" t="str">
            <v>Republica de Colombia 5.77%</v>
          </cell>
          <cell r="BN20" t="str">
            <v>Banco de Occidente 5.75%</v>
          </cell>
          <cell r="BO20">
            <v>33.74</v>
          </cell>
          <cell r="BP20">
            <v>40.14</v>
          </cell>
          <cell r="BQ20">
            <v>26.12</v>
          </cell>
          <cell r="BR20" t="str">
            <v xml:space="preserve"> -   </v>
          </cell>
          <cell r="BS20" t="str">
            <v xml:space="preserve"> -   </v>
          </cell>
          <cell r="BT20">
            <v>100</v>
          </cell>
          <cell r="BU20">
            <v>28.58</v>
          </cell>
          <cell r="BV20">
            <v>19.600000000000001</v>
          </cell>
          <cell r="BW20" t="str">
            <v xml:space="preserve"> -   </v>
          </cell>
          <cell r="BX20" t="str">
            <v xml:space="preserve"> -   </v>
          </cell>
          <cell r="BY20" t="str">
            <v xml:space="preserve"> -   </v>
          </cell>
          <cell r="BZ20" t="str">
            <v xml:space="preserve"> -   </v>
          </cell>
          <cell r="CA20" t="str">
            <v xml:space="preserve"> -   </v>
          </cell>
          <cell r="CB20" t="str">
            <v xml:space="preserve"> -   </v>
          </cell>
          <cell r="CC20" t="str">
            <v xml:space="preserve"> -   </v>
          </cell>
          <cell r="CD20" t="str">
            <v xml:space="preserve"> -   </v>
          </cell>
          <cell r="CE20" t="str">
            <v xml:space="preserve"> -   </v>
          </cell>
          <cell r="CF20" t="str">
            <v xml:space="preserve"> -   </v>
          </cell>
          <cell r="CG20">
            <v>25.62</v>
          </cell>
          <cell r="CH20" t="str">
            <v xml:space="preserve"> -   </v>
          </cell>
          <cell r="CI20" t="str">
            <v xml:space="preserve"> -   </v>
          </cell>
          <cell r="CJ20" t="str">
            <v xml:space="preserve"> -   </v>
          </cell>
          <cell r="CK20">
            <v>26.2</v>
          </cell>
          <cell r="CL20" t="str">
            <v xml:space="preserve"> -   </v>
          </cell>
          <cell r="CM20">
            <v>100</v>
          </cell>
          <cell r="CN20">
            <v>100</v>
          </cell>
          <cell r="CO20" t="str">
            <v xml:space="preserve"> -   </v>
          </cell>
          <cell r="CP20" t="str">
            <v xml:space="preserve"> -   </v>
          </cell>
          <cell r="CQ20" t="str">
            <v xml:space="preserve"> -   </v>
          </cell>
          <cell r="CR20">
            <v>100</v>
          </cell>
        </row>
        <row r="21">
          <cell r="D21" t="str">
            <v>CREDICORP ACCIONES COLOMBIA</v>
          </cell>
          <cell r="E21" t="str">
            <v>CREDICORP ACCIONES COLOMBIA</v>
          </cell>
          <cell r="F21" t="str">
            <v>Tipo de Participación A</v>
          </cell>
          <cell r="G21">
            <v>1766</v>
          </cell>
          <cell r="H21">
            <v>70402.429999999993</v>
          </cell>
          <cell r="I21">
            <v>13245.63</v>
          </cell>
          <cell r="J21">
            <v>2</v>
          </cell>
          <cell r="K21" t="str">
            <v xml:space="preserve"> -   </v>
          </cell>
          <cell r="L21" t="str">
            <v xml:space="preserve"> -   </v>
          </cell>
          <cell r="M21">
            <v>13.65</v>
          </cell>
          <cell r="N21">
            <v>17.96</v>
          </cell>
          <cell r="O21">
            <v>18.63</v>
          </cell>
          <cell r="P21">
            <v>21.41</v>
          </cell>
          <cell r="Q21">
            <v>20.3</v>
          </cell>
          <cell r="R21">
            <v>19.690000000000001</v>
          </cell>
          <cell r="S21">
            <v>-54.69</v>
          </cell>
          <cell r="T21">
            <v>-9.49</v>
          </cell>
          <cell r="U21">
            <v>-15.37</v>
          </cell>
          <cell r="V21">
            <v>-22796</v>
          </cell>
          <cell r="W21">
            <v>3.01</v>
          </cell>
          <cell r="X21">
            <v>6.63</v>
          </cell>
          <cell r="Y21" t="str">
            <v xml:space="preserve"> -   </v>
          </cell>
          <cell r="Z21" t="str">
            <v xml:space="preserve"> -   </v>
          </cell>
          <cell r="AA21" t="str">
            <v xml:space="preserve"> -   </v>
          </cell>
          <cell r="AB21" t="str">
            <v xml:space="preserve"> -   </v>
          </cell>
          <cell r="AC21" t="str">
            <v xml:space="preserve"> -   </v>
          </cell>
          <cell r="AD21" t="str">
            <v xml:space="preserve"> -   </v>
          </cell>
          <cell r="AE21" t="str">
            <v xml:space="preserve"> -   </v>
          </cell>
          <cell r="AF21" t="str">
            <v xml:space="preserve"> -   </v>
          </cell>
          <cell r="AG21" t="str">
            <v xml:space="preserve"> -   </v>
          </cell>
          <cell r="AH21" t="str">
            <v xml:space="preserve"> -   </v>
          </cell>
          <cell r="AI21" t="str">
            <v xml:space="preserve"> -   </v>
          </cell>
          <cell r="AJ21" t="str">
            <v xml:space="preserve"> -   </v>
          </cell>
          <cell r="AK21" t="str">
            <v xml:space="preserve"> -   </v>
          </cell>
          <cell r="AL21" t="str">
            <v xml:space="preserve"> -   </v>
          </cell>
          <cell r="AM21" t="str">
            <v xml:space="preserve"> -   </v>
          </cell>
          <cell r="AN21" t="str">
            <v xml:space="preserve"> -   </v>
          </cell>
          <cell r="AO21" t="str">
            <v xml:space="preserve"> -   </v>
          </cell>
          <cell r="AP21">
            <v>100</v>
          </cell>
          <cell r="AQ21" t="str">
            <v xml:space="preserve"> -   </v>
          </cell>
          <cell r="AR21" t="str">
            <v xml:space="preserve"> -   </v>
          </cell>
          <cell r="AS21" t="str">
            <v xml:space="preserve"> -   </v>
          </cell>
          <cell r="AT21" t="str">
            <v xml:space="preserve"> -   </v>
          </cell>
          <cell r="AU21" t="str">
            <v xml:space="preserve"> -   </v>
          </cell>
          <cell r="AV21" t="str">
            <v xml:space="preserve"> -   </v>
          </cell>
          <cell r="AW21" t="str">
            <v xml:space="preserve"> -   </v>
          </cell>
          <cell r="AX21" t="str">
            <v xml:space="preserve"> -   </v>
          </cell>
          <cell r="AY21" t="str">
            <v xml:space="preserve"> -   </v>
          </cell>
          <cell r="AZ21" t="str">
            <v xml:space="preserve"> -   </v>
          </cell>
          <cell r="BA21" t="str">
            <v xml:space="preserve"> -   </v>
          </cell>
          <cell r="BB21" t="str">
            <v xml:space="preserve"> -   </v>
          </cell>
          <cell r="BC21" t="str">
            <v xml:space="preserve"> -   </v>
          </cell>
          <cell r="BD21">
            <v>100</v>
          </cell>
          <cell r="BE21" t="str">
            <v>BANCOLOMBIA S.A. 28.03%</v>
          </cell>
          <cell r="BF21" t="str">
            <v>EMPRESA COLOMBIA DE PETROLEOS ECOPETROL 14.88%</v>
          </cell>
          <cell r="BG21" t="str">
            <v>GRUPO NUTRESA S.A. 14.22%</v>
          </cell>
          <cell r="BH21" t="str">
            <v>GRUPO ARGOS S. A 9.94%</v>
          </cell>
          <cell r="BI21" t="str">
            <v>ALMACENES EXITO S.A. 7.60%</v>
          </cell>
          <cell r="BJ21" t="str">
            <v>INTERCONEXION ELECTRICA S.A. - ISA 7.04%</v>
          </cell>
          <cell r="BK21" t="str">
            <v>CEMENTOS ARGOS S.A. 4.91%</v>
          </cell>
          <cell r="BL21" t="str">
            <v>EMPRESA DE TELECOMUNICACIONES DE BOGOTA S.A. ESP 3.89%</v>
          </cell>
          <cell r="BM21" t="str">
            <v>INTERACTIVE BROKERS GROUP IBKR 2.46%</v>
          </cell>
          <cell r="BN21" t="str">
            <v>GRUPO INVERSIONES SURAMERICANA 1.85%</v>
          </cell>
          <cell r="BO21" t="str">
            <v xml:space="preserve">-   </v>
          </cell>
          <cell r="BP21" t="str">
            <v xml:space="preserve"> -   </v>
          </cell>
          <cell r="BQ21" t="str">
            <v xml:space="preserve"> -   </v>
          </cell>
          <cell r="BR21" t="str">
            <v xml:space="preserve"> -   </v>
          </cell>
          <cell r="BS21" t="str">
            <v xml:space="preserve"> -   </v>
          </cell>
          <cell r="BT21" t="str">
            <v xml:space="preserve"> -   </v>
          </cell>
          <cell r="BU21" t="str">
            <v xml:space="preserve"> -   </v>
          </cell>
          <cell r="BV21" t="str">
            <v xml:space="preserve"> -   </v>
          </cell>
          <cell r="BW21" t="str">
            <v xml:space="preserve"> -   </v>
          </cell>
          <cell r="BX21" t="str">
            <v xml:space="preserve"> -   </v>
          </cell>
          <cell r="BY21" t="str">
            <v xml:space="preserve"> -   </v>
          </cell>
          <cell r="BZ21" t="str">
            <v xml:space="preserve"> -   </v>
          </cell>
          <cell r="CA21" t="str">
            <v xml:space="preserve"> -   </v>
          </cell>
          <cell r="CB21" t="str">
            <v xml:space="preserve"> -   </v>
          </cell>
          <cell r="CC21" t="str">
            <v xml:space="preserve"> -   </v>
          </cell>
          <cell r="CD21" t="str">
            <v xml:space="preserve"> -   </v>
          </cell>
          <cell r="CE21" t="str">
            <v xml:space="preserve"> -   </v>
          </cell>
          <cell r="CF21" t="str">
            <v xml:space="preserve"> -   </v>
          </cell>
          <cell r="CG21" t="str">
            <v xml:space="preserve"> -   </v>
          </cell>
          <cell r="CH21" t="str">
            <v xml:space="preserve"> -   </v>
          </cell>
          <cell r="CI21" t="str">
            <v xml:space="preserve"> -   </v>
          </cell>
          <cell r="CJ21" t="str">
            <v xml:space="preserve"> -   </v>
          </cell>
          <cell r="CK21">
            <v>5</v>
          </cell>
          <cell r="CL21">
            <v>95</v>
          </cell>
          <cell r="CM21">
            <v>100</v>
          </cell>
          <cell r="CN21">
            <v>99</v>
          </cell>
          <cell r="CO21" t="str">
            <v xml:space="preserve"> -   </v>
          </cell>
          <cell r="CP21" t="str">
            <v xml:space="preserve"> -   </v>
          </cell>
          <cell r="CQ21" t="str">
            <v xml:space="preserve"> -   </v>
          </cell>
          <cell r="CR21">
            <v>100</v>
          </cell>
        </row>
        <row r="22">
          <cell r="D22" t="str">
            <v>ITAÚ MEDIANO PLAZO - ÚNICA</v>
          </cell>
          <cell r="E22" t="str">
            <v>Itaú Mediano Plazo - Única</v>
          </cell>
          <cell r="F22" t="str">
            <v>Único</v>
          </cell>
          <cell r="G22">
            <v>720</v>
          </cell>
          <cell r="H22">
            <v>33879.769999999997</v>
          </cell>
          <cell r="I22">
            <v>3247.42</v>
          </cell>
          <cell r="J22">
            <v>1.45</v>
          </cell>
          <cell r="K22">
            <v>799.35</v>
          </cell>
          <cell r="L22">
            <v>2.1800000000000002</v>
          </cell>
          <cell r="M22">
            <v>1.94</v>
          </cell>
          <cell r="N22">
            <v>2.5</v>
          </cell>
          <cell r="O22">
            <v>2.66</v>
          </cell>
          <cell r="P22">
            <v>2.15</v>
          </cell>
          <cell r="Q22">
            <v>1.78</v>
          </cell>
          <cell r="R22">
            <v>1.62</v>
          </cell>
          <cell r="S22">
            <v>18.53</v>
          </cell>
          <cell r="T22">
            <v>28.25</v>
          </cell>
          <cell r="U22">
            <v>30.38</v>
          </cell>
          <cell r="V22">
            <v>14.93</v>
          </cell>
          <cell r="W22">
            <v>6.74</v>
          </cell>
          <cell r="X22">
            <v>5.83</v>
          </cell>
          <cell r="Y22">
            <v>62.21</v>
          </cell>
          <cell r="Z22" t="str">
            <v xml:space="preserve"> -   </v>
          </cell>
          <cell r="AA22">
            <v>9.86</v>
          </cell>
          <cell r="AB22" t="str">
            <v xml:space="preserve"> -   </v>
          </cell>
          <cell r="AC22">
            <v>18.63</v>
          </cell>
          <cell r="AD22">
            <v>9.2899999999999991</v>
          </cell>
          <cell r="AE22" t="str">
            <v xml:space="preserve"> -   </v>
          </cell>
          <cell r="AF22" t="str">
            <v xml:space="preserve"> -   </v>
          </cell>
          <cell r="AG22" t="str">
            <v xml:space="preserve"> -   </v>
          </cell>
          <cell r="AH22" t="str">
            <v xml:space="preserve"> -   </v>
          </cell>
          <cell r="AI22" t="str">
            <v xml:space="preserve"> -   </v>
          </cell>
          <cell r="AJ22" t="str">
            <v xml:space="preserve"> -   </v>
          </cell>
          <cell r="AK22" t="str">
            <v xml:space="preserve"> -   </v>
          </cell>
          <cell r="AL22" t="str">
            <v xml:space="preserve"> -   </v>
          </cell>
          <cell r="AM22" t="str">
            <v xml:space="preserve"> -   </v>
          </cell>
          <cell r="AN22" t="str">
            <v xml:space="preserve"> -   </v>
          </cell>
          <cell r="AO22" t="str">
            <v xml:space="preserve"> -   </v>
          </cell>
          <cell r="AP22" t="str">
            <v xml:space="preserve"> -   </v>
          </cell>
          <cell r="AQ22" t="str">
            <v xml:space="preserve"> -   </v>
          </cell>
          <cell r="AR22" t="str">
            <v xml:space="preserve"> -   </v>
          </cell>
          <cell r="AS22" t="str">
            <v xml:space="preserve"> -   </v>
          </cell>
          <cell r="AT22" t="str">
            <v xml:space="preserve"> -   </v>
          </cell>
          <cell r="AU22" t="str">
            <v xml:space="preserve"> -   </v>
          </cell>
          <cell r="AV22" t="str">
            <v xml:space="preserve"> -   </v>
          </cell>
          <cell r="AW22" t="str">
            <v xml:space="preserve"> -   </v>
          </cell>
          <cell r="AX22" t="str">
            <v xml:space="preserve"> -   </v>
          </cell>
          <cell r="AY22" t="str">
            <v xml:space="preserve"> -   </v>
          </cell>
          <cell r="AZ22" t="str">
            <v xml:space="preserve"> -   </v>
          </cell>
          <cell r="BA22" t="str">
            <v xml:space="preserve"> -   </v>
          </cell>
          <cell r="BB22" t="str">
            <v xml:space="preserve"> -   </v>
          </cell>
          <cell r="BC22" t="str">
            <v xml:space="preserve"> -   </v>
          </cell>
          <cell r="BD22">
            <v>99.99</v>
          </cell>
          <cell r="BE22" t="str">
            <v>Banco de Bogota 15.78%</v>
          </cell>
          <cell r="BF22" t="str">
            <v>Banco de Occidente 14.09%</v>
          </cell>
          <cell r="BG22" t="str">
            <v>Bancolombia 12.76%</v>
          </cell>
          <cell r="BH22" t="str">
            <v>Banco Popular 11.89%</v>
          </cell>
          <cell r="BI22" t="str">
            <v>Banco BBVA Colombia 11.53%</v>
          </cell>
          <cell r="BJ22" t="str">
            <v>Republica de Colombia 9.29%</v>
          </cell>
          <cell r="BK22" t="str">
            <v>Banco Sudameris 5.92%</v>
          </cell>
          <cell r="BL22" t="str">
            <v>Itaú 3.58%</v>
          </cell>
          <cell r="BM22" t="str">
            <v>Findeter 3.04%</v>
          </cell>
          <cell r="BN22" t="str">
            <v>Scotiabank Colp 3.00%</v>
          </cell>
          <cell r="BO22" t="str">
            <v xml:space="preserve">-   </v>
          </cell>
          <cell r="BP22">
            <v>14.33</v>
          </cell>
          <cell r="BQ22">
            <v>45.71</v>
          </cell>
          <cell r="BR22">
            <v>21.83</v>
          </cell>
          <cell r="BS22">
            <v>18.12</v>
          </cell>
          <cell r="BT22">
            <v>99.99</v>
          </cell>
          <cell r="BU22">
            <v>5.88</v>
          </cell>
          <cell r="BV22">
            <v>33.31</v>
          </cell>
          <cell r="BW22" t="str">
            <v xml:space="preserve"> -   </v>
          </cell>
          <cell r="BX22" t="str">
            <v xml:space="preserve"> -   </v>
          </cell>
          <cell r="BY22" t="str">
            <v xml:space="preserve"> -   </v>
          </cell>
          <cell r="BZ22" t="str">
            <v xml:space="preserve"> -   </v>
          </cell>
          <cell r="CA22" t="str">
            <v xml:space="preserve"> -   </v>
          </cell>
          <cell r="CB22" t="str">
            <v xml:space="preserve"> -   </v>
          </cell>
          <cell r="CC22" t="str">
            <v xml:space="preserve"> -   </v>
          </cell>
          <cell r="CD22" t="str">
            <v xml:space="preserve"> -   </v>
          </cell>
          <cell r="CE22" t="str">
            <v xml:space="preserve"> -   </v>
          </cell>
          <cell r="CF22" t="str">
            <v xml:space="preserve"> -   </v>
          </cell>
          <cell r="CG22">
            <v>44.28</v>
          </cell>
          <cell r="CH22" t="str">
            <v xml:space="preserve"> -   </v>
          </cell>
          <cell r="CI22" t="str">
            <v xml:space="preserve"> -   </v>
          </cell>
          <cell r="CJ22" t="str">
            <v xml:space="preserve"> -   </v>
          </cell>
          <cell r="CK22">
            <v>16.53</v>
          </cell>
          <cell r="CL22" t="str">
            <v xml:space="preserve"> -   </v>
          </cell>
          <cell r="CM22" t="str">
            <v xml:space="preserve"> -   </v>
          </cell>
          <cell r="CN22">
            <v>100</v>
          </cell>
          <cell r="CO22" t="str">
            <v xml:space="preserve"> -   </v>
          </cell>
          <cell r="CP22" t="str">
            <v xml:space="preserve"> -   </v>
          </cell>
          <cell r="CQ22" t="str">
            <v xml:space="preserve"> -   </v>
          </cell>
          <cell r="CR22">
            <v>100</v>
          </cell>
        </row>
        <row r="23">
          <cell r="D23" t="str">
            <v>FIC ABIERTO AVANZAR VISTA - ASOCIADOS A COOMEVA</v>
          </cell>
          <cell r="E23" t="str">
            <v>FIC Abierto Avanzar Vista - Asociados a Coomeva</v>
          </cell>
          <cell r="F23" t="str">
            <v>Tipo 1: Asociados a Coomeva</v>
          </cell>
          <cell r="G23">
            <v>712</v>
          </cell>
          <cell r="H23">
            <v>116487.62</v>
          </cell>
          <cell r="I23">
            <v>12859.72</v>
          </cell>
          <cell r="J23">
            <v>1</v>
          </cell>
          <cell r="K23">
            <v>146.1</v>
          </cell>
          <cell r="L23">
            <v>0.4</v>
          </cell>
          <cell r="M23">
            <v>0.25</v>
          </cell>
          <cell r="N23">
            <v>0.62</v>
          </cell>
          <cell r="O23">
            <v>0.67</v>
          </cell>
          <cell r="P23">
            <v>0.54</v>
          </cell>
          <cell r="Q23">
            <v>0.49</v>
          </cell>
          <cell r="R23">
            <v>0.44</v>
          </cell>
          <cell r="S23">
            <v>10.26</v>
          </cell>
          <cell r="T23">
            <v>16.260000000000002</v>
          </cell>
          <cell r="U23">
            <v>16.760000000000002</v>
          </cell>
          <cell r="V23">
            <v>11.25</v>
          </cell>
          <cell r="W23">
            <v>6.29</v>
          </cell>
          <cell r="X23">
            <v>4.83</v>
          </cell>
          <cell r="Y23">
            <v>19.38</v>
          </cell>
          <cell r="Z23" t="str">
            <v xml:space="preserve"> -   </v>
          </cell>
          <cell r="AA23">
            <v>41.08</v>
          </cell>
          <cell r="AB23" t="str">
            <v xml:space="preserve"> -   </v>
          </cell>
          <cell r="AC23">
            <v>24.39</v>
          </cell>
          <cell r="AD23" t="str">
            <v xml:space="preserve"> -   </v>
          </cell>
          <cell r="AE23">
            <v>14.34</v>
          </cell>
          <cell r="AF23" t="str">
            <v xml:space="preserve"> -   </v>
          </cell>
          <cell r="AG23" t="str">
            <v xml:space="preserve"> -   </v>
          </cell>
          <cell r="AH23" t="str">
            <v xml:space="preserve"> -   </v>
          </cell>
          <cell r="AI23" t="str">
            <v xml:space="preserve"> -   </v>
          </cell>
          <cell r="AJ23">
            <v>0.43</v>
          </cell>
          <cell r="AK23" t="str">
            <v xml:space="preserve"> -   </v>
          </cell>
          <cell r="AL23" t="str">
            <v xml:space="preserve"> -   </v>
          </cell>
          <cell r="AM23" t="str">
            <v xml:space="preserve"> -   </v>
          </cell>
          <cell r="AN23" t="str">
            <v xml:space="preserve"> -   </v>
          </cell>
          <cell r="AO23" t="str">
            <v xml:space="preserve"> -   </v>
          </cell>
          <cell r="AP23" t="str">
            <v xml:space="preserve"> -   </v>
          </cell>
          <cell r="AQ23" t="str">
            <v xml:space="preserve"> -   </v>
          </cell>
          <cell r="AR23" t="str">
            <v xml:space="preserve"> -   </v>
          </cell>
          <cell r="AS23" t="str">
            <v xml:space="preserve"> -   </v>
          </cell>
          <cell r="AT23">
            <v>0.08</v>
          </cell>
          <cell r="AU23">
            <v>0.1</v>
          </cell>
          <cell r="AV23">
            <v>0.14000000000000001</v>
          </cell>
          <cell r="AW23" t="str">
            <v xml:space="preserve"> -   </v>
          </cell>
          <cell r="AX23" t="str">
            <v xml:space="preserve"> -   </v>
          </cell>
          <cell r="AY23" t="str">
            <v xml:space="preserve"> -   </v>
          </cell>
          <cell r="AZ23" t="str">
            <v xml:space="preserve"> -   </v>
          </cell>
          <cell r="BA23" t="str">
            <v xml:space="preserve"> -   </v>
          </cell>
          <cell r="BB23" t="str">
            <v xml:space="preserve"> -   </v>
          </cell>
          <cell r="BC23" t="str">
            <v xml:space="preserve"> -   </v>
          </cell>
          <cell r="BD23">
            <v>99.94</v>
          </cell>
          <cell r="BE23" t="str">
            <v>BANCO DAVIVIENDA 11,56 %</v>
          </cell>
          <cell r="BF23" t="str">
            <v>BANCOLOMBIA 10,27 %</v>
          </cell>
          <cell r="BG23" t="str">
            <v>BANCO DE BOGOTA 7,41 %</v>
          </cell>
          <cell r="BH23" t="str">
            <v>BANCO SCOTIABANK COLPATRIA 6,06 %</v>
          </cell>
          <cell r="BI23" t="str">
            <v>BANCO POPULAR 5,11 %</v>
          </cell>
          <cell r="BJ23" t="str">
            <v>BANCO BBVA COLOMBIA 4,34 %</v>
          </cell>
          <cell r="BK23" t="str">
            <v>FINDETER 3,04 %</v>
          </cell>
          <cell r="BL23" t="str">
            <v>BANCO FALABELLA 2,62 %</v>
          </cell>
          <cell r="BM23" t="str">
            <v>BANCO AV VILLAS 2,19 %</v>
          </cell>
          <cell r="BN23" t="str">
            <v>CF TUYA 1,87 %</v>
          </cell>
          <cell r="BO23">
            <v>66.67</v>
          </cell>
          <cell r="BP23">
            <v>18.5</v>
          </cell>
          <cell r="BQ23">
            <v>14.83</v>
          </cell>
          <cell r="BR23" t="str">
            <v xml:space="preserve"> -   </v>
          </cell>
          <cell r="BS23" t="str">
            <v xml:space="preserve"> -   </v>
          </cell>
          <cell r="BT23">
            <v>100</v>
          </cell>
          <cell r="BU23">
            <v>22.27</v>
          </cell>
          <cell r="BV23">
            <v>12.81</v>
          </cell>
          <cell r="BW23" t="str">
            <v xml:space="preserve"> -   </v>
          </cell>
          <cell r="BX23" t="str">
            <v xml:space="preserve"> -   </v>
          </cell>
          <cell r="BY23">
            <v>4.9800000000000004</v>
          </cell>
          <cell r="BZ23" t="str">
            <v xml:space="preserve"> -   </v>
          </cell>
          <cell r="CA23" t="str">
            <v xml:space="preserve"> -   </v>
          </cell>
          <cell r="CB23" t="str">
            <v xml:space="preserve"> -   </v>
          </cell>
          <cell r="CC23" t="str">
            <v xml:space="preserve"> -   </v>
          </cell>
          <cell r="CD23" t="str">
            <v xml:space="preserve"> -   </v>
          </cell>
          <cell r="CE23" t="str">
            <v xml:space="preserve"> -   </v>
          </cell>
          <cell r="CF23" t="str">
            <v xml:space="preserve"> -   </v>
          </cell>
          <cell r="CG23">
            <v>31.38</v>
          </cell>
          <cell r="CH23" t="str">
            <v xml:space="preserve"> -   </v>
          </cell>
          <cell r="CI23" t="str">
            <v xml:space="preserve"> -   </v>
          </cell>
          <cell r="CJ23" t="str">
            <v xml:space="preserve"> -   </v>
          </cell>
          <cell r="CK23">
            <v>28.56</v>
          </cell>
          <cell r="CL23" t="str">
            <v xml:space="preserve"> -   </v>
          </cell>
          <cell r="CM23">
            <v>100</v>
          </cell>
          <cell r="CN23">
            <v>100</v>
          </cell>
          <cell r="CO23" t="str">
            <v xml:space="preserve"> -   </v>
          </cell>
          <cell r="CP23" t="str">
            <v xml:space="preserve"> -   </v>
          </cell>
          <cell r="CQ23" t="str">
            <v xml:space="preserve"> -   </v>
          </cell>
          <cell r="CR23">
            <v>100</v>
          </cell>
        </row>
        <row r="24">
          <cell r="D24" t="str">
            <v>CONFIANZA PLUS - ÚNICA</v>
          </cell>
          <cell r="E24" t="str">
            <v>Confianza Plus - Única</v>
          </cell>
          <cell r="F24" t="str">
            <v>Tipo de Participación A</v>
          </cell>
          <cell r="G24">
            <v>156</v>
          </cell>
          <cell r="H24">
            <v>1502903.58</v>
          </cell>
          <cell r="I24">
            <v>18161.87</v>
          </cell>
          <cell r="J24">
            <v>1.5</v>
          </cell>
          <cell r="K24">
            <v>124.23</v>
          </cell>
          <cell r="L24">
            <v>0.34</v>
          </cell>
          <cell r="M24">
            <v>0.21</v>
          </cell>
          <cell r="N24">
            <v>0.73</v>
          </cell>
          <cell r="O24">
            <v>0.8</v>
          </cell>
          <cell r="P24">
            <v>0.61</v>
          </cell>
          <cell r="Q24">
            <v>0.54</v>
          </cell>
          <cell r="R24">
            <v>0.48</v>
          </cell>
          <cell r="S24">
            <v>10.71</v>
          </cell>
          <cell r="T24">
            <v>18.55</v>
          </cell>
          <cell r="U24">
            <v>19.16</v>
          </cell>
          <cell r="V24">
            <v>13.26</v>
          </cell>
          <cell r="W24">
            <v>7.51</v>
          </cell>
          <cell r="X24">
            <v>5.54</v>
          </cell>
          <cell r="Y24">
            <v>96.41</v>
          </cell>
          <cell r="Z24" t="str">
            <v xml:space="preserve"> -   </v>
          </cell>
          <cell r="AA24" t="str">
            <v xml:space="preserve"> -   </v>
          </cell>
          <cell r="AB24" t="str">
            <v xml:space="preserve"> -   </v>
          </cell>
          <cell r="AC24" t="str">
            <v xml:space="preserve"> -   </v>
          </cell>
          <cell r="AD24">
            <v>3.59</v>
          </cell>
          <cell r="AE24" t="str">
            <v xml:space="preserve"> -   </v>
          </cell>
          <cell r="AF24" t="str">
            <v xml:space="preserve"> -   </v>
          </cell>
          <cell r="AG24" t="str">
            <v xml:space="preserve"> -   </v>
          </cell>
          <cell r="AH24" t="str">
            <v xml:space="preserve"> -   </v>
          </cell>
          <cell r="AI24" t="str">
            <v xml:space="preserve"> -   </v>
          </cell>
          <cell r="AJ24" t="str">
            <v xml:space="preserve"> -   </v>
          </cell>
          <cell r="AK24" t="str">
            <v xml:space="preserve"> -   </v>
          </cell>
          <cell r="AL24" t="str">
            <v xml:space="preserve"> -   </v>
          </cell>
          <cell r="AM24" t="str">
            <v xml:space="preserve"> -   </v>
          </cell>
          <cell r="AN24" t="str">
            <v xml:space="preserve"> -   </v>
          </cell>
          <cell r="AO24" t="str">
            <v xml:space="preserve"> -   </v>
          </cell>
          <cell r="AP24" t="str">
            <v xml:space="preserve"> -   </v>
          </cell>
          <cell r="AQ24" t="str">
            <v xml:space="preserve"> -   </v>
          </cell>
          <cell r="AR24" t="str">
            <v xml:space="preserve"> -   </v>
          </cell>
          <cell r="AS24" t="str">
            <v xml:space="preserve"> -   </v>
          </cell>
          <cell r="AT24" t="str">
            <v xml:space="preserve"> -   </v>
          </cell>
          <cell r="AU24" t="str">
            <v xml:space="preserve"> -   </v>
          </cell>
          <cell r="AV24" t="str">
            <v xml:space="preserve"> -   </v>
          </cell>
          <cell r="AW24" t="str">
            <v xml:space="preserve"> -   </v>
          </cell>
          <cell r="AX24" t="str">
            <v xml:space="preserve"> -   </v>
          </cell>
          <cell r="AY24" t="str">
            <v xml:space="preserve"> -   </v>
          </cell>
          <cell r="AZ24" t="str">
            <v xml:space="preserve"> -   </v>
          </cell>
          <cell r="BA24" t="str">
            <v xml:space="preserve"> -   </v>
          </cell>
          <cell r="BB24" t="str">
            <v xml:space="preserve"> -   </v>
          </cell>
          <cell r="BC24" t="str">
            <v xml:space="preserve"> -   </v>
          </cell>
          <cell r="BD24">
            <v>100</v>
          </cell>
          <cell r="BE24" t="str">
            <v>BANCO GNB SUDAMERIS 16,380%</v>
          </cell>
          <cell r="BF24" t="str">
            <v>BANCO DE OCCIDENTE 11,873%</v>
          </cell>
          <cell r="BG24" t="str">
            <v>BANCO DE BOGOTÁ 11,665%</v>
          </cell>
          <cell r="BH24" t="str">
            <v>BANCO AV VILLAS 11,488%</v>
          </cell>
          <cell r="BI24" t="str">
            <v>BANCO DAVIVIENDA S.A. 10,679%</v>
          </cell>
          <cell r="BJ24" t="str">
            <v>BANCOLOMBIA S.A. 9,213%</v>
          </cell>
          <cell r="BK24" t="str">
            <v>BBVA COLOMBIA S.A. 7,105%</v>
          </cell>
          <cell r="BL24" t="str">
            <v>BANCO SANTANDER DE NEGOCIOS CO 4,480%</v>
          </cell>
          <cell r="BM24" t="str">
            <v>BANCO POPULAR 3,729%</v>
          </cell>
          <cell r="BN24" t="str">
            <v>GB. LA NACIÓN 3,593%</v>
          </cell>
          <cell r="BO24">
            <v>57.46</v>
          </cell>
          <cell r="BP24">
            <v>26.33</v>
          </cell>
          <cell r="BQ24">
            <v>15.62</v>
          </cell>
          <cell r="BR24">
            <v>0.06</v>
          </cell>
          <cell r="BS24">
            <v>0.54</v>
          </cell>
          <cell r="BT24">
            <v>100</v>
          </cell>
          <cell r="BU24">
            <v>21.47</v>
          </cell>
          <cell r="BV24">
            <v>11.27</v>
          </cell>
          <cell r="BW24" t="str">
            <v xml:space="preserve"> -   </v>
          </cell>
          <cell r="BX24" t="str">
            <v xml:space="preserve"> -   </v>
          </cell>
          <cell r="BY24" t="str">
            <v xml:space="preserve"> -   </v>
          </cell>
          <cell r="BZ24" t="str">
            <v xml:space="preserve"> -   </v>
          </cell>
          <cell r="CA24" t="str">
            <v xml:space="preserve"> -   </v>
          </cell>
          <cell r="CB24" t="str">
            <v xml:space="preserve"> -   </v>
          </cell>
          <cell r="CC24" t="str">
            <v xml:space="preserve"> -   </v>
          </cell>
          <cell r="CD24" t="str">
            <v xml:space="preserve"> -   </v>
          </cell>
          <cell r="CE24" t="str">
            <v xml:space="preserve"> -   </v>
          </cell>
          <cell r="CF24" t="str">
            <v xml:space="preserve"> -   </v>
          </cell>
          <cell r="CG24">
            <v>24.82</v>
          </cell>
          <cell r="CH24" t="str">
            <v xml:space="preserve"> -   </v>
          </cell>
          <cell r="CI24" t="str">
            <v xml:space="preserve"> -   </v>
          </cell>
          <cell r="CJ24" t="str">
            <v xml:space="preserve"> -   </v>
          </cell>
          <cell r="CK24">
            <v>42.44</v>
          </cell>
          <cell r="CL24" t="str">
            <v xml:space="preserve"> -   </v>
          </cell>
          <cell r="CM24">
            <v>100</v>
          </cell>
          <cell r="CN24">
            <v>100</v>
          </cell>
          <cell r="CO24" t="str">
            <v xml:space="preserve"> -   </v>
          </cell>
          <cell r="CP24" t="str">
            <v xml:space="preserve"> -   </v>
          </cell>
          <cell r="CQ24" t="str">
            <v xml:space="preserve"> -   </v>
          </cell>
          <cell r="CR24">
            <v>100</v>
          </cell>
        </row>
        <row r="25">
          <cell r="D25" t="str">
            <v>DEUDA CORPORATIVA - ÚNICA</v>
          </cell>
          <cell r="E25" t="str">
            <v>Deuda Corporativa - Única</v>
          </cell>
          <cell r="F25" t="str">
            <v>Único</v>
          </cell>
          <cell r="G25">
            <v>87</v>
          </cell>
          <cell r="H25">
            <v>30808.19</v>
          </cell>
          <cell r="I25">
            <v>3797.12</v>
          </cell>
          <cell r="J25">
            <v>1.7</v>
          </cell>
          <cell r="K25">
            <v>672.27</v>
          </cell>
          <cell r="L25">
            <v>1.84</v>
          </cell>
          <cell r="M25">
            <v>1.23</v>
          </cell>
          <cell r="N25">
            <v>2.0499999999999998</v>
          </cell>
          <cell r="O25">
            <v>2.19</v>
          </cell>
          <cell r="P25">
            <v>1.9</v>
          </cell>
          <cell r="Q25">
            <v>1.55</v>
          </cell>
          <cell r="R25">
            <v>1.35</v>
          </cell>
          <cell r="S25">
            <v>13.84</v>
          </cell>
          <cell r="T25">
            <v>26.68</v>
          </cell>
          <cell r="U25">
            <v>29.43</v>
          </cell>
          <cell r="V25">
            <v>13.4</v>
          </cell>
          <cell r="W25">
            <v>6.29</v>
          </cell>
          <cell r="X25">
            <v>5.08</v>
          </cell>
          <cell r="Y25">
            <v>83.3</v>
          </cell>
          <cell r="Z25" t="str">
            <v xml:space="preserve"> -   </v>
          </cell>
          <cell r="AA25" t="str">
            <v xml:space="preserve"> -   </v>
          </cell>
          <cell r="AB25" t="str">
            <v xml:space="preserve"> -   </v>
          </cell>
          <cell r="AC25" t="str">
            <v xml:space="preserve"> -   </v>
          </cell>
          <cell r="AD25">
            <v>8.6300000000000008</v>
          </cell>
          <cell r="AE25" t="str">
            <v xml:space="preserve"> -   </v>
          </cell>
          <cell r="AF25" t="str">
            <v xml:space="preserve"> -   </v>
          </cell>
          <cell r="AG25" t="str">
            <v xml:space="preserve"> -   </v>
          </cell>
          <cell r="AH25" t="str">
            <v xml:space="preserve"> -   </v>
          </cell>
          <cell r="AI25" t="str">
            <v xml:space="preserve"> -   </v>
          </cell>
          <cell r="AJ25" t="str">
            <v xml:space="preserve"> -   </v>
          </cell>
          <cell r="AK25" t="str">
            <v xml:space="preserve"> -   </v>
          </cell>
          <cell r="AL25">
            <v>8.07</v>
          </cell>
          <cell r="AM25" t="str">
            <v xml:space="preserve"> -   </v>
          </cell>
          <cell r="AN25" t="str">
            <v xml:space="preserve"> -   </v>
          </cell>
          <cell r="AO25" t="str">
            <v xml:space="preserve"> -   </v>
          </cell>
          <cell r="AP25" t="str">
            <v xml:space="preserve"> -   </v>
          </cell>
          <cell r="AQ25" t="str">
            <v xml:space="preserve"> -   </v>
          </cell>
          <cell r="AR25" t="str">
            <v xml:space="preserve"> -   </v>
          </cell>
          <cell r="AS25" t="str">
            <v xml:space="preserve"> -   </v>
          </cell>
          <cell r="AT25" t="str">
            <v xml:space="preserve"> -   </v>
          </cell>
          <cell r="AU25" t="str">
            <v xml:space="preserve"> -   </v>
          </cell>
          <cell r="AV25" t="str">
            <v xml:space="preserve"> -   </v>
          </cell>
          <cell r="AW25" t="str">
            <v xml:space="preserve"> -   </v>
          </cell>
          <cell r="AX25" t="str">
            <v xml:space="preserve"> -   </v>
          </cell>
          <cell r="AY25" t="str">
            <v xml:space="preserve"> -   </v>
          </cell>
          <cell r="AZ25" t="str">
            <v xml:space="preserve"> -   </v>
          </cell>
          <cell r="BA25" t="str">
            <v xml:space="preserve"> -   </v>
          </cell>
          <cell r="BB25" t="str">
            <v xml:space="preserve"> -   </v>
          </cell>
          <cell r="BC25" t="str">
            <v xml:space="preserve"> -   </v>
          </cell>
          <cell r="BD25">
            <v>100</v>
          </cell>
          <cell r="BE25" t="str">
            <v>BANCO DE BOGOTÁ 14,046%</v>
          </cell>
          <cell r="BF25" t="str">
            <v>BANCO DE OCCIDENTE 12,335%</v>
          </cell>
          <cell r="BG25" t="str">
            <v>BANCOLOMBIA S.A. 12,325%</v>
          </cell>
          <cell r="BH25" t="str">
            <v>BBVA COLOMBIA S.A. 9,145%</v>
          </cell>
          <cell r="BI25" t="str">
            <v>BANCO DAVIVIENDA S.A. 8,856%</v>
          </cell>
          <cell r="BJ25" t="str">
            <v>GB. LA NACIÓN 8,629%</v>
          </cell>
          <cell r="BK25" t="str">
            <v>BANCO WWB S.A. 6,451%</v>
          </cell>
          <cell r="BL25" t="str">
            <v>BANCO COLPATRIA RED MULTIBANCA 5,071%</v>
          </cell>
          <cell r="BM25" t="str">
            <v>BANCO POPULAR 4,994%</v>
          </cell>
          <cell r="BN25" t="str">
            <v>RCI COLOMBIA S.A. 4,854%</v>
          </cell>
          <cell r="BO25">
            <v>7.36</v>
          </cell>
          <cell r="BP25">
            <v>12.91</v>
          </cell>
          <cell r="BQ25">
            <v>56.02</v>
          </cell>
          <cell r="BR25">
            <v>9.3800000000000008</v>
          </cell>
          <cell r="BS25">
            <v>14.32</v>
          </cell>
          <cell r="BT25">
            <v>100</v>
          </cell>
          <cell r="BU25">
            <v>11.35</v>
          </cell>
          <cell r="BV25">
            <v>21.73</v>
          </cell>
          <cell r="BW25" t="str">
            <v xml:space="preserve"> -   </v>
          </cell>
          <cell r="BX25" t="str">
            <v xml:space="preserve"> -   </v>
          </cell>
          <cell r="BY25" t="str">
            <v xml:space="preserve"> -   </v>
          </cell>
          <cell r="BZ25" t="str">
            <v xml:space="preserve"> -   </v>
          </cell>
          <cell r="CA25" t="str">
            <v xml:space="preserve"> -   </v>
          </cell>
          <cell r="CB25" t="str">
            <v xml:space="preserve"> -   </v>
          </cell>
          <cell r="CC25" t="str">
            <v xml:space="preserve"> -   </v>
          </cell>
          <cell r="CD25" t="str">
            <v xml:space="preserve"> -   </v>
          </cell>
          <cell r="CE25" t="str">
            <v xml:space="preserve"> -   </v>
          </cell>
          <cell r="CF25" t="str">
            <v xml:space="preserve"> -   </v>
          </cell>
          <cell r="CG25">
            <v>55.18</v>
          </cell>
          <cell r="CH25" t="str">
            <v xml:space="preserve"> -   </v>
          </cell>
          <cell r="CI25" t="str">
            <v xml:space="preserve"> -   </v>
          </cell>
          <cell r="CJ25" t="str">
            <v xml:space="preserve"> -   </v>
          </cell>
          <cell r="CK25">
            <v>11.74</v>
          </cell>
          <cell r="CL25" t="str">
            <v xml:space="preserve"> -   </v>
          </cell>
          <cell r="CM25">
            <v>100</v>
          </cell>
          <cell r="CN25">
            <v>100</v>
          </cell>
          <cell r="CO25" t="str">
            <v xml:space="preserve"> -   </v>
          </cell>
          <cell r="CP25" t="str">
            <v xml:space="preserve"> -   </v>
          </cell>
          <cell r="CQ25" t="str">
            <v xml:space="preserve"> -   </v>
          </cell>
          <cell r="CR25">
            <v>100</v>
          </cell>
        </row>
        <row r="26">
          <cell r="D26" t="str">
            <v>ACCIONES PLUS - ÚNICA</v>
          </cell>
          <cell r="E26" t="str">
            <v>Acciones Plus - Única</v>
          </cell>
          <cell r="F26" t="str">
            <v>Tipo de Participación A</v>
          </cell>
          <cell r="G26">
            <v>194</v>
          </cell>
          <cell r="H26">
            <v>6031.41</v>
          </cell>
          <cell r="I26">
            <v>1752.91</v>
          </cell>
          <cell r="J26">
            <v>3</v>
          </cell>
          <cell r="K26" t="str">
            <v xml:space="preserve"> -   </v>
          </cell>
          <cell r="L26" t="str">
            <v xml:space="preserve"> -   </v>
          </cell>
          <cell r="M26">
            <v>18.84</v>
          </cell>
          <cell r="N26">
            <v>18.23</v>
          </cell>
          <cell r="O26">
            <v>18.55</v>
          </cell>
          <cell r="P26">
            <v>21.78</v>
          </cell>
          <cell r="Q26">
            <v>20.05</v>
          </cell>
          <cell r="R26">
            <v>19.149999999999999</v>
          </cell>
          <cell r="S26">
            <v>-53.78</v>
          </cell>
          <cell r="T26">
            <v>-20.65</v>
          </cell>
          <cell r="U26">
            <v>-30.23</v>
          </cell>
          <cell r="V26">
            <v>-28.56</v>
          </cell>
          <cell r="W26">
            <v>-1.85</v>
          </cell>
          <cell r="X26">
            <v>1.8</v>
          </cell>
          <cell r="Y26">
            <v>13.37</v>
          </cell>
          <cell r="Z26" t="str">
            <v xml:space="preserve"> -   </v>
          </cell>
          <cell r="AA26" t="str">
            <v xml:space="preserve"> -   </v>
          </cell>
          <cell r="AB26" t="str">
            <v xml:space="preserve"> -   </v>
          </cell>
          <cell r="AC26" t="str">
            <v xml:space="preserve"> -   </v>
          </cell>
          <cell r="AD26" t="str">
            <v xml:space="preserve"> -   </v>
          </cell>
          <cell r="AE26" t="str">
            <v xml:space="preserve"> -   </v>
          </cell>
          <cell r="AF26" t="str">
            <v xml:space="preserve"> -   </v>
          </cell>
          <cell r="AG26" t="str">
            <v xml:space="preserve"> -   </v>
          </cell>
          <cell r="AH26" t="str">
            <v xml:space="preserve"> -   </v>
          </cell>
          <cell r="AI26" t="str">
            <v xml:space="preserve"> -   </v>
          </cell>
          <cell r="AJ26" t="str">
            <v xml:space="preserve"> -   </v>
          </cell>
          <cell r="AK26" t="str">
            <v xml:space="preserve"> -   </v>
          </cell>
          <cell r="AL26" t="str">
            <v xml:space="preserve"> -   </v>
          </cell>
          <cell r="AM26" t="str">
            <v xml:space="preserve"> -   </v>
          </cell>
          <cell r="AN26" t="str">
            <v xml:space="preserve"> -   </v>
          </cell>
          <cell r="AO26" t="str">
            <v xml:space="preserve"> -   </v>
          </cell>
          <cell r="AP26">
            <v>86.63</v>
          </cell>
          <cell r="AQ26" t="str">
            <v xml:space="preserve"> -   </v>
          </cell>
          <cell r="AR26" t="str">
            <v xml:space="preserve"> -   </v>
          </cell>
          <cell r="AS26" t="str">
            <v xml:space="preserve"> -   </v>
          </cell>
          <cell r="AT26" t="str">
            <v xml:space="preserve"> -   </v>
          </cell>
          <cell r="AU26" t="str">
            <v xml:space="preserve"> -   </v>
          </cell>
          <cell r="AV26" t="str">
            <v xml:space="preserve"> -   </v>
          </cell>
          <cell r="AW26" t="str">
            <v xml:space="preserve"> -   </v>
          </cell>
          <cell r="AX26" t="str">
            <v xml:space="preserve"> -   </v>
          </cell>
          <cell r="AY26" t="str">
            <v xml:space="preserve"> -   </v>
          </cell>
          <cell r="AZ26" t="str">
            <v xml:space="preserve"> -   </v>
          </cell>
          <cell r="BA26" t="str">
            <v xml:space="preserve"> -   </v>
          </cell>
          <cell r="BB26" t="str">
            <v xml:space="preserve"> -   </v>
          </cell>
          <cell r="BC26" t="str">
            <v xml:space="preserve"> -   </v>
          </cell>
          <cell r="BD26">
            <v>100</v>
          </cell>
          <cell r="BE26" t="str">
            <v>BANCOLOMBIA S.A. 27,674%</v>
          </cell>
          <cell r="BF26" t="str">
            <v>E.P.  ECOPETROL 17,185%</v>
          </cell>
          <cell r="BG26" t="str">
            <v>ISA INTERCONEXIÓN ELÉCTRICA 11,067%</v>
          </cell>
          <cell r="BH26" t="str">
            <v>EMPRESA DE ENERGIA DE BOGOTÁ 9,160%</v>
          </cell>
          <cell r="BI26" t="str">
            <v>BANCO DE OCCIDENTE 7,706%</v>
          </cell>
          <cell r="BJ26" t="str">
            <v>INVERSIONES ARGOS S.A. 7,380%</v>
          </cell>
          <cell r="BK26" t="str">
            <v>CORFICOLOMBIANA S.A. 5,488%</v>
          </cell>
          <cell r="BL26" t="str">
            <v>CEMENTOS ARGOS S.A. 3,764%</v>
          </cell>
          <cell r="BM26" t="str">
            <v>BANCO DAVIVIENDA S.A. 2,732%</v>
          </cell>
          <cell r="BN26" t="str">
            <v>BANCO GNB SUDAMERIS 2,106%</v>
          </cell>
          <cell r="BO26" t="str">
            <v xml:space="preserve">-   </v>
          </cell>
          <cell r="BP26" t="str">
            <v xml:space="preserve"> -   </v>
          </cell>
          <cell r="BQ26" t="str">
            <v xml:space="preserve"> -   </v>
          </cell>
          <cell r="BR26" t="str">
            <v xml:space="preserve"> -   </v>
          </cell>
          <cell r="BS26" t="str">
            <v xml:space="preserve"> -   </v>
          </cell>
          <cell r="BT26" t="str">
            <v xml:space="preserve"> -   </v>
          </cell>
          <cell r="BU26" t="str">
            <v xml:space="preserve"> -   </v>
          </cell>
          <cell r="BV26" t="str">
            <v xml:space="preserve"> -   </v>
          </cell>
          <cell r="BW26" t="str">
            <v xml:space="preserve"> -   </v>
          </cell>
          <cell r="BX26" t="str">
            <v xml:space="preserve"> -   </v>
          </cell>
          <cell r="BY26" t="str">
            <v xml:space="preserve"> -   </v>
          </cell>
          <cell r="BZ26" t="str">
            <v xml:space="preserve"> -   </v>
          </cell>
          <cell r="CA26" t="str">
            <v xml:space="preserve"> -   </v>
          </cell>
          <cell r="CB26">
            <v>86.63</v>
          </cell>
          <cell r="CC26" t="str">
            <v xml:space="preserve"> -   </v>
          </cell>
          <cell r="CD26" t="str">
            <v xml:space="preserve"> -   </v>
          </cell>
          <cell r="CE26" t="str">
            <v xml:space="preserve"> -   </v>
          </cell>
          <cell r="CF26"/>
          <cell r="CG26" t="str">
            <v xml:space="preserve"> -   </v>
          </cell>
          <cell r="CH26" t="str">
            <v xml:space="preserve"> -   </v>
          </cell>
          <cell r="CI26" t="str">
            <v xml:space="preserve"> -   </v>
          </cell>
          <cell r="CJ26" t="str">
            <v xml:space="preserve"> -   </v>
          </cell>
          <cell r="CK26">
            <v>13.37</v>
          </cell>
          <cell r="CL26" t="str">
            <v xml:space="preserve"> -   </v>
          </cell>
          <cell r="CM26">
            <v>100</v>
          </cell>
          <cell r="CN26">
            <v>100</v>
          </cell>
          <cell r="CO26" t="str">
            <v xml:space="preserve"> -   </v>
          </cell>
          <cell r="CP26" t="str">
            <v xml:space="preserve"> -   </v>
          </cell>
          <cell r="CQ26" t="str">
            <v xml:space="preserve"> -   </v>
          </cell>
          <cell r="CR26">
            <v>100</v>
          </cell>
        </row>
        <row r="27">
          <cell r="D27" t="str">
            <v>CAPITAL PLUS - ÚNICA</v>
          </cell>
          <cell r="E27" t="str">
            <v>CAPITAL PLUS - Única</v>
          </cell>
          <cell r="F27" t="str">
            <v>Tipo de Participación A</v>
          </cell>
          <cell r="G27">
            <v>153</v>
          </cell>
          <cell r="H27">
            <v>12528.62</v>
          </cell>
          <cell r="I27">
            <v>24813.93</v>
          </cell>
          <cell r="J27">
            <v>1.35</v>
          </cell>
          <cell r="K27">
            <v>193.95</v>
          </cell>
          <cell r="L27">
            <v>0.53</v>
          </cell>
          <cell r="M27">
            <v>0.47</v>
          </cell>
          <cell r="N27">
            <v>0.77</v>
          </cell>
          <cell r="O27">
            <v>0.83</v>
          </cell>
          <cell r="P27">
            <v>0.73</v>
          </cell>
          <cell r="Q27">
            <v>0.77</v>
          </cell>
          <cell r="R27">
            <v>0.76</v>
          </cell>
          <cell r="S27">
            <v>12.19</v>
          </cell>
          <cell r="T27">
            <v>19.829999999999998</v>
          </cell>
          <cell r="U27">
            <v>20.53</v>
          </cell>
          <cell r="V27">
            <v>13.23</v>
          </cell>
          <cell r="W27">
            <v>7.07</v>
          </cell>
          <cell r="X27">
            <v>5.42</v>
          </cell>
          <cell r="Y27">
            <v>78.3</v>
          </cell>
          <cell r="Z27" t="str">
            <v xml:space="preserve"> -   </v>
          </cell>
          <cell r="AA27" t="str">
            <v xml:space="preserve"> -   </v>
          </cell>
          <cell r="AB27" t="str">
            <v xml:space="preserve"> -   </v>
          </cell>
          <cell r="AC27" t="str">
            <v xml:space="preserve"> -   </v>
          </cell>
          <cell r="AD27">
            <v>3.77</v>
          </cell>
          <cell r="AE27" t="str">
            <v xml:space="preserve"> -   </v>
          </cell>
          <cell r="AF27" t="str">
            <v xml:space="preserve"> -   </v>
          </cell>
          <cell r="AG27" t="str">
            <v xml:space="preserve"> -   </v>
          </cell>
          <cell r="AH27" t="str">
            <v xml:space="preserve"> -   </v>
          </cell>
          <cell r="AI27" t="str">
            <v xml:space="preserve"> -   </v>
          </cell>
          <cell r="AJ27" t="str">
            <v xml:space="preserve"> -   </v>
          </cell>
          <cell r="AK27" t="str">
            <v xml:space="preserve"> -   </v>
          </cell>
          <cell r="AL27">
            <v>11.9</v>
          </cell>
          <cell r="AM27">
            <v>1.88</v>
          </cell>
          <cell r="AN27" t="str">
            <v xml:space="preserve"> -   </v>
          </cell>
          <cell r="AO27" t="str">
            <v xml:space="preserve"> -   </v>
          </cell>
          <cell r="AP27" t="str">
            <v xml:space="preserve"> -   </v>
          </cell>
          <cell r="AQ27" t="str">
            <v xml:space="preserve"> -   </v>
          </cell>
          <cell r="AR27" t="str">
            <v xml:space="preserve"> -   </v>
          </cell>
          <cell r="AS27" t="str">
            <v xml:space="preserve"> -   </v>
          </cell>
          <cell r="AT27" t="str">
            <v xml:space="preserve"> -   </v>
          </cell>
          <cell r="AU27" t="str">
            <v xml:space="preserve"> -   </v>
          </cell>
          <cell r="AV27" t="str">
            <v xml:space="preserve"> -   </v>
          </cell>
          <cell r="AW27" t="str">
            <v xml:space="preserve"> -   </v>
          </cell>
          <cell r="AX27" t="str">
            <v xml:space="preserve"> -   </v>
          </cell>
          <cell r="AY27" t="str">
            <v xml:space="preserve"> -   </v>
          </cell>
          <cell r="AZ27">
            <v>4.1500000000000004</v>
          </cell>
          <cell r="BA27" t="str">
            <v xml:space="preserve"> -   </v>
          </cell>
          <cell r="BB27" t="str">
            <v xml:space="preserve"> -   </v>
          </cell>
          <cell r="BC27" t="str">
            <v xml:space="preserve"> -   </v>
          </cell>
          <cell r="BD27">
            <v>100</v>
          </cell>
          <cell r="BE27" t="str">
            <v>BANCO DE OCCIDENTE 14,909%</v>
          </cell>
          <cell r="BF27" t="str">
            <v>CORFICOLOMBIANA S.A. 12,362%</v>
          </cell>
          <cell r="BG27" t="str">
            <v>BANCO FINANDINA S.A. 12,118%</v>
          </cell>
          <cell r="BH27" t="str">
            <v>BANCO WWB S.A. 11,961%</v>
          </cell>
          <cell r="BI27" t="str">
            <v>LA HIPOTECARIA COMPANIA DE FIN 8,292%</v>
          </cell>
          <cell r="BJ27" t="str">
            <v>BANCAMÍA 8,132%</v>
          </cell>
          <cell r="BK27" t="str">
            <v>BANCO MUNDO MUJER S.A. 8,104%</v>
          </cell>
          <cell r="BL27" t="str">
            <v>BANCO DAVIVIENDA S.A. 4,433%</v>
          </cell>
          <cell r="BM27" t="str">
            <v>BANCO DE BOGOTÁ 4,284%</v>
          </cell>
          <cell r="BN27" t="str">
            <v>BANCO PICHINCHA S.A. 4,152%</v>
          </cell>
          <cell r="BO27">
            <v>43.84</v>
          </cell>
          <cell r="BP27">
            <v>32.75</v>
          </cell>
          <cell r="BQ27">
            <v>23.41</v>
          </cell>
          <cell r="BR27" t="str">
            <v xml:space="preserve"> -   </v>
          </cell>
          <cell r="BS27" t="str">
            <v xml:space="preserve"> -   </v>
          </cell>
          <cell r="BT27">
            <v>100</v>
          </cell>
          <cell r="BU27">
            <v>24.1</v>
          </cell>
          <cell r="BV27">
            <v>20.399999999999999</v>
          </cell>
          <cell r="BW27" t="str">
            <v xml:space="preserve"> -   </v>
          </cell>
          <cell r="BX27" t="str">
            <v xml:space="preserve"> -   </v>
          </cell>
          <cell r="BY27" t="str">
            <v xml:space="preserve"> -   </v>
          </cell>
          <cell r="BZ27" t="str">
            <v xml:space="preserve"> -   </v>
          </cell>
          <cell r="CA27" t="str">
            <v xml:space="preserve"> -   </v>
          </cell>
          <cell r="CB27" t="str">
            <v xml:space="preserve"> -   </v>
          </cell>
          <cell r="CC27" t="str">
            <v xml:space="preserve"> -   </v>
          </cell>
          <cell r="CD27" t="str">
            <v xml:space="preserve"> -   </v>
          </cell>
          <cell r="CE27" t="str">
            <v xml:space="preserve"> -   </v>
          </cell>
          <cell r="CF27" t="str">
            <v xml:space="preserve"> -   </v>
          </cell>
          <cell r="CG27">
            <v>29.87</v>
          </cell>
          <cell r="CH27" t="str">
            <v xml:space="preserve"> -   </v>
          </cell>
          <cell r="CI27" t="str">
            <v xml:space="preserve"> -   </v>
          </cell>
          <cell r="CJ27" t="str">
            <v xml:space="preserve"> -   </v>
          </cell>
          <cell r="CK27">
            <v>25.63</v>
          </cell>
          <cell r="CL27" t="str">
            <v xml:space="preserve"> -   </v>
          </cell>
          <cell r="CM27" t="str">
            <v xml:space="preserve"> -   </v>
          </cell>
          <cell r="CN27">
            <v>100</v>
          </cell>
          <cell r="CO27" t="str">
            <v xml:space="preserve"> -   </v>
          </cell>
          <cell r="CP27" t="str">
            <v xml:space="preserve"> -   </v>
          </cell>
          <cell r="CQ27" t="str">
            <v xml:space="preserve"> -   </v>
          </cell>
          <cell r="CR27">
            <v>100</v>
          </cell>
        </row>
        <row r="28">
          <cell r="D28" t="str">
            <v>FIC RENDIR - ÚNICA</v>
          </cell>
          <cell r="E28" t="str">
            <v>FIC RENDIR - Única</v>
          </cell>
          <cell r="F28" t="str">
            <v>Único</v>
          </cell>
          <cell r="G28">
            <v>3371</v>
          </cell>
          <cell r="H28">
            <v>304793.67</v>
          </cell>
          <cell r="I28">
            <v>43333.08</v>
          </cell>
          <cell r="J28">
            <v>1.7</v>
          </cell>
          <cell r="K28">
            <v>202.58</v>
          </cell>
          <cell r="L28">
            <v>0.56000000000000005</v>
          </cell>
          <cell r="M28">
            <v>0.23</v>
          </cell>
          <cell r="N28">
            <v>0.68</v>
          </cell>
          <cell r="O28">
            <v>0.74</v>
          </cell>
          <cell r="P28">
            <v>0.57999999999999996</v>
          </cell>
          <cell r="Q28">
            <v>0.53</v>
          </cell>
          <cell r="R28">
            <v>0.47</v>
          </cell>
          <cell r="S28">
            <v>9.17</v>
          </cell>
          <cell r="T28">
            <v>17.739999999999998</v>
          </cell>
          <cell r="U28">
            <v>18.309999999999999</v>
          </cell>
          <cell r="V28">
            <v>12.55</v>
          </cell>
          <cell r="W28">
            <v>6.83</v>
          </cell>
          <cell r="X28">
            <v>5.0199999999999996</v>
          </cell>
          <cell r="Y28">
            <v>90.84</v>
          </cell>
          <cell r="Z28" t="str">
            <v xml:space="preserve"> -   </v>
          </cell>
          <cell r="AA28" t="str">
            <v xml:space="preserve"> -   </v>
          </cell>
          <cell r="AB28" t="str">
            <v xml:space="preserve"> -   </v>
          </cell>
          <cell r="AC28" t="str">
            <v xml:space="preserve"> -   </v>
          </cell>
          <cell r="AD28">
            <v>6.41</v>
          </cell>
          <cell r="AE28" t="str">
            <v xml:space="preserve"> -   </v>
          </cell>
          <cell r="AF28" t="str">
            <v xml:space="preserve"> -   </v>
          </cell>
          <cell r="AG28" t="str">
            <v xml:space="preserve"> -   </v>
          </cell>
          <cell r="AH28" t="str">
            <v xml:space="preserve"> -   </v>
          </cell>
          <cell r="AI28" t="str">
            <v xml:space="preserve"> -   </v>
          </cell>
          <cell r="AJ28" t="str">
            <v xml:space="preserve"> -   </v>
          </cell>
          <cell r="AK28" t="str">
            <v xml:space="preserve"> -   </v>
          </cell>
          <cell r="AL28">
            <v>2.75</v>
          </cell>
          <cell r="AM28" t="str">
            <v xml:space="preserve"> -   </v>
          </cell>
          <cell r="AN28" t="str">
            <v xml:space="preserve"> -   </v>
          </cell>
          <cell r="AO28" t="str">
            <v xml:space="preserve"> -   </v>
          </cell>
          <cell r="AP28" t="str">
            <v xml:space="preserve"> -   </v>
          </cell>
          <cell r="AQ28" t="str">
            <v xml:space="preserve"> -   </v>
          </cell>
          <cell r="AR28" t="str">
            <v xml:space="preserve"> -   </v>
          </cell>
          <cell r="AS28" t="str">
            <v xml:space="preserve"> -   </v>
          </cell>
          <cell r="AT28" t="str">
            <v xml:space="preserve"> -   </v>
          </cell>
          <cell r="AU28" t="str">
            <v xml:space="preserve"> -   </v>
          </cell>
          <cell r="AV28" t="str">
            <v xml:space="preserve"> -   </v>
          </cell>
          <cell r="AW28" t="str">
            <v xml:space="preserve"> -   </v>
          </cell>
          <cell r="AX28" t="str">
            <v xml:space="preserve"> -   </v>
          </cell>
          <cell r="AY28" t="str">
            <v xml:space="preserve"> -   </v>
          </cell>
          <cell r="AZ28" t="str">
            <v xml:space="preserve"> -   </v>
          </cell>
          <cell r="BA28" t="str">
            <v xml:space="preserve"> -   </v>
          </cell>
          <cell r="BB28" t="str">
            <v xml:space="preserve"> -   </v>
          </cell>
          <cell r="BC28" t="str">
            <v xml:space="preserve"> -   </v>
          </cell>
          <cell r="BD28">
            <v>100</v>
          </cell>
          <cell r="BE28" t="str">
            <v>B.Davivienda 15.99%</v>
          </cell>
          <cell r="BF28" t="str">
            <v>B.Sudameris 14.82%</v>
          </cell>
          <cell r="BG28" t="str">
            <v>Bancolombia 12.08%</v>
          </cell>
          <cell r="BH28" t="str">
            <v>B.Bogota 8.59%</v>
          </cell>
          <cell r="BI28" t="str">
            <v>B.Popular 6.81%</v>
          </cell>
          <cell r="BJ28" t="str">
            <v>Findeter 6.54%</v>
          </cell>
          <cell r="BK28" t="str">
            <v>BBVA 6.19%</v>
          </cell>
          <cell r="BL28" t="str">
            <v>B.Occidente 5.56%</v>
          </cell>
          <cell r="BM28" t="str">
            <v>DTN 5.04%</v>
          </cell>
          <cell r="BN28" t="str">
            <v>B.Colpatria 4.72%</v>
          </cell>
          <cell r="BO28">
            <v>39.92</v>
          </cell>
          <cell r="BP28">
            <v>25.2</v>
          </cell>
          <cell r="BQ28">
            <v>34.880000000000003</v>
          </cell>
          <cell r="BR28" t="str">
            <v xml:space="preserve"> -   </v>
          </cell>
          <cell r="BS28" t="str">
            <v xml:space="preserve"> -   </v>
          </cell>
          <cell r="BT28">
            <v>100</v>
          </cell>
          <cell r="BU28">
            <v>34.19</v>
          </cell>
          <cell r="BV28">
            <v>13.77</v>
          </cell>
          <cell r="BW28" t="str">
            <v xml:space="preserve"> -   </v>
          </cell>
          <cell r="BX28" t="str">
            <v xml:space="preserve"> -   </v>
          </cell>
          <cell r="BY28" t="str">
            <v xml:space="preserve"> -   </v>
          </cell>
          <cell r="BZ28" t="str">
            <v xml:space="preserve"> -   </v>
          </cell>
          <cell r="CA28" t="str">
            <v xml:space="preserve"> -   </v>
          </cell>
          <cell r="CB28" t="str">
            <v xml:space="preserve"> -   </v>
          </cell>
          <cell r="CC28" t="str">
            <v xml:space="preserve"> -   </v>
          </cell>
          <cell r="CD28" t="str">
            <v xml:space="preserve"> -   </v>
          </cell>
          <cell r="CE28" t="str">
            <v xml:space="preserve"> -   </v>
          </cell>
          <cell r="CF28" t="str">
            <v xml:space="preserve"> -   </v>
          </cell>
          <cell r="CG28">
            <v>25.68</v>
          </cell>
          <cell r="CH28" t="str">
            <v xml:space="preserve"> -   </v>
          </cell>
          <cell r="CI28" t="str">
            <v xml:space="preserve"> -   </v>
          </cell>
          <cell r="CJ28">
            <v>5.04</v>
          </cell>
          <cell r="CK28">
            <v>21.31</v>
          </cell>
          <cell r="CL28" t="str">
            <v xml:space="preserve"> -   </v>
          </cell>
          <cell r="CM28" t="str">
            <v xml:space="preserve"> -   </v>
          </cell>
          <cell r="CN28">
            <v>100</v>
          </cell>
          <cell r="CO28" t="str">
            <v xml:space="preserve"> -   </v>
          </cell>
          <cell r="CP28" t="str">
            <v xml:space="preserve"> -   </v>
          </cell>
          <cell r="CQ28" t="str">
            <v xml:space="preserve"> -   </v>
          </cell>
          <cell r="CR28">
            <v>100</v>
          </cell>
        </row>
        <row r="29">
          <cell r="D29" t="str">
            <v>FIC 1525 - ÚNICA</v>
          </cell>
          <cell r="E29" t="str">
            <v>FIC 1525 - Única</v>
          </cell>
          <cell r="F29" t="str">
            <v>Único</v>
          </cell>
          <cell r="G29">
            <v>286</v>
          </cell>
          <cell r="H29">
            <v>636247.75</v>
          </cell>
          <cell r="I29">
            <v>17569.29</v>
          </cell>
          <cell r="J29">
            <v>1.5</v>
          </cell>
          <cell r="K29">
            <v>193.45</v>
          </cell>
          <cell r="L29">
            <v>0.53</v>
          </cell>
          <cell r="M29">
            <v>0.24</v>
          </cell>
          <cell r="N29">
            <v>0.64</v>
          </cell>
          <cell r="O29">
            <v>0.7</v>
          </cell>
          <cell r="P29">
            <v>0.53</v>
          </cell>
          <cell r="Q29">
            <v>0.5</v>
          </cell>
          <cell r="R29">
            <v>0.44</v>
          </cell>
          <cell r="S29">
            <v>9.26</v>
          </cell>
          <cell r="T29">
            <v>17.55</v>
          </cell>
          <cell r="U29">
            <v>18.100000000000001</v>
          </cell>
          <cell r="V29">
            <v>12.73</v>
          </cell>
          <cell r="W29">
            <v>7.07</v>
          </cell>
          <cell r="X29">
            <v>5.19</v>
          </cell>
          <cell r="Y29">
            <v>92.39</v>
          </cell>
          <cell r="Z29" t="str">
            <v xml:space="preserve"> -   </v>
          </cell>
          <cell r="AA29" t="str">
            <v xml:space="preserve"> -   </v>
          </cell>
          <cell r="AB29" t="str">
            <v xml:space="preserve"> -   </v>
          </cell>
          <cell r="AC29" t="str">
            <v xml:space="preserve"> -   </v>
          </cell>
          <cell r="AD29">
            <v>3.25</v>
          </cell>
          <cell r="AE29" t="str">
            <v xml:space="preserve"> -   </v>
          </cell>
          <cell r="AF29" t="str">
            <v xml:space="preserve"> -   </v>
          </cell>
          <cell r="AG29" t="str">
            <v xml:space="preserve"> -   </v>
          </cell>
          <cell r="AH29" t="str">
            <v xml:space="preserve"> -   </v>
          </cell>
          <cell r="AI29" t="str">
            <v xml:space="preserve"> -   </v>
          </cell>
          <cell r="AJ29" t="str">
            <v xml:space="preserve"> -   </v>
          </cell>
          <cell r="AK29" t="str">
            <v xml:space="preserve"> -   </v>
          </cell>
          <cell r="AL29">
            <v>4.3600000000000003</v>
          </cell>
          <cell r="AM29" t="str">
            <v xml:space="preserve"> -   </v>
          </cell>
          <cell r="AN29" t="str">
            <v xml:space="preserve"> -   </v>
          </cell>
          <cell r="AO29" t="str">
            <v xml:space="preserve"> -   </v>
          </cell>
          <cell r="AP29" t="str">
            <v xml:space="preserve"> -   </v>
          </cell>
          <cell r="AQ29" t="str">
            <v xml:space="preserve"> -   </v>
          </cell>
          <cell r="AR29" t="str">
            <v xml:space="preserve"> -   </v>
          </cell>
          <cell r="AS29" t="str">
            <v xml:space="preserve"> -   </v>
          </cell>
          <cell r="AT29" t="str">
            <v xml:space="preserve"> -   </v>
          </cell>
          <cell r="AU29" t="str">
            <v xml:space="preserve"> -   </v>
          </cell>
          <cell r="AV29" t="str">
            <v xml:space="preserve"> -   </v>
          </cell>
          <cell r="AW29" t="str">
            <v xml:space="preserve"> -   </v>
          </cell>
          <cell r="AX29" t="str">
            <v xml:space="preserve"> -   </v>
          </cell>
          <cell r="AY29" t="str">
            <v xml:space="preserve"> -   </v>
          </cell>
          <cell r="AZ29" t="str">
            <v xml:space="preserve"> -   </v>
          </cell>
          <cell r="BA29" t="str">
            <v xml:space="preserve"> -   </v>
          </cell>
          <cell r="BB29" t="str">
            <v xml:space="preserve"> -   </v>
          </cell>
          <cell r="BC29" t="str">
            <v xml:space="preserve"> -   </v>
          </cell>
          <cell r="BD29">
            <v>100</v>
          </cell>
          <cell r="BE29" t="str">
            <v>B.Bogota 13.56%</v>
          </cell>
          <cell r="BF29" t="str">
            <v>B.Occidente 13.56%</v>
          </cell>
          <cell r="BG29" t="str">
            <v>B.Davivienda 11.88</v>
          </cell>
          <cell r="BH29" t="str">
            <v>B.Sudameris 11.36%</v>
          </cell>
          <cell r="BI29" t="str">
            <v>Bancolombia 9.19%</v>
          </cell>
          <cell r="BJ29" t="str">
            <v>B.Popular 7.16%|</v>
          </cell>
          <cell r="BK29" t="str">
            <v>B.Colpatria 6.60%</v>
          </cell>
          <cell r="BL29" t="str">
            <v>B.AVVillas 5.25%</v>
          </cell>
          <cell r="BM29" t="str">
            <v>Itau 5.15%</v>
          </cell>
          <cell r="BN29" t="str">
            <v>BBVA 5.01%</v>
          </cell>
          <cell r="BO29">
            <v>35.270000000000003</v>
          </cell>
          <cell r="BP29">
            <v>30.4</v>
          </cell>
          <cell r="BQ29">
            <v>34.33</v>
          </cell>
          <cell r="BR29" t="str">
            <v xml:space="preserve"> -   </v>
          </cell>
          <cell r="BS29" t="str">
            <v xml:space="preserve"> -   </v>
          </cell>
          <cell r="BT29">
            <v>100</v>
          </cell>
          <cell r="BU29">
            <v>35.17</v>
          </cell>
          <cell r="BV29">
            <v>15.16</v>
          </cell>
          <cell r="BW29" t="str">
            <v xml:space="preserve"> -   </v>
          </cell>
          <cell r="BX29" t="str">
            <v xml:space="preserve"> -   </v>
          </cell>
          <cell r="BY29" t="str">
            <v xml:space="preserve"> -   </v>
          </cell>
          <cell r="BZ29" t="str">
            <v xml:space="preserve"> -   </v>
          </cell>
          <cell r="CA29" t="str">
            <v xml:space="preserve"> -   </v>
          </cell>
          <cell r="CB29" t="str">
            <v xml:space="preserve"> -   </v>
          </cell>
          <cell r="CC29" t="str">
            <v xml:space="preserve"> -   </v>
          </cell>
          <cell r="CD29" t="str">
            <v xml:space="preserve"> -   </v>
          </cell>
          <cell r="CE29" t="str">
            <v xml:space="preserve"> -   </v>
          </cell>
          <cell r="CF29" t="str">
            <v xml:space="preserve"> -   </v>
          </cell>
          <cell r="CG29">
            <v>20.239999999999998</v>
          </cell>
          <cell r="CH29" t="str">
            <v xml:space="preserve"> -   </v>
          </cell>
          <cell r="CI29" t="str">
            <v xml:space="preserve"> -   </v>
          </cell>
          <cell r="CJ29">
            <v>2.37</v>
          </cell>
          <cell r="CK29">
            <v>27.06</v>
          </cell>
          <cell r="CL29" t="str">
            <v xml:space="preserve"> -   </v>
          </cell>
          <cell r="CM29">
            <v>100</v>
          </cell>
          <cell r="CN29">
            <v>100</v>
          </cell>
          <cell r="CO29" t="str">
            <v xml:space="preserve"> -   </v>
          </cell>
          <cell r="CP29" t="str">
            <v xml:space="preserve"> -   </v>
          </cell>
          <cell r="CQ29" t="str">
            <v xml:space="preserve"> -   </v>
          </cell>
          <cell r="CR29">
            <v>100</v>
          </cell>
        </row>
        <row r="30">
          <cell r="D30" t="str">
            <v>1525 FIDUCENTRAL - PARTICIPACIÓN CLASE A</v>
          </cell>
          <cell r="E30" t="str">
            <v>1525 FIDUCENTRAL - Participación Clase A</v>
          </cell>
          <cell r="F30" t="str">
            <v>Participación Tipo A</v>
          </cell>
          <cell r="G30">
            <v>35</v>
          </cell>
          <cell r="H30">
            <v>122903.9</v>
          </cell>
          <cell r="I30">
            <v>13806.63</v>
          </cell>
          <cell r="J30">
            <v>2.9</v>
          </cell>
          <cell r="K30">
            <v>229.59</v>
          </cell>
          <cell r="L30">
            <v>0.63</v>
          </cell>
          <cell r="M30">
            <v>0.23</v>
          </cell>
          <cell r="N30">
            <v>0.53</v>
          </cell>
          <cell r="O30">
            <v>0.56999999999999995</v>
          </cell>
          <cell r="P30">
            <v>0.49</v>
          </cell>
          <cell r="Q30">
            <v>0.46</v>
          </cell>
          <cell r="R30">
            <v>0.43</v>
          </cell>
          <cell r="S30">
            <v>8</v>
          </cell>
          <cell r="T30">
            <v>13.82</v>
          </cell>
          <cell r="U30">
            <v>14.08</v>
          </cell>
          <cell r="V30">
            <v>9.32</v>
          </cell>
          <cell r="W30">
            <v>4.72</v>
          </cell>
          <cell r="X30">
            <v>3.32</v>
          </cell>
          <cell r="Y30">
            <v>18.45</v>
          </cell>
          <cell r="Z30" t="str">
            <v xml:space="preserve"> -   </v>
          </cell>
          <cell r="AA30">
            <v>10.48</v>
          </cell>
          <cell r="AB30" t="str">
            <v xml:space="preserve"> -   </v>
          </cell>
          <cell r="AC30">
            <v>53.72</v>
          </cell>
          <cell r="AD30">
            <v>9.81</v>
          </cell>
          <cell r="AE30">
            <v>7.53</v>
          </cell>
          <cell r="AF30" t="str">
            <v xml:space="preserve"> -   </v>
          </cell>
          <cell r="AG30" t="str">
            <v xml:space="preserve"> -   </v>
          </cell>
          <cell r="AH30" t="str">
            <v xml:space="preserve"> -   </v>
          </cell>
          <cell r="AI30" t="str">
            <v xml:space="preserve"> -   </v>
          </cell>
          <cell r="AJ30" t="str">
            <v xml:space="preserve"> -   </v>
          </cell>
          <cell r="AK30" t="str">
            <v xml:space="preserve"> -   </v>
          </cell>
          <cell r="AL30" t="str">
            <v xml:space="preserve"> -   </v>
          </cell>
          <cell r="AM30" t="str">
            <v xml:space="preserve"> -   </v>
          </cell>
          <cell r="AN30" t="str">
            <v xml:space="preserve"> -   </v>
          </cell>
          <cell r="AO30" t="str">
            <v xml:space="preserve"> -   </v>
          </cell>
          <cell r="AP30" t="str">
            <v xml:space="preserve"> -   </v>
          </cell>
          <cell r="AQ30" t="str">
            <v xml:space="preserve"> -   </v>
          </cell>
          <cell r="AR30" t="str">
            <v xml:space="preserve"> -   </v>
          </cell>
          <cell r="AS30" t="str">
            <v xml:space="preserve"> -   </v>
          </cell>
          <cell r="AT30" t="str">
            <v xml:space="preserve"> -   </v>
          </cell>
          <cell r="AU30" t="str">
            <v xml:space="preserve"> -   </v>
          </cell>
          <cell r="AV30" t="str">
            <v xml:space="preserve"> -   </v>
          </cell>
          <cell r="AW30" t="str">
            <v xml:space="preserve"> -   </v>
          </cell>
          <cell r="AX30" t="str">
            <v xml:space="preserve"> -   </v>
          </cell>
          <cell r="AY30" t="str">
            <v xml:space="preserve"> -   </v>
          </cell>
          <cell r="AZ30" t="str">
            <v xml:space="preserve"> -   </v>
          </cell>
          <cell r="BA30" t="str">
            <v xml:space="preserve"> -   </v>
          </cell>
          <cell r="BB30" t="str">
            <v xml:space="preserve"> -   </v>
          </cell>
          <cell r="BC30" t="str">
            <v xml:space="preserve"> -   </v>
          </cell>
          <cell r="BD30">
            <v>100</v>
          </cell>
          <cell r="BE30" t="str">
            <v>Banco de Bogota 16.71%</v>
          </cell>
          <cell r="BF30" t="str">
            <v>BBVA 12.90%</v>
          </cell>
          <cell r="BG30" t="str">
            <v>BANCOLOMBIA 10.60%</v>
          </cell>
          <cell r="BH30" t="str">
            <v>MIN. HDA Y CRED. PUB 7.83%</v>
          </cell>
          <cell r="BI30" t="str">
            <v>FINDETER 7.36%</v>
          </cell>
          <cell r="BJ30" t="str">
            <v>BCO OCCIDENTE 6.09%</v>
          </cell>
          <cell r="BK30" t="str">
            <v>DAVIVIENDA 5.60%</v>
          </cell>
          <cell r="BL30" t="str">
            <v>BANCO POPULAR 5.30%</v>
          </cell>
          <cell r="BM30" t="str">
            <v>COLPATRIA 4.49%</v>
          </cell>
          <cell r="BN30" t="str">
            <v>BANCO FINANDINA 3.92%</v>
          </cell>
          <cell r="BO30">
            <v>35.090000000000003</v>
          </cell>
          <cell r="BP30">
            <v>36.65</v>
          </cell>
          <cell r="BQ30">
            <v>28.26</v>
          </cell>
          <cell r="BR30" t="str">
            <v xml:space="preserve"> -   </v>
          </cell>
          <cell r="BS30" t="str">
            <v xml:space="preserve"> -   </v>
          </cell>
          <cell r="BT30">
            <v>100</v>
          </cell>
          <cell r="BU30">
            <v>43.83</v>
          </cell>
          <cell r="BV30">
            <v>10.01</v>
          </cell>
          <cell r="BW30" t="str">
            <v xml:space="preserve"> -   </v>
          </cell>
          <cell r="BX30" t="str">
            <v xml:space="preserve"> -   </v>
          </cell>
          <cell r="BY30" t="str">
            <v xml:space="preserve"> -   </v>
          </cell>
          <cell r="BZ30" t="str">
            <v xml:space="preserve"> -   </v>
          </cell>
          <cell r="CA30" t="str">
            <v xml:space="preserve"> -   </v>
          </cell>
          <cell r="CB30" t="str">
            <v xml:space="preserve"> -   </v>
          </cell>
          <cell r="CC30" t="str">
            <v xml:space="preserve"> -   </v>
          </cell>
          <cell r="CD30" t="str">
            <v xml:space="preserve"> -   </v>
          </cell>
          <cell r="CE30" t="str">
            <v xml:space="preserve"> -   </v>
          </cell>
          <cell r="CF30" t="str">
            <v xml:space="preserve"> -   </v>
          </cell>
          <cell r="CG30">
            <v>19.12</v>
          </cell>
          <cell r="CH30">
            <v>6.8</v>
          </cell>
          <cell r="CI30" t="str">
            <v xml:space="preserve"> -   </v>
          </cell>
          <cell r="CJ30" t="str">
            <v xml:space="preserve"> -   </v>
          </cell>
          <cell r="CK30">
            <v>20.23</v>
          </cell>
          <cell r="CL30" t="str">
            <v xml:space="preserve"> -   </v>
          </cell>
          <cell r="CM30">
            <v>99.99</v>
          </cell>
          <cell r="CN30">
            <v>93.2</v>
          </cell>
          <cell r="CO30" t="str">
            <v xml:space="preserve"> -   </v>
          </cell>
          <cell r="CP30">
            <v>6.8</v>
          </cell>
          <cell r="CQ30" t="str">
            <v xml:space="preserve"> -   </v>
          </cell>
          <cell r="CR30">
            <v>100</v>
          </cell>
        </row>
        <row r="31">
          <cell r="D31" t="str">
            <v>FIDUCREDICORP VISTA - INMOBIL. PREVENTA</v>
          </cell>
          <cell r="E31" t="str">
            <v>FIDUCREDICORP VISTA - Inmobil. Preventa</v>
          </cell>
          <cell r="F31" t="str">
            <v>Inmobiliario Preventa</v>
          </cell>
          <cell r="G31">
            <v>11346</v>
          </cell>
          <cell r="H31">
            <v>1512413.27</v>
          </cell>
          <cell r="I31">
            <v>15428.99</v>
          </cell>
          <cell r="J31">
            <v>2.5</v>
          </cell>
          <cell r="K31">
            <v>193.09</v>
          </cell>
          <cell r="L31">
            <v>0.53</v>
          </cell>
          <cell r="M31">
            <v>0.27</v>
          </cell>
          <cell r="N31">
            <v>0.75</v>
          </cell>
          <cell r="O31">
            <v>0.81</v>
          </cell>
          <cell r="P31">
            <v>0.67</v>
          </cell>
          <cell r="Q31">
            <v>0.6</v>
          </cell>
          <cell r="R31">
            <v>0.53</v>
          </cell>
          <cell r="S31">
            <v>9.4</v>
          </cell>
          <cell r="T31">
            <v>17.260000000000002</v>
          </cell>
          <cell r="U31">
            <v>17.62</v>
          </cell>
          <cell r="V31">
            <v>11.63</v>
          </cell>
          <cell r="W31">
            <v>6.01</v>
          </cell>
          <cell r="X31">
            <v>4.34</v>
          </cell>
          <cell r="Y31">
            <v>80</v>
          </cell>
          <cell r="Z31" t="str">
            <v xml:space="preserve"> -   </v>
          </cell>
          <cell r="AA31" t="str">
            <v xml:space="preserve"> -   </v>
          </cell>
          <cell r="AB31" t="str">
            <v xml:space="preserve"> -   </v>
          </cell>
          <cell r="AC31">
            <v>13</v>
          </cell>
          <cell r="AD31">
            <v>7</v>
          </cell>
          <cell r="AE31" t="str">
            <v xml:space="preserve"> -   </v>
          </cell>
          <cell r="AF31" t="str">
            <v xml:space="preserve"> -   </v>
          </cell>
          <cell r="AG31" t="str">
            <v xml:space="preserve"> -   </v>
          </cell>
          <cell r="AH31" t="str">
            <v xml:space="preserve"> -   </v>
          </cell>
          <cell r="AI31" t="str">
            <v xml:space="preserve"> -   </v>
          </cell>
          <cell r="AJ31" t="str">
            <v xml:space="preserve"> -   </v>
          </cell>
          <cell r="AK31" t="str">
            <v xml:space="preserve"> -   </v>
          </cell>
          <cell r="AL31" t="str">
            <v xml:space="preserve"> -   </v>
          </cell>
          <cell r="AM31" t="str">
            <v xml:space="preserve"> -   </v>
          </cell>
          <cell r="AN31" t="str">
            <v xml:space="preserve"> -   </v>
          </cell>
          <cell r="AO31" t="str">
            <v xml:space="preserve"> -   </v>
          </cell>
          <cell r="AP31" t="str">
            <v xml:space="preserve"> -   </v>
          </cell>
          <cell r="AQ31" t="str">
            <v xml:space="preserve"> -   </v>
          </cell>
          <cell r="AR31" t="str">
            <v xml:space="preserve"> -   </v>
          </cell>
          <cell r="AS31" t="str">
            <v xml:space="preserve"> -   </v>
          </cell>
          <cell r="AT31" t="str">
            <v xml:space="preserve"> -   </v>
          </cell>
          <cell r="AU31" t="str">
            <v xml:space="preserve"> -   </v>
          </cell>
          <cell r="AV31" t="str">
            <v xml:space="preserve"> -   </v>
          </cell>
          <cell r="AW31" t="str">
            <v xml:space="preserve"> -   </v>
          </cell>
          <cell r="AX31" t="str">
            <v xml:space="preserve"> -   </v>
          </cell>
          <cell r="AY31" t="str">
            <v xml:space="preserve"> -   </v>
          </cell>
          <cell r="AZ31" t="str">
            <v xml:space="preserve"> -   </v>
          </cell>
          <cell r="BA31" t="str">
            <v xml:space="preserve"> -   </v>
          </cell>
          <cell r="BB31" t="str">
            <v xml:space="preserve"> -   </v>
          </cell>
          <cell r="BC31" t="str">
            <v xml:space="preserve"> -   </v>
          </cell>
          <cell r="BD31">
            <v>100</v>
          </cell>
          <cell r="BE31" t="str">
            <v>BANCO DAVIVIENDA 21.42%</v>
          </cell>
          <cell r="BF31" t="str">
            <v>BANCO DE BOGOTA 14.83%</v>
          </cell>
          <cell r="BG31" t="str">
            <v>BANCOLOMBIA S.A. 13.62%</v>
          </cell>
          <cell r="BH31" t="str">
            <v>BANCO DE OCCIDENTE 11.15%</v>
          </cell>
          <cell r="BI31" t="str">
            <v>BBVA COLOMBIA 8.66%</v>
          </cell>
          <cell r="BJ31" t="str">
            <v>AV VILLAS S.A. 5.65%</v>
          </cell>
          <cell r="BK31" t="str">
            <v>BANCO POPULAR S.A. 5.40%</v>
          </cell>
          <cell r="BL31" t="str">
            <v>MINISTERIO DE HACIENDA Y CREDITO PUBLICO 4.70%</v>
          </cell>
          <cell r="BM31" t="str">
            <v>FINANCIERA DE DESARROLLO TERRITORIAL S.A 4.43%</v>
          </cell>
          <cell r="BN31" t="str">
            <v>BANCOLDEX S.A. 3.32%</v>
          </cell>
          <cell r="BO31">
            <v>33.39</v>
          </cell>
          <cell r="BP31">
            <v>37.799999999999997</v>
          </cell>
          <cell r="BQ31">
            <v>23.4</v>
          </cell>
          <cell r="BR31">
            <v>5.41</v>
          </cell>
          <cell r="BS31" t="str">
            <v xml:space="preserve"> -   </v>
          </cell>
          <cell r="BT31">
            <v>100</v>
          </cell>
          <cell r="BU31">
            <v>26</v>
          </cell>
          <cell r="BV31">
            <v>15</v>
          </cell>
          <cell r="BW31" t="str">
            <v xml:space="preserve"> -   </v>
          </cell>
          <cell r="BX31" t="str">
            <v xml:space="preserve"> -   </v>
          </cell>
          <cell r="BY31" t="str">
            <v xml:space="preserve"> -   </v>
          </cell>
          <cell r="BZ31" t="str">
            <v xml:space="preserve"> -   </v>
          </cell>
          <cell r="CA31" t="str">
            <v xml:space="preserve"> -   </v>
          </cell>
          <cell r="CB31" t="str">
            <v xml:space="preserve"> -   </v>
          </cell>
          <cell r="CC31" t="str">
            <v xml:space="preserve"> -   </v>
          </cell>
          <cell r="CD31">
            <v>2</v>
          </cell>
          <cell r="CE31" t="str">
            <v xml:space="preserve"> -   </v>
          </cell>
          <cell r="CF31" t="str">
            <v xml:space="preserve"> -   </v>
          </cell>
          <cell r="CG31">
            <v>23</v>
          </cell>
          <cell r="CH31" t="str">
            <v xml:space="preserve"> -   </v>
          </cell>
          <cell r="CI31" t="str">
            <v xml:space="preserve"> -   </v>
          </cell>
          <cell r="CJ31" t="str">
            <v xml:space="preserve"> -   </v>
          </cell>
          <cell r="CK31">
            <v>34</v>
          </cell>
          <cell r="CL31" t="str">
            <v xml:space="preserve"> -   </v>
          </cell>
          <cell r="CM31">
            <v>100</v>
          </cell>
          <cell r="CN31">
            <v>100</v>
          </cell>
          <cell r="CO31" t="str">
            <v xml:space="preserve"> -   </v>
          </cell>
          <cell r="CP31" t="str">
            <v xml:space="preserve"> -   </v>
          </cell>
          <cell r="CQ31" t="str">
            <v xml:space="preserve"> -   </v>
          </cell>
          <cell r="CR31">
            <v>100</v>
          </cell>
        </row>
        <row r="32">
          <cell r="D32" t="str">
            <v>FIDUGOB - HASTA 10.834 SMMLV</v>
          </cell>
          <cell r="E32" t="str">
            <v>FIDUGOB - Hasta 10.834 SMMLV</v>
          </cell>
          <cell r="F32" t="str">
            <v>Tipo 1 Inversión 1</v>
          </cell>
          <cell r="G32">
            <v>8456</v>
          </cell>
          <cell r="H32">
            <v>3608182.44</v>
          </cell>
          <cell r="I32">
            <v>21441.03</v>
          </cell>
          <cell r="J32">
            <v>1.4</v>
          </cell>
          <cell r="K32">
            <v>201.28</v>
          </cell>
          <cell r="L32">
            <v>0.55000000000000004</v>
          </cell>
          <cell r="M32">
            <v>0.2</v>
          </cell>
          <cell r="N32">
            <v>0.63</v>
          </cell>
          <cell r="O32">
            <v>0.68</v>
          </cell>
          <cell r="P32">
            <v>0.54</v>
          </cell>
          <cell r="Q32">
            <v>0.52</v>
          </cell>
          <cell r="R32">
            <v>0.48</v>
          </cell>
          <cell r="S32">
            <v>9.1300000000000008</v>
          </cell>
          <cell r="T32">
            <v>17.18</v>
          </cell>
          <cell r="U32">
            <v>17.61</v>
          </cell>
          <cell r="V32">
            <v>12.3</v>
          </cell>
          <cell r="W32">
            <v>6.79</v>
          </cell>
          <cell r="X32">
            <v>5.12</v>
          </cell>
          <cell r="Y32">
            <v>23.64</v>
          </cell>
          <cell r="Z32" t="str">
            <v xml:space="preserve"> -   </v>
          </cell>
          <cell r="AA32">
            <v>40.229999999999997</v>
          </cell>
          <cell r="AB32" t="str">
            <v xml:space="preserve"> -   </v>
          </cell>
          <cell r="AC32">
            <v>31.71</v>
          </cell>
          <cell r="AD32">
            <v>1.79</v>
          </cell>
          <cell r="AE32">
            <v>1.19</v>
          </cell>
          <cell r="AF32" t="str">
            <v xml:space="preserve"> -   </v>
          </cell>
          <cell r="AG32" t="str">
            <v xml:space="preserve"> -   </v>
          </cell>
          <cell r="AH32" t="str">
            <v xml:space="preserve"> -   </v>
          </cell>
          <cell r="AI32" t="str">
            <v xml:space="preserve"> -   </v>
          </cell>
          <cell r="AJ32" t="str">
            <v xml:space="preserve"> -   </v>
          </cell>
          <cell r="AK32" t="str">
            <v xml:space="preserve"> -   </v>
          </cell>
          <cell r="AL32">
            <v>1.45</v>
          </cell>
          <cell r="AM32" t="str">
            <v xml:space="preserve"> -   </v>
          </cell>
          <cell r="AN32" t="str">
            <v xml:space="preserve"> -   </v>
          </cell>
          <cell r="AO32" t="str">
            <v xml:space="preserve"> -   </v>
          </cell>
          <cell r="AP32" t="str">
            <v xml:space="preserve"> -   </v>
          </cell>
          <cell r="AQ32" t="str">
            <v xml:space="preserve"> -   </v>
          </cell>
          <cell r="AR32" t="str">
            <v xml:space="preserve"> -   </v>
          </cell>
          <cell r="AS32" t="str">
            <v xml:space="preserve"> -   </v>
          </cell>
          <cell r="AT32" t="str">
            <v xml:space="preserve"> -   </v>
          </cell>
          <cell r="AU32" t="str">
            <v xml:space="preserve"> -   </v>
          </cell>
          <cell r="AV32" t="str">
            <v xml:space="preserve"> -   </v>
          </cell>
          <cell r="AW32" t="str">
            <v xml:space="preserve"> -   </v>
          </cell>
          <cell r="AX32" t="str">
            <v xml:space="preserve"> -   </v>
          </cell>
          <cell r="AY32" t="str">
            <v xml:space="preserve"> -   </v>
          </cell>
          <cell r="AZ32" t="str">
            <v xml:space="preserve"> -   </v>
          </cell>
          <cell r="BA32" t="str">
            <v xml:space="preserve"> -   </v>
          </cell>
          <cell r="BB32" t="str">
            <v xml:space="preserve"> -   </v>
          </cell>
          <cell r="BC32" t="str">
            <v xml:space="preserve"> -   </v>
          </cell>
          <cell r="BD32">
            <v>100.01</v>
          </cell>
          <cell r="BE32" t="str">
            <v>BANCO DAVIVIENDA S A 16.45%</v>
          </cell>
          <cell r="BF32" t="str">
            <v>BANCO DE BOGOTA SA 16.41%</v>
          </cell>
          <cell r="BG32" t="str">
            <v>BBVA COLOMBIA 14.08%</v>
          </cell>
          <cell r="BH32" t="str">
            <v>BANCOLOMBIA S.A 12.18%</v>
          </cell>
          <cell r="BI32" t="str">
            <v>BANCO GNB SUDAMERIS 12.13%</v>
          </cell>
          <cell r="BJ32" t="str">
            <v>BANCO SANTANDER DE NEGOCIOS COLOMBIA S.A. 4.98%</v>
          </cell>
          <cell r="BK32" t="str">
            <v>SCOTIABANK COLPATRIA 3.96%</v>
          </cell>
          <cell r="BL32" t="str">
            <v>ITAU CORPBANCA COLOMBIA S A 3.55%</v>
          </cell>
          <cell r="BM32" t="str">
            <v>BANCO AV VILLAS 3.04%</v>
          </cell>
          <cell r="BN32" t="str">
            <v>BANCO FALABELLA S.A 2.56%</v>
          </cell>
          <cell r="BO32">
            <v>28.82</v>
          </cell>
          <cell r="BP32">
            <v>36.53</v>
          </cell>
          <cell r="BQ32">
            <v>34.25</v>
          </cell>
          <cell r="BR32">
            <v>0.41</v>
          </cell>
          <cell r="BS32" t="str">
            <v xml:space="preserve"> -   </v>
          </cell>
          <cell r="BT32">
            <v>100</v>
          </cell>
          <cell r="BU32">
            <v>26.78</v>
          </cell>
          <cell r="BV32">
            <v>19.77</v>
          </cell>
          <cell r="BW32" t="str">
            <v xml:space="preserve"> -   </v>
          </cell>
          <cell r="BX32" t="str">
            <v xml:space="preserve"> -   </v>
          </cell>
          <cell r="BY32" t="str">
            <v xml:space="preserve"> -   </v>
          </cell>
          <cell r="BZ32" t="str">
            <v xml:space="preserve"> -   </v>
          </cell>
          <cell r="CA32" t="str">
            <v xml:space="preserve"> -   </v>
          </cell>
          <cell r="CB32" t="str">
            <v xml:space="preserve"> -   </v>
          </cell>
          <cell r="CC32" t="str">
            <v xml:space="preserve"> -   </v>
          </cell>
          <cell r="CD32" t="str">
            <v xml:space="preserve"> -   </v>
          </cell>
          <cell r="CE32" t="str">
            <v xml:space="preserve"> -   </v>
          </cell>
          <cell r="CF32" t="str">
            <v xml:space="preserve"> -   </v>
          </cell>
          <cell r="CG32">
            <v>26.23</v>
          </cell>
          <cell r="CH32" t="str">
            <v xml:space="preserve"> -   </v>
          </cell>
          <cell r="CI32" t="str">
            <v xml:space="preserve"> -   </v>
          </cell>
          <cell r="CJ32" t="str">
            <v xml:space="preserve"> -   </v>
          </cell>
          <cell r="CK32">
            <v>27.23</v>
          </cell>
          <cell r="CL32" t="str">
            <v xml:space="preserve"> -   </v>
          </cell>
          <cell r="CM32">
            <v>100</v>
          </cell>
          <cell r="CN32">
            <v>100</v>
          </cell>
          <cell r="CO32" t="str">
            <v xml:space="preserve"> -   </v>
          </cell>
          <cell r="CP32" t="str">
            <v xml:space="preserve"> -   </v>
          </cell>
          <cell r="CQ32" t="str">
            <v xml:space="preserve"> -   </v>
          </cell>
          <cell r="CR32">
            <v>100</v>
          </cell>
        </row>
        <row r="33">
          <cell r="D33" t="str">
            <v>FIC FIDUCOLDEX - PERSONA NATURAL &lt; 2,000 MM</v>
          </cell>
          <cell r="E33" t="str">
            <v>FIC Fiducoldex - Persona natural &lt; 2,000 MM</v>
          </cell>
          <cell r="F33" t="str">
            <v>PN1</v>
          </cell>
          <cell r="G33">
            <v>214</v>
          </cell>
          <cell r="H33">
            <v>373971.79</v>
          </cell>
          <cell r="I33">
            <v>21303.24</v>
          </cell>
          <cell r="J33">
            <v>1.6</v>
          </cell>
          <cell r="K33">
            <v>195.28</v>
          </cell>
          <cell r="L33">
            <v>0.54</v>
          </cell>
          <cell r="M33">
            <v>0.23</v>
          </cell>
          <cell r="N33">
            <v>0.61</v>
          </cell>
          <cell r="O33">
            <v>0.66</v>
          </cell>
          <cell r="P33">
            <v>0.52</v>
          </cell>
          <cell r="Q33">
            <v>0.48</v>
          </cell>
          <cell r="R33">
            <v>0.46</v>
          </cell>
          <cell r="S33">
            <v>8.32</v>
          </cell>
          <cell r="T33">
            <v>16.579999999999998</v>
          </cell>
          <cell r="U33">
            <v>16.95</v>
          </cell>
          <cell r="V33">
            <v>11.7</v>
          </cell>
          <cell r="W33">
            <v>6.51</v>
          </cell>
          <cell r="X33">
            <v>4.91</v>
          </cell>
          <cell r="Y33">
            <v>36.869999999999997</v>
          </cell>
          <cell r="Z33" t="str">
            <v xml:space="preserve"> -   </v>
          </cell>
          <cell r="AA33">
            <v>31.66</v>
          </cell>
          <cell r="AB33" t="str">
            <v xml:space="preserve"> -   </v>
          </cell>
          <cell r="AC33">
            <v>10.06</v>
          </cell>
          <cell r="AD33">
            <v>19.329999999999998</v>
          </cell>
          <cell r="AE33">
            <v>2.09</v>
          </cell>
          <cell r="AF33" t="str">
            <v xml:space="preserve"> -   </v>
          </cell>
          <cell r="AG33" t="str">
            <v xml:space="preserve"> -   </v>
          </cell>
          <cell r="AH33" t="str">
            <v xml:space="preserve"> -   </v>
          </cell>
          <cell r="AI33" t="str">
            <v xml:space="preserve"> -   </v>
          </cell>
          <cell r="AJ33" t="str">
            <v xml:space="preserve"> -   </v>
          </cell>
          <cell r="AK33" t="str">
            <v xml:space="preserve"> -   </v>
          </cell>
          <cell r="AL33" t="str">
            <v xml:space="preserve"> -   </v>
          </cell>
          <cell r="AM33" t="str">
            <v xml:space="preserve"> -   </v>
          </cell>
          <cell r="AN33" t="str">
            <v xml:space="preserve"> -   </v>
          </cell>
          <cell r="AO33" t="str">
            <v xml:space="preserve"> -   </v>
          </cell>
          <cell r="AP33" t="str">
            <v xml:space="preserve"> -   </v>
          </cell>
          <cell r="AQ33" t="str">
            <v xml:space="preserve"> -   </v>
          </cell>
          <cell r="AR33" t="str">
            <v xml:space="preserve"> -   </v>
          </cell>
          <cell r="AS33" t="str">
            <v xml:space="preserve"> -   </v>
          </cell>
          <cell r="AT33" t="str">
            <v xml:space="preserve"> -   </v>
          </cell>
          <cell r="AU33" t="str">
            <v xml:space="preserve"> -   </v>
          </cell>
          <cell r="AV33" t="str">
            <v xml:space="preserve"> -   </v>
          </cell>
          <cell r="AW33" t="str">
            <v xml:space="preserve"> -   </v>
          </cell>
          <cell r="AX33" t="str">
            <v xml:space="preserve"> -   </v>
          </cell>
          <cell r="AY33" t="str">
            <v xml:space="preserve"> -   </v>
          </cell>
          <cell r="AZ33" t="str">
            <v xml:space="preserve"> -   </v>
          </cell>
          <cell r="BA33" t="str">
            <v xml:space="preserve"> -   </v>
          </cell>
          <cell r="BB33" t="str">
            <v xml:space="preserve"> -   </v>
          </cell>
          <cell r="BC33" t="str">
            <v xml:space="preserve"> -   </v>
          </cell>
          <cell r="BD33">
            <v>100.01</v>
          </cell>
          <cell r="BE33" t="str">
            <v>Bancolombia 17,53%</v>
          </cell>
          <cell r="BF33" t="str">
            <v>Banco Colpatria 15,72%</v>
          </cell>
          <cell r="BG33" t="str">
            <v>Banco Davivienda 14,27%</v>
          </cell>
          <cell r="BH33" t="str">
            <v>Minhacienda 13,94%</v>
          </cell>
          <cell r="BI33" t="str">
            <v>Banco de Occidente 9,30%</v>
          </cell>
          <cell r="BJ33" t="str">
            <v>Banco de Bogota 8,53%</v>
          </cell>
          <cell r="BK33" t="str">
            <v>Banco Popular 6,74%</v>
          </cell>
          <cell r="BL33" t="str">
            <v>FINDETER 3,12%</v>
          </cell>
          <cell r="BM33" t="str">
            <v>ITAU CORPBANCA COLOMBIA S,A, 2,81%</v>
          </cell>
          <cell r="BN33" t="str">
            <v>BBVA Colombia 2,49%</v>
          </cell>
          <cell r="BO33">
            <v>33.61</v>
          </cell>
          <cell r="BP33">
            <v>29.75</v>
          </cell>
          <cell r="BQ33">
            <v>36.64</v>
          </cell>
          <cell r="BR33" t="str">
            <v xml:space="preserve"> -   </v>
          </cell>
          <cell r="BS33" t="str">
            <v xml:space="preserve"> -   </v>
          </cell>
          <cell r="BT33">
            <v>100</v>
          </cell>
          <cell r="BU33">
            <v>23.79</v>
          </cell>
          <cell r="BV33">
            <v>19.420000000000002</v>
          </cell>
          <cell r="BW33" t="str">
            <v xml:space="preserve"> -   </v>
          </cell>
          <cell r="BX33" t="str">
            <v xml:space="preserve"> -   </v>
          </cell>
          <cell r="BY33" t="str">
            <v xml:space="preserve"> -   </v>
          </cell>
          <cell r="BZ33" t="str">
            <v xml:space="preserve"> -   </v>
          </cell>
          <cell r="CA33" t="str">
            <v xml:space="preserve"> -   </v>
          </cell>
          <cell r="CB33" t="str">
            <v xml:space="preserve"> -   </v>
          </cell>
          <cell r="CC33" t="str">
            <v xml:space="preserve"> -   </v>
          </cell>
          <cell r="CD33" t="str">
            <v xml:space="preserve"> -   </v>
          </cell>
          <cell r="CE33" t="str">
            <v xml:space="preserve"> -   </v>
          </cell>
          <cell r="CF33" t="str">
            <v xml:space="preserve"> -   </v>
          </cell>
          <cell r="CG33">
            <v>28.89</v>
          </cell>
          <cell r="CH33" t="str">
            <v xml:space="preserve"> -   </v>
          </cell>
          <cell r="CI33" t="str">
            <v xml:space="preserve"> -   </v>
          </cell>
          <cell r="CJ33" t="str">
            <v xml:space="preserve"> -   </v>
          </cell>
          <cell r="CK33">
            <v>27.9</v>
          </cell>
          <cell r="CL33" t="str">
            <v xml:space="preserve"> -   </v>
          </cell>
          <cell r="CM33">
            <v>100</v>
          </cell>
          <cell r="CN33">
            <v>100</v>
          </cell>
          <cell r="CO33" t="str">
            <v xml:space="preserve"> -   </v>
          </cell>
          <cell r="CP33" t="str">
            <v xml:space="preserve"> -   </v>
          </cell>
          <cell r="CQ33" t="str">
            <v xml:space="preserve"> -   </v>
          </cell>
          <cell r="CR33">
            <v>100</v>
          </cell>
        </row>
        <row r="34">
          <cell r="D34" t="str">
            <v>ABIERTO FIDUCIARIA CENTRAL - PARTICIPACIÓN CLASE G</v>
          </cell>
          <cell r="E34" t="str">
            <v>ABIERTO FIDUCIARIA CENTRAL - Participación Clase G</v>
          </cell>
          <cell r="F34" t="str">
            <v>Tipo G</v>
          </cell>
          <cell r="G34">
            <v>4274</v>
          </cell>
          <cell r="H34">
            <v>278884.89</v>
          </cell>
          <cell r="I34">
            <v>198674.06</v>
          </cell>
          <cell r="J34">
            <v>2</v>
          </cell>
          <cell r="K34">
            <v>204.4</v>
          </cell>
          <cell r="L34">
            <v>0.56000000000000005</v>
          </cell>
          <cell r="M34">
            <v>0.28999999999999998</v>
          </cell>
          <cell r="N34">
            <v>0.56000000000000005</v>
          </cell>
          <cell r="O34">
            <v>0.61</v>
          </cell>
          <cell r="P34">
            <v>0.52</v>
          </cell>
          <cell r="Q34">
            <v>0.49</v>
          </cell>
          <cell r="R34">
            <v>0.47</v>
          </cell>
          <cell r="S34">
            <v>9.11</v>
          </cell>
          <cell r="T34">
            <v>15.73</v>
          </cell>
          <cell r="U34">
            <v>16.03</v>
          </cell>
          <cell r="V34">
            <v>10.83</v>
          </cell>
          <cell r="W34">
            <v>5.79</v>
          </cell>
          <cell r="X34">
            <v>4.33</v>
          </cell>
          <cell r="Y34">
            <v>34.119999999999997</v>
          </cell>
          <cell r="Z34" t="str">
            <v xml:space="preserve"> -   </v>
          </cell>
          <cell r="AA34">
            <v>23</v>
          </cell>
          <cell r="AB34" t="str">
            <v xml:space="preserve"> -   </v>
          </cell>
          <cell r="AC34">
            <v>32.04</v>
          </cell>
          <cell r="AD34">
            <v>2.21</v>
          </cell>
          <cell r="AE34">
            <v>4.3</v>
          </cell>
          <cell r="AF34" t="str">
            <v xml:space="preserve"> -   </v>
          </cell>
          <cell r="AG34" t="str">
            <v xml:space="preserve"> -   </v>
          </cell>
          <cell r="AH34" t="str">
            <v xml:space="preserve"> -   </v>
          </cell>
          <cell r="AI34" t="str">
            <v xml:space="preserve"> -   </v>
          </cell>
          <cell r="AJ34" t="str">
            <v xml:space="preserve"> -   </v>
          </cell>
          <cell r="AK34" t="str">
            <v xml:space="preserve"> -   </v>
          </cell>
          <cell r="AL34">
            <v>1.22</v>
          </cell>
          <cell r="AM34">
            <v>0.26</v>
          </cell>
          <cell r="AN34" t="str">
            <v xml:space="preserve"> -   </v>
          </cell>
          <cell r="AO34" t="str">
            <v xml:space="preserve"> -   </v>
          </cell>
          <cell r="AP34" t="str">
            <v xml:space="preserve"> -   </v>
          </cell>
          <cell r="AQ34" t="str">
            <v xml:space="preserve"> -   </v>
          </cell>
          <cell r="AR34" t="str">
            <v xml:space="preserve"> -   </v>
          </cell>
          <cell r="AS34" t="str">
            <v xml:space="preserve"> -   </v>
          </cell>
          <cell r="AT34" t="str">
            <v xml:space="preserve"> -   </v>
          </cell>
          <cell r="AU34" t="str">
            <v xml:space="preserve"> -   </v>
          </cell>
          <cell r="AV34">
            <v>2.85</v>
          </cell>
          <cell r="AW34" t="str">
            <v xml:space="preserve"> -   </v>
          </cell>
          <cell r="AX34" t="str">
            <v xml:space="preserve"> -   </v>
          </cell>
          <cell r="AY34" t="str">
            <v xml:space="preserve"> -   </v>
          </cell>
          <cell r="AZ34" t="str">
            <v xml:space="preserve"> -   </v>
          </cell>
          <cell r="BA34" t="str">
            <v xml:space="preserve"> -   </v>
          </cell>
          <cell r="BB34" t="str">
            <v xml:space="preserve"> -   </v>
          </cell>
          <cell r="BC34" t="str">
            <v xml:space="preserve"> -   </v>
          </cell>
          <cell r="BD34">
            <v>100</v>
          </cell>
          <cell r="BE34" t="str">
            <v>Banco de Bogota 10.52%</v>
          </cell>
          <cell r="BF34" t="str">
            <v>Bancolombia 9.44%</v>
          </cell>
          <cell r="BG34" t="str">
            <v>BBVA 9.38%</v>
          </cell>
          <cell r="BH34" t="str">
            <v>DAVIVIENDA 8.78%</v>
          </cell>
          <cell r="BI34" t="str">
            <v>FINDETER 7.63%</v>
          </cell>
          <cell r="BJ34" t="str">
            <v>BC POPULAR 6.93%</v>
          </cell>
          <cell r="BK34" t="str">
            <v>BANCO MUNDO MUJER 6.31%</v>
          </cell>
          <cell r="BL34" t="str">
            <v>B.Occidente 6.15%</v>
          </cell>
          <cell r="BM34" t="str">
            <v>BANCO FINANDINA 3.97%</v>
          </cell>
          <cell r="BN34" t="str">
            <v>CMR FALABELLA 3.09%</v>
          </cell>
          <cell r="BO34">
            <v>36.96</v>
          </cell>
          <cell r="BP34">
            <v>31.24</v>
          </cell>
          <cell r="BQ34">
            <v>30.96</v>
          </cell>
          <cell r="BR34">
            <v>0.85</v>
          </cell>
          <cell r="BS34" t="str">
            <v xml:space="preserve"> -   </v>
          </cell>
          <cell r="BT34">
            <v>100.01</v>
          </cell>
          <cell r="BU34">
            <v>30.4</v>
          </cell>
          <cell r="BV34">
            <v>14.21</v>
          </cell>
          <cell r="BW34" t="str">
            <v xml:space="preserve"> -   </v>
          </cell>
          <cell r="BX34" t="str">
            <v xml:space="preserve"> -   </v>
          </cell>
          <cell r="BY34" t="str">
            <v xml:space="preserve"> -   </v>
          </cell>
          <cell r="BZ34" t="str">
            <v xml:space="preserve"> -   </v>
          </cell>
          <cell r="CA34" t="str">
            <v xml:space="preserve"> -   </v>
          </cell>
          <cell r="CB34" t="str">
            <v xml:space="preserve"> -   </v>
          </cell>
          <cell r="CC34" t="str">
            <v xml:space="preserve"> -   </v>
          </cell>
          <cell r="CD34" t="str">
            <v xml:space="preserve"> -   </v>
          </cell>
          <cell r="CE34" t="str">
            <v xml:space="preserve"> -   </v>
          </cell>
          <cell r="CF34" t="str">
            <v xml:space="preserve"> -   </v>
          </cell>
          <cell r="CG34">
            <v>25.78</v>
          </cell>
          <cell r="CH34">
            <v>1.23</v>
          </cell>
          <cell r="CI34" t="str">
            <v xml:space="preserve"> -   </v>
          </cell>
          <cell r="CJ34" t="str">
            <v xml:space="preserve"> -   </v>
          </cell>
          <cell r="CK34">
            <v>25.43</v>
          </cell>
          <cell r="CL34">
            <v>2.95</v>
          </cell>
          <cell r="CM34">
            <v>100</v>
          </cell>
          <cell r="CN34">
            <v>98.77</v>
          </cell>
          <cell r="CO34" t="str">
            <v xml:space="preserve"> -   </v>
          </cell>
          <cell r="CP34">
            <v>1.23</v>
          </cell>
          <cell r="CQ34" t="str">
            <v xml:space="preserve"> -   </v>
          </cell>
          <cell r="CR34">
            <v>100</v>
          </cell>
        </row>
        <row r="35">
          <cell r="D35" t="str">
            <v>ABIERTO GLOBAL VISTA - ÚNICA</v>
          </cell>
          <cell r="E35" t="str">
            <v>Abierto Global Vista - Única</v>
          </cell>
          <cell r="F35" t="str">
            <v>Único</v>
          </cell>
          <cell r="G35">
            <v>7064</v>
          </cell>
          <cell r="H35">
            <v>38377.43</v>
          </cell>
          <cell r="I35">
            <v>21001.01</v>
          </cell>
          <cell r="J35">
            <v>1</v>
          </cell>
          <cell r="K35">
            <v>114.54</v>
          </cell>
          <cell r="L35">
            <v>0.31</v>
          </cell>
          <cell r="M35">
            <v>0.18</v>
          </cell>
          <cell r="N35">
            <v>0.44</v>
          </cell>
          <cell r="O35">
            <v>0.46</v>
          </cell>
          <cell r="P35">
            <v>0.49</v>
          </cell>
          <cell r="Q35">
            <v>0.5</v>
          </cell>
          <cell r="R35">
            <v>0.44</v>
          </cell>
          <cell r="S35">
            <v>10.31</v>
          </cell>
          <cell r="T35">
            <v>15.33</v>
          </cell>
          <cell r="U35">
            <v>15.93</v>
          </cell>
          <cell r="V35">
            <v>10.19</v>
          </cell>
          <cell r="W35">
            <v>5.35</v>
          </cell>
          <cell r="X35">
            <v>4.37</v>
          </cell>
          <cell r="Y35">
            <v>47.74</v>
          </cell>
          <cell r="Z35" t="str">
            <v xml:space="preserve"> -   </v>
          </cell>
          <cell r="AA35">
            <v>48.44</v>
          </cell>
          <cell r="AB35" t="str">
            <v xml:space="preserve"> -   </v>
          </cell>
          <cell r="AC35">
            <v>3.71</v>
          </cell>
          <cell r="AD35" t="str">
            <v xml:space="preserve"> -   </v>
          </cell>
          <cell r="AE35" t="str">
            <v xml:space="preserve"> -   </v>
          </cell>
          <cell r="AF35" t="str">
            <v xml:space="preserve"> -   </v>
          </cell>
          <cell r="AG35" t="str">
            <v xml:space="preserve"> -   </v>
          </cell>
          <cell r="AH35" t="str">
            <v xml:space="preserve"> -   </v>
          </cell>
          <cell r="AI35" t="str">
            <v xml:space="preserve"> -   </v>
          </cell>
          <cell r="AJ35" t="str">
            <v xml:space="preserve"> -   </v>
          </cell>
          <cell r="AK35" t="str">
            <v xml:space="preserve"> -   </v>
          </cell>
          <cell r="AL35">
            <v>0.11</v>
          </cell>
          <cell r="AM35" t="str">
            <v xml:space="preserve"> -   </v>
          </cell>
          <cell r="AN35" t="str">
            <v xml:space="preserve"> -   </v>
          </cell>
          <cell r="AO35" t="str">
            <v xml:space="preserve"> -   </v>
          </cell>
          <cell r="AP35" t="str">
            <v xml:space="preserve"> -   </v>
          </cell>
          <cell r="AQ35" t="str">
            <v xml:space="preserve"> -   </v>
          </cell>
          <cell r="AR35" t="str">
            <v xml:space="preserve"> -   </v>
          </cell>
          <cell r="AS35" t="str">
            <v xml:space="preserve"> -   </v>
          </cell>
          <cell r="AT35" t="str">
            <v xml:space="preserve"> -   </v>
          </cell>
          <cell r="AU35" t="str">
            <v xml:space="preserve"> -   </v>
          </cell>
          <cell r="AV35" t="str">
            <v xml:space="preserve"> -   </v>
          </cell>
          <cell r="AW35" t="str">
            <v xml:space="preserve"> -   </v>
          </cell>
          <cell r="AX35" t="str">
            <v xml:space="preserve"> -   </v>
          </cell>
          <cell r="AY35" t="str">
            <v xml:space="preserve"> -   </v>
          </cell>
          <cell r="AZ35" t="str">
            <v xml:space="preserve"> -   </v>
          </cell>
          <cell r="BA35" t="str">
            <v xml:space="preserve"> -   </v>
          </cell>
          <cell r="BB35" t="str">
            <v xml:space="preserve"> -   </v>
          </cell>
          <cell r="BC35" t="str">
            <v xml:space="preserve"> -   </v>
          </cell>
          <cell r="BD35">
            <v>100</v>
          </cell>
          <cell r="BE35" t="str">
            <v>CORPORACION FINANCIERA COLOMBIANA S.A. 15,58 %</v>
          </cell>
          <cell r="BF35" t="str">
            <v>Banco de Occidente 15,38 %</v>
          </cell>
          <cell r="BG35" t="str">
            <v>Banco Popular SA 13,49 %</v>
          </cell>
          <cell r="BH35" t="str">
            <v>BANCO DAVIVIENDA S.A 11,94 %</v>
          </cell>
          <cell r="BI35" t="str">
            <v>LEASING BANCOLDEX S.A. COMPANIA DE FINAN 7,83 %</v>
          </cell>
          <cell r="BJ35" t="str">
            <v>BBVA COLOMBIA S.A 6,04 %</v>
          </cell>
          <cell r="BK35" t="str">
            <v>GOBIERNO REPUBLICA DE COLOMBIA 5,59 %</v>
          </cell>
          <cell r="BL35" t="str">
            <v>Itau Corpbanca 5,30 %</v>
          </cell>
          <cell r="BM35" t="str">
            <v>Banco W S.A 5,22 %</v>
          </cell>
          <cell r="BN35" t="str">
            <v>G.M.A.C. FINANCIERA DE COLOMBIA S.A. CIA 5,00 %</v>
          </cell>
          <cell r="BO35">
            <v>64.849999999999994</v>
          </cell>
          <cell r="BP35">
            <v>27.5</v>
          </cell>
          <cell r="BQ35">
            <v>7.65</v>
          </cell>
          <cell r="BR35" t="str">
            <v xml:space="preserve"> -   </v>
          </cell>
          <cell r="BS35" t="str">
            <v xml:space="preserve"> -   </v>
          </cell>
          <cell r="BT35">
            <v>100</v>
          </cell>
          <cell r="BU35">
            <v>35.26</v>
          </cell>
          <cell r="BV35">
            <v>14.9</v>
          </cell>
          <cell r="BW35" t="str">
            <v xml:space="preserve"> -   </v>
          </cell>
          <cell r="BX35" t="str">
            <v xml:space="preserve"> -   </v>
          </cell>
          <cell r="BY35" t="str">
            <v xml:space="preserve"> -   </v>
          </cell>
          <cell r="BZ35" t="str">
            <v xml:space="preserve"> -   </v>
          </cell>
          <cell r="CA35" t="str">
            <v xml:space="preserve"> -   </v>
          </cell>
          <cell r="CB35" t="str">
            <v xml:space="preserve"> -   </v>
          </cell>
          <cell r="CC35" t="str">
            <v xml:space="preserve"> -   </v>
          </cell>
          <cell r="CD35" t="str">
            <v xml:space="preserve"> -   </v>
          </cell>
          <cell r="CE35" t="str">
            <v xml:space="preserve"> -   </v>
          </cell>
          <cell r="CF35" t="str">
            <v xml:space="preserve"> -   </v>
          </cell>
          <cell r="CG35">
            <v>23.5</v>
          </cell>
          <cell r="CH35" t="str">
            <v xml:space="preserve"> -   </v>
          </cell>
          <cell r="CI35" t="str">
            <v xml:space="preserve"> -   </v>
          </cell>
          <cell r="CJ35" t="str">
            <v xml:space="preserve"> -   </v>
          </cell>
          <cell r="CK35">
            <v>26.33</v>
          </cell>
          <cell r="CL35" t="str">
            <v xml:space="preserve"> -   </v>
          </cell>
          <cell r="CM35">
            <v>100</v>
          </cell>
          <cell r="CN35">
            <v>100</v>
          </cell>
          <cell r="CO35" t="str">
            <v xml:space="preserve"> -   </v>
          </cell>
          <cell r="CP35" t="str">
            <v xml:space="preserve"> -   </v>
          </cell>
          <cell r="CQ35" t="str">
            <v xml:space="preserve"> -   </v>
          </cell>
          <cell r="CR35">
            <v>100</v>
          </cell>
        </row>
        <row r="36">
          <cell r="D36" t="str">
            <v>BBVA PLAZO 30 - ÚNICA</v>
          </cell>
          <cell r="E36" t="str">
            <v>BBVA PLAZO 30 - Única</v>
          </cell>
          <cell r="F36" t="str">
            <v>Plazo 30</v>
          </cell>
          <cell r="G36">
            <v>3087</v>
          </cell>
          <cell r="H36">
            <v>86595.72</v>
          </cell>
          <cell r="I36">
            <v>27257.363000000001</v>
          </cell>
          <cell r="J36">
            <v>1.5</v>
          </cell>
          <cell r="K36">
            <v>392.27850000000001</v>
          </cell>
          <cell r="L36">
            <v>1.0740000000000001</v>
          </cell>
          <cell r="M36">
            <v>0.73499999999999999</v>
          </cell>
          <cell r="N36">
            <v>1.159</v>
          </cell>
          <cell r="O36">
            <v>1.1779999999999999</v>
          </cell>
          <cell r="P36">
            <v>1.0580000000000001</v>
          </cell>
          <cell r="Q36">
            <v>0.92600000000000005</v>
          </cell>
          <cell r="R36">
            <v>0.873</v>
          </cell>
          <cell r="S36">
            <v>12.042999999999999</v>
          </cell>
          <cell r="T36">
            <v>21.067</v>
          </cell>
          <cell r="U36">
            <v>22.164000000000001</v>
          </cell>
          <cell r="V36">
            <v>12.680999999999999</v>
          </cell>
          <cell r="W36">
            <v>6.4470000000000001</v>
          </cell>
          <cell r="X36">
            <v>5.1269999999999998</v>
          </cell>
          <cell r="Y36">
            <v>92.27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6.29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1.44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100</v>
          </cell>
          <cell r="BE36" t="str">
            <v>BANCOLOMBIA 10.4</v>
          </cell>
          <cell r="BF36" t="str">
            <v>BBVA COLOMBIA S.A. 10.09</v>
          </cell>
          <cell r="BG36" t="str">
            <v>BANCO POPULAR 9.11</v>
          </cell>
          <cell r="BH36" t="str">
            <v>BANCO DE OCCIDENTE 9.11</v>
          </cell>
          <cell r="BI36" t="str">
            <v>BANCO DAVIVIENDA 8.24</v>
          </cell>
          <cell r="BJ36" t="str">
            <v>BANCO DE BOGOTA 7.87</v>
          </cell>
          <cell r="BK36" t="str">
            <v>SCotiabank Colp 7.49</v>
          </cell>
          <cell r="BL36" t="str">
            <v>FINANCiera de Desarrollo Territorial S A Findeter 7.04</v>
          </cell>
          <cell r="BM36" t="str">
            <v>BANCO GNB SUDAMERIS 6.07</v>
          </cell>
          <cell r="BN36" t="str">
            <v>MINISTERIO DE HACIENDA 5.12</v>
          </cell>
          <cell r="BO36">
            <v>25.21</v>
          </cell>
          <cell r="BP36">
            <v>21.33</v>
          </cell>
          <cell r="BQ36">
            <v>42.39</v>
          </cell>
          <cell r="BR36">
            <v>5.98</v>
          </cell>
          <cell r="BS36">
            <v>5.09</v>
          </cell>
          <cell r="BT36">
            <v>100</v>
          </cell>
          <cell r="BU36">
            <v>23.42</v>
          </cell>
          <cell r="BV36">
            <v>10.67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47.4</v>
          </cell>
          <cell r="CH36">
            <v>0</v>
          </cell>
          <cell r="CI36">
            <v>0</v>
          </cell>
          <cell r="CJ36">
            <v>0</v>
          </cell>
          <cell r="CK36">
            <v>18.52</v>
          </cell>
          <cell r="CL36">
            <v>0</v>
          </cell>
          <cell r="CM36">
            <v>100.01</v>
          </cell>
          <cell r="CN36">
            <v>93.55</v>
          </cell>
          <cell r="CO36">
            <v>6.45</v>
          </cell>
          <cell r="CP36">
            <v>0</v>
          </cell>
          <cell r="CQ36">
            <v>0</v>
          </cell>
          <cell r="CR36">
            <v>100</v>
          </cell>
        </row>
        <row r="37">
          <cell r="D37" t="str">
            <v>ACCIONES COLOMBIA - CLASE A</v>
          </cell>
          <cell r="E37" t="str">
            <v>Acciones Colombia - Clase A</v>
          </cell>
          <cell r="F37" t="str">
            <v>Clase A</v>
          </cell>
          <cell r="G37">
            <v>178</v>
          </cell>
          <cell r="H37">
            <v>11749.48</v>
          </cell>
          <cell r="I37">
            <v>18576.961543000001</v>
          </cell>
          <cell r="J37">
            <v>3</v>
          </cell>
          <cell r="K37">
            <v>0</v>
          </cell>
          <cell r="L37">
            <v>0</v>
          </cell>
          <cell r="M37">
            <v>15.959</v>
          </cell>
          <cell r="N37">
            <v>19.149000000000001</v>
          </cell>
          <cell r="O37">
            <v>19.428999999999998</v>
          </cell>
          <cell r="P37">
            <v>21.914999999999999</v>
          </cell>
          <cell r="Q37">
            <v>20.584</v>
          </cell>
          <cell r="R37">
            <v>19.914000000000001</v>
          </cell>
          <cell r="S37">
            <v>-60.161000000000001</v>
          </cell>
          <cell r="T37">
            <v>-14.28</v>
          </cell>
          <cell r="U37">
            <v>-24.518999999999998</v>
          </cell>
          <cell r="V37">
            <v>25.806000000000001</v>
          </cell>
          <cell r="W37">
            <v>0.61399999999999999</v>
          </cell>
          <cell r="X37">
            <v>4.5970000000000004</v>
          </cell>
          <cell r="Y37">
            <v>9.5289999999999999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90.471000000000004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100</v>
          </cell>
          <cell r="BE37" t="str">
            <v>BANCOLOMBIA 29.03</v>
          </cell>
          <cell r="BF37" t="str">
            <v>ECOPETROL 14.65</v>
          </cell>
          <cell r="BG37" t="str">
            <v>BTG PACTUAL FONDO LIQUIDEZ 9.37</v>
          </cell>
          <cell r="BH37" t="str">
            <v>interconexion 9.11</v>
          </cell>
          <cell r="BI37" t="str">
            <v>grupo nutresa 8.28</v>
          </cell>
          <cell r="BJ37" t="str">
            <v>Grupo Argos 7.95</v>
          </cell>
          <cell r="BK37" t="str">
            <v>Grupo Energia Bogota 7.09</v>
          </cell>
          <cell r="BL37" t="str">
            <v>Cementos Argos  5.86</v>
          </cell>
          <cell r="BM37" t="str">
            <v>Banco Davivienda 2.74</v>
          </cell>
          <cell r="BN37" t="str">
            <v>Grupo De inversiones 2.38</v>
          </cell>
          <cell r="BO37">
            <v>100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100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9.3729999999999993</v>
          </cell>
          <cell r="BZ37">
            <v>0</v>
          </cell>
          <cell r="CA37">
            <v>0</v>
          </cell>
          <cell r="CB37">
            <v>88.988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1.639</v>
          </cell>
          <cell r="CL37">
            <v>0</v>
          </cell>
          <cell r="CM37">
            <v>100</v>
          </cell>
          <cell r="CN37">
            <v>100</v>
          </cell>
          <cell r="CO37">
            <v>0</v>
          </cell>
          <cell r="CP37">
            <v>0</v>
          </cell>
          <cell r="CQ37">
            <v>0</v>
          </cell>
          <cell r="CR37">
            <v>100</v>
          </cell>
        </row>
        <row r="38">
          <cell r="D38" t="str">
            <v>GLOBAL SECURITIES ACCIONES - ÚNICA</v>
          </cell>
          <cell r="E38" t="str">
            <v>Global Securities Acciones - Única</v>
          </cell>
          <cell r="F38" t="str">
            <v>Único</v>
          </cell>
          <cell r="G38">
            <v>1454</v>
          </cell>
          <cell r="H38">
            <v>5905.4</v>
          </cell>
          <cell r="I38">
            <v>9322.9118469999994</v>
          </cell>
          <cell r="J38">
            <v>3.5</v>
          </cell>
          <cell r="K38" t="str">
            <v xml:space="preserve">-   </v>
          </cell>
          <cell r="L38" t="str">
            <v xml:space="preserve"> -   </v>
          </cell>
          <cell r="M38">
            <v>16.416</v>
          </cell>
          <cell r="N38">
            <v>19.097999999999999</v>
          </cell>
          <cell r="O38">
            <v>19.064</v>
          </cell>
          <cell r="P38">
            <v>22.045999999999999</v>
          </cell>
          <cell r="Q38">
            <v>20.425000000000001</v>
          </cell>
          <cell r="R38">
            <v>19.873999999999999</v>
          </cell>
          <cell r="S38">
            <v>-60.600999999999999</v>
          </cell>
          <cell r="T38">
            <v>-20.61</v>
          </cell>
          <cell r="U38">
            <v>-30.908999999999999</v>
          </cell>
          <cell r="V38">
            <v>-31.106999999999999</v>
          </cell>
          <cell r="W38">
            <v>-4.085</v>
          </cell>
          <cell r="X38">
            <v>1.4690000000000001</v>
          </cell>
          <cell r="Y38">
            <v>1.68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9.2999999999999999E-2</v>
          </cell>
          <cell r="AM38">
            <v>0</v>
          </cell>
          <cell r="AN38">
            <v>0</v>
          </cell>
          <cell r="AO38">
            <v>0</v>
          </cell>
          <cell r="AP38">
            <v>98.227000000000004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100</v>
          </cell>
          <cell r="BE38" t="str">
            <v>BANCOLOMBIA S.A. 31,69 %</v>
          </cell>
          <cell r="BF38" t="str">
            <v>ECOPETROL 17,56 %</v>
          </cell>
          <cell r="BG38" t="str">
            <v>AO INTERCONEXION ELECTRICA S.A. E.S.P. 12,19 %</v>
          </cell>
          <cell r="BH38" t="str">
            <v>GEB 8,01 %</v>
          </cell>
          <cell r="BI38" t="str">
            <v>GRUPO ARGOS 7,05 %</v>
          </cell>
          <cell r="BJ38" t="str">
            <v>BANCO DAVIVIENDA S.A 4,51 %</v>
          </cell>
          <cell r="BK38" t="str">
            <v>NUTRESA 3,36 %</v>
          </cell>
          <cell r="BL38" t="str">
            <v>CEMARGOS 2,74 %</v>
          </cell>
          <cell r="BM38" t="str">
            <v>GRUPO AVAL 2,54 %</v>
          </cell>
          <cell r="BN38" t="str">
            <v>GRUPO SURA 2,30 %</v>
          </cell>
          <cell r="BO38">
            <v>1.77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1.77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/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98.227000000000004</v>
          </cell>
          <cell r="CJ38">
            <v>0</v>
          </cell>
          <cell r="CK38">
            <v>1.7729999999999999</v>
          </cell>
          <cell r="CL38">
            <v>0</v>
          </cell>
          <cell r="CM38">
            <v>100</v>
          </cell>
          <cell r="CN38">
            <v>100</v>
          </cell>
          <cell r="CO38">
            <v>0</v>
          </cell>
          <cell r="CP38">
            <v>0</v>
          </cell>
          <cell r="CQ38">
            <v>0</v>
          </cell>
          <cell r="CR38">
            <v>100</v>
          </cell>
        </row>
        <row r="39">
          <cell r="D39" t="str">
            <v>FIC MULTIESCALA - A</v>
          </cell>
          <cell r="E39" t="str">
            <v>FIC Multiescala - A</v>
          </cell>
          <cell r="F39" t="str">
            <v>Tipo de Participación A</v>
          </cell>
          <cell r="G39">
            <v>1819</v>
          </cell>
          <cell r="H39">
            <v>188267.23</v>
          </cell>
          <cell r="I39">
            <v>26661.885957999999</v>
          </cell>
          <cell r="J39">
            <v>1.2</v>
          </cell>
          <cell r="K39">
            <v>478.47750000000002</v>
          </cell>
          <cell r="L39">
            <v>1.31</v>
          </cell>
          <cell r="M39">
            <v>0.60899999999999999</v>
          </cell>
          <cell r="N39">
            <v>1.3620000000000001</v>
          </cell>
          <cell r="O39">
            <v>1.4690000000000001</v>
          </cell>
          <cell r="P39">
            <v>1.319</v>
          </cell>
          <cell r="Q39">
            <v>1.2470000000000001</v>
          </cell>
          <cell r="R39">
            <v>1.153</v>
          </cell>
          <cell r="S39">
            <v>7.4669999999999996</v>
          </cell>
          <cell r="T39">
            <v>21.667000000000002</v>
          </cell>
          <cell r="U39">
            <v>22.809000000000001</v>
          </cell>
          <cell r="V39">
            <v>11.635999999999999</v>
          </cell>
          <cell r="W39">
            <v>4.843</v>
          </cell>
          <cell r="X39">
            <v>4.3029999999999999</v>
          </cell>
          <cell r="Y39">
            <v>95.73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2.88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1.39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100</v>
          </cell>
          <cell r="BE39" t="str">
            <v>BBVA 14.22</v>
          </cell>
          <cell r="BF39" t="str">
            <v>BANCOLOMBIA 14.12</v>
          </cell>
          <cell r="BG39" t="str">
            <v>BCO. POPULAR 14.11</v>
          </cell>
          <cell r="BH39" t="str">
            <v>BANCO BTG PACTUAL 10.95</v>
          </cell>
          <cell r="BI39" t="str">
            <v>BANCO AV VILLAS 7.81</v>
          </cell>
          <cell r="BJ39" t="str">
            <v>BANCOCOLPATRIA 7.5</v>
          </cell>
          <cell r="BK39" t="str">
            <v>BANCO DE BOGOTA 6.22</v>
          </cell>
          <cell r="BL39" t="str">
            <v>BANCO DE OCCIDENTE 5.80</v>
          </cell>
          <cell r="BM39" t="str">
            <v>BANCO DE DAVIVIENDA 4.09</v>
          </cell>
          <cell r="BN39" t="str">
            <v>MINISTERIO DE HACIENDA 2.88</v>
          </cell>
          <cell r="BO39">
            <v>7.85</v>
          </cell>
          <cell r="BP39">
            <v>11.65</v>
          </cell>
          <cell r="BQ39">
            <v>78.989999999999995</v>
          </cell>
          <cell r="BR39">
            <v>1.5</v>
          </cell>
          <cell r="BS39">
            <v>0</v>
          </cell>
          <cell r="BT39">
            <v>99.99</v>
          </cell>
          <cell r="BU39">
            <v>19.23</v>
          </cell>
          <cell r="BV39">
            <v>29.8</v>
          </cell>
          <cell r="BW39">
            <v>0</v>
          </cell>
          <cell r="BX39">
            <v>0</v>
          </cell>
          <cell r="BY39">
            <v>15.09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34.1</v>
          </cell>
          <cell r="CH39">
            <v>1.47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99.69</v>
          </cell>
          <cell r="CN39">
            <v>98.53</v>
          </cell>
          <cell r="CO39">
            <v>0</v>
          </cell>
          <cell r="CP39">
            <v>1.47</v>
          </cell>
          <cell r="CQ39">
            <v>0</v>
          </cell>
          <cell r="CR39">
            <v>100</v>
          </cell>
        </row>
        <row r="40">
          <cell r="D40" t="str">
            <v>FIC FIDUCOLDEX 60 MODERADO - ÚNICA</v>
          </cell>
          <cell r="E40" t="str">
            <v>FIC Fiducoldex 60 Moderado - Única</v>
          </cell>
          <cell r="F40" t="str">
            <v>Único</v>
          </cell>
          <cell r="G40">
            <v>73</v>
          </cell>
          <cell r="H40">
            <v>19434.849999999999</v>
          </cell>
          <cell r="I40">
            <v>14568.630233</v>
          </cell>
          <cell r="J40">
            <v>1.2</v>
          </cell>
          <cell r="K40">
            <v>532.89975000000004</v>
          </cell>
          <cell r="L40">
            <v>1.4590000000000001</v>
          </cell>
          <cell r="M40">
            <v>0.751</v>
          </cell>
          <cell r="N40">
            <v>1.554</v>
          </cell>
          <cell r="O40">
            <v>1.66</v>
          </cell>
          <cell r="P40">
            <v>1.6240000000000001</v>
          </cell>
          <cell r="Q40">
            <v>1.4219999999999999</v>
          </cell>
          <cell r="R40">
            <v>1.3380000000000001</v>
          </cell>
          <cell r="S40">
            <v>4.468</v>
          </cell>
          <cell r="T40">
            <v>23.603000000000002</v>
          </cell>
          <cell r="U40">
            <v>24.923999999999999</v>
          </cell>
          <cell r="V40">
            <v>11.957000000000001</v>
          </cell>
          <cell r="W40">
            <v>5.5119999999999996</v>
          </cell>
          <cell r="X40">
            <v>4.6609999999999996</v>
          </cell>
          <cell r="Y40">
            <v>38.01</v>
          </cell>
          <cell r="Z40">
            <v>0</v>
          </cell>
          <cell r="AA40">
            <v>48.53</v>
          </cell>
          <cell r="AB40">
            <v>0</v>
          </cell>
          <cell r="AC40">
            <v>0</v>
          </cell>
          <cell r="AD40">
            <v>4.8499999999999996</v>
          </cell>
          <cell r="AE40">
            <v>2.71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5.89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99.99</v>
          </cell>
          <cell r="BE40" t="str">
            <v>BANCOLOMBIA 21.15</v>
          </cell>
          <cell r="BF40" t="str">
            <v>BANCO DE BOGOTA 13.84</v>
          </cell>
          <cell r="BG40" t="str">
            <v>BANCO DAVIVIENDA 13.83</v>
          </cell>
          <cell r="BH40" t="str">
            <v>FINDETER 13.26</v>
          </cell>
          <cell r="BI40" t="str">
            <v>BBVA COLOMBIA 7.36</v>
          </cell>
          <cell r="BJ40" t="str">
            <v>BANCO DE OCCIDENTE 6.69</v>
          </cell>
          <cell r="BK40" t="str">
            <v>BANCO SUDameris 5.50</v>
          </cell>
          <cell r="BL40" t="str">
            <v>CORFICOLOMBIA 5.20</v>
          </cell>
          <cell r="BM40" t="str">
            <v>BANCO COLPATRIA 4.52</v>
          </cell>
          <cell r="BN40" t="str">
            <v>MINHACIENDA 4.4</v>
          </cell>
          <cell r="BO40">
            <v>0</v>
          </cell>
          <cell r="BP40">
            <v>17.12</v>
          </cell>
          <cell r="BQ40">
            <v>78.03</v>
          </cell>
          <cell r="BR40">
            <v>4.8499999999999996</v>
          </cell>
          <cell r="BS40">
            <v>0</v>
          </cell>
          <cell r="BT40">
            <v>100</v>
          </cell>
          <cell r="BU40">
            <v>31.92</v>
          </cell>
          <cell r="BV40">
            <v>23.79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35.78</v>
          </cell>
          <cell r="CH40">
            <v>0</v>
          </cell>
          <cell r="CI40">
            <v>0</v>
          </cell>
          <cell r="CJ40">
            <v>0</v>
          </cell>
          <cell r="CK40">
            <v>8.51</v>
          </cell>
          <cell r="CL40">
            <v>0</v>
          </cell>
          <cell r="CM40">
            <v>100</v>
          </cell>
          <cell r="CN40">
            <v>96.51</v>
          </cell>
          <cell r="CO40">
            <v>3.49</v>
          </cell>
          <cell r="CP40">
            <v>0</v>
          </cell>
          <cell r="CQ40">
            <v>0</v>
          </cell>
          <cell r="CR40">
            <v>100</v>
          </cell>
        </row>
        <row r="41">
          <cell r="D41" t="str">
            <v>CREDICORP CAPITAL RENTA FIJA COLOMBIA - ÚNICA</v>
          </cell>
          <cell r="E41" t="str">
            <v>CREDICORP CAPITAL RENTA FIJA COLOMBIA - Única</v>
          </cell>
          <cell r="F41" t="str">
            <v>Tipo de Participación A</v>
          </cell>
          <cell r="G41">
            <v>674</v>
          </cell>
          <cell r="H41">
            <v>139998.76999999999</v>
          </cell>
          <cell r="I41">
            <v>15505.690154</v>
          </cell>
          <cell r="J41">
            <v>1.5</v>
          </cell>
          <cell r="K41">
            <v>1240.3889999999999</v>
          </cell>
          <cell r="L41">
            <v>3.3959999999999999</v>
          </cell>
          <cell r="M41">
            <v>3.4609999999999999</v>
          </cell>
          <cell r="N41">
            <v>3.609</v>
          </cell>
          <cell r="O41">
            <v>3.6360000000000001</v>
          </cell>
          <cell r="P41">
            <v>3.8940000000000001</v>
          </cell>
          <cell r="Q41">
            <v>3.3319999999999999</v>
          </cell>
          <cell r="R41">
            <v>3.2069999999999999</v>
          </cell>
          <cell r="S41">
            <v>28.960999999999999</v>
          </cell>
          <cell r="T41">
            <v>31.834</v>
          </cell>
          <cell r="U41">
            <v>36.143000000000001</v>
          </cell>
          <cell r="V41">
            <v>11.936</v>
          </cell>
          <cell r="W41">
            <v>2.7810000000000001</v>
          </cell>
          <cell r="X41">
            <v>2.8149999999999999</v>
          </cell>
          <cell r="Y41">
            <v>54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43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3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100</v>
          </cell>
          <cell r="BE41" t="str">
            <v>MINISTERIO DE HACIENDA 40.55</v>
          </cell>
          <cell r="BF41" t="str">
            <v>BANCO DE BOGOTA 12.97</v>
          </cell>
          <cell r="BG41" t="str">
            <v>BBVA COLOMBIA 10.93</v>
          </cell>
          <cell r="BH41" t="str">
            <v>BANCO POPULAR 7.21</v>
          </cell>
          <cell r="BI41" t="str">
            <v>ISAGEN 6.13</v>
          </cell>
          <cell r="BJ41" t="str">
            <v>BANCO DAVIVIENDA 5.53</v>
          </cell>
          <cell r="BK41" t="str">
            <v>BANCOLOMBIA 4.46</v>
          </cell>
          <cell r="BL41" t="str">
            <v>CEMENTOS ARGOS 2.05</v>
          </cell>
          <cell r="BM41" t="str">
            <v>BANCO DE OCCIDENTE 1.96</v>
          </cell>
          <cell r="BN41" t="str">
            <v>INTERACTIVE BROKERS 1.59</v>
          </cell>
          <cell r="BO41">
            <v>0</v>
          </cell>
          <cell r="BP41">
            <v>4.5199999999999996</v>
          </cell>
          <cell r="BQ41">
            <v>43.64</v>
          </cell>
          <cell r="BR41">
            <v>6.71</v>
          </cell>
          <cell r="BS41">
            <v>45.13</v>
          </cell>
          <cell r="BT41">
            <v>100</v>
          </cell>
          <cell r="BU41">
            <v>1</v>
          </cell>
          <cell r="BV41">
            <v>12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2</v>
          </cell>
          <cell r="CE41">
            <v>0</v>
          </cell>
          <cell r="CF41">
            <v>0</v>
          </cell>
          <cell r="CG41">
            <v>73</v>
          </cell>
          <cell r="CH41">
            <v>6</v>
          </cell>
          <cell r="CI41">
            <v>0</v>
          </cell>
          <cell r="CJ41">
            <v>0</v>
          </cell>
          <cell r="CK41">
            <v>6</v>
          </cell>
          <cell r="CL41">
            <v>0</v>
          </cell>
          <cell r="CM41">
            <v>100</v>
          </cell>
          <cell r="CN41">
            <v>100</v>
          </cell>
          <cell r="CO41">
            <v>0</v>
          </cell>
          <cell r="CP41">
            <v>0</v>
          </cell>
          <cell r="CQ41">
            <v>0</v>
          </cell>
          <cell r="CR41">
            <v>100</v>
          </cell>
        </row>
        <row r="42">
          <cell r="D42" t="str">
            <v>ÓPTIMO - ÚNICA</v>
          </cell>
          <cell r="E42" t="str">
            <v>ÓPTIMO - Única</v>
          </cell>
          <cell r="F42" t="str">
            <v>Único</v>
          </cell>
          <cell r="G42">
            <v>232</v>
          </cell>
          <cell r="H42">
            <v>4716</v>
          </cell>
          <cell r="I42">
            <v>3556.4135000000001</v>
          </cell>
          <cell r="J42">
            <v>1.8</v>
          </cell>
          <cell r="K42">
            <v>1599.653</v>
          </cell>
          <cell r="L42">
            <v>4.383</v>
          </cell>
          <cell r="M42">
            <v>3.56</v>
          </cell>
          <cell r="N42">
            <v>8.9760000000000009</v>
          </cell>
          <cell r="O42">
            <v>7.7690000000000001</v>
          </cell>
          <cell r="P42">
            <v>11.84</v>
          </cell>
          <cell r="Q42">
            <v>9.2910000000000004</v>
          </cell>
          <cell r="R42">
            <v>7.8179999999999996</v>
          </cell>
          <cell r="S42">
            <v>28.875</v>
          </cell>
          <cell r="T42">
            <v>36.658999999999999</v>
          </cell>
          <cell r="U42">
            <v>41.871000000000002</v>
          </cell>
          <cell r="V42">
            <v>11.288</v>
          </cell>
          <cell r="W42">
            <v>0.997</v>
          </cell>
          <cell r="X42">
            <v>0.87</v>
          </cell>
          <cell r="Y42">
            <v>0</v>
          </cell>
          <cell r="Z42">
            <v>0</v>
          </cell>
          <cell r="AA42">
            <v>0.09</v>
          </cell>
          <cell r="AB42">
            <v>0</v>
          </cell>
          <cell r="AC42">
            <v>10.94</v>
          </cell>
          <cell r="AD42">
            <v>88.93</v>
          </cell>
          <cell r="AE42">
            <v>0.04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100</v>
          </cell>
          <cell r="BE42" t="str">
            <v>DIRECCION TESORO NACIONAL 88.93</v>
          </cell>
          <cell r="BF42" t="str">
            <v>BANCO DE BOGOTA 7.86</v>
          </cell>
          <cell r="BG42" t="str">
            <v>Banco Gnb Sudameris 3.07</v>
          </cell>
          <cell r="BH42" t="str">
            <v>BBVA COLOMBIA 0.09</v>
          </cell>
          <cell r="BI42" t="str">
            <v>BBVA COLOMBIA 0</v>
          </cell>
          <cell r="BJ42" t="str">
            <v>BANCO DE BOGTA NEW YORK AGENCY 0</v>
          </cell>
          <cell r="BK42"/>
          <cell r="BL42"/>
          <cell r="BM42"/>
          <cell r="BN42"/>
          <cell r="BO42">
            <v>0</v>
          </cell>
          <cell r="BP42">
            <v>0</v>
          </cell>
          <cell r="BQ42">
            <v>14.337</v>
          </cell>
          <cell r="BR42">
            <v>0</v>
          </cell>
          <cell r="BS42">
            <v>85.662999999999997</v>
          </cell>
          <cell r="BT42">
            <v>100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12.33</v>
          </cell>
          <cell r="CH42">
            <v>76.599999999999994</v>
          </cell>
          <cell r="CI42">
            <v>0</v>
          </cell>
          <cell r="CJ42">
            <v>0</v>
          </cell>
          <cell r="CK42">
            <v>11.07</v>
          </cell>
          <cell r="CL42">
            <v>0</v>
          </cell>
          <cell r="CM42">
            <v>100</v>
          </cell>
          <cell r="CN42">
            <v>23.4</v>
          </cell>
          <cell r="CO42">
            <v>0</v>
          </cell>
          <cell r="CP42">
            <v>76.599999999999994</v>
          </cell>
          <cell r="CQ42">
            <v>0</v>
          </cell>
          <cell r="CR42">
            <v>100</v>
          </cell>
        </row>
        <row r="43">
          <cell r="D43" t="str">
            <v>CONFIRENTA - 1</v>
          </cell>
          <cell r="E43" t="str">
            <v>CONFIRENTA - 1</v>
          </cell>
          <cell r="F43" t="str">
            <v>Tipo 1</v>
          </cell>
          <cell r="G43" t="str">
            <v>371</v>
          </cell>
          <cell r="H43" t="str">
            <v>12080.09</v>
          </cell>
          <cell r="I43">
            <v>16019.645441999999</v>
          </cell>
          <cell r="J43">
            <v>1.5</v>
          </cell>
          <cell r="K43">
            <v>145</v>
          </cell>
          <cell r="L43" t="str">
            <v>0.40</v>
          </cell>
          <cell r="M43" t="str">
            <v>0.221</v>
          </cell>
          <cell r="N43" t="str">
            <v>0.594</v>
          </cell>
          <cell r="O43" t="str">
            <v>0.637</v>
          </cell>
          <cell r="P43" t="str">
            <v>0.534</v>
          </cell>
          <cell r="Q43" t="str">
            <v>0.498</v>
          </cell>
          <cell r="R43" t="str">
            <v>0.455</v>
          </cell>
          <cell r="S43" t="str">
            <v>10.086</v>
          </cell>
          <cell r="T43" t="str">
            <v>15.205</v>
          </cell>
          <cell r="U43" t="str">
            <v>15.586</v>
          </cell>
          <cell r="V43" t="str">
            <v>10.822</v>
          </cell>
          <cell r="W43" t="str">
            <v>6.361</v>
          </cell>
          <cell r="X43" t="str">
            <v>4.937</v>
          </cell>
          <cell r="Y43" t="str">
            <v>0</v>
          </cell>
          <cell r="Z43"/>
          <cell r="AA43" t="str">
            <v>40.01</v>
          </cell>
          <cell r="AB43"/>
          <cell r="AC43" t="str">
            <v>59.99</v>
          </cell>
          <cell r="AD43" t="str">
            <v>0</v>
          </cell>
          <cell r="AE43" t="str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100</v>
          </cell>
          <cell r="BE43" t="str">
            <v>BANCO BBVA 16.58%</v>
          </cell>
          <cell r="BF43" t="str">
            <v>BANCO DE BOGOTÁ 16.57%</v>
          </cell>
          <cell r="BG43" t="str">
            <v>BANCO DAVIVIENDA 12.93%</v>
          </cell>
          <cell r="BH43" t="str">
            <v>BANCOLOMBIA 9.01%</v>
          </cell>
          <cell r="BI43" t="str">
            <v>BANCO SANTANDER NEGOCIOS 8.94%</v>
          </cell>
          <cell r="BJ43" t="str">
            <v>BANCO FALABELLA 8.38%</v>
          </cell>
          <cell r="BK43" t="str">
            <v>BANCO FINANDINA 8.35%</v>
          </cell>
          <cell r="BL43" t="str">
            <v>BANCO GNB SUDAMERIS 6.87%</v>
          </cell>
          <cell r="BM43" t="str">
            <v>BANCO DE OCCIDENTE 6.54%</v>
          </cell>
          <cell r="BN43" t="str">
            <v>SCOTIA BANK 3.24%</v>
          </cell>
          <cell r="BO43">
            <v>60.41</v>
          </cell>
          <cell r="BP43">
            <v>39.590000000000003</v>
          </cell>
          <cell r="BQ43">
            <v>0</v>
          </cell>
          <cell r="BR43">
            <v>0</v>
          </cell>
          <cell r="BS43">
            <v>0</v>
          </cell>
          <cell r="BT43">
            <v>100</v>
          </cell>
          <cell r="BU43" t="str">
            <v>29.12</v>
          </cell>
          <cell r="BV43" t="str">
            <v>29.53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 t="str">
            <v>24.46</v>
          </cell>
          <cell r="CH43">
            <v>0</v>
          </cell>
          <cell r="CI43">
            <v>0</v>
          </cell>
          <cell r="CJ43">
            <v>0</v>
          </cell>
          <cell r="CK43" t="str">
            <v>16.88</v>
          </cell>
          <cell r="CL43">
            <v>0</v>
          </cell>
          <cell r="CM43">
            <v>0</v>
          </cell>
          <cell r="CN43" t="str">
            <v>100.0</v>
          </cell>
          <cell r="CO43" t="str">
            <v>0</v>
          </cell>
          <cell r="CP43" t="str">
            <v>0</v>
          </cell>
          <cell r="CQ43" t="str">
            <v>0</v>
          </cell>
          <cell r="CR43">
            <v>100</v>
          </cell>
        </row>
        <row r="44">
          <cell r="D44" t="str">
            <v>FIC 600 - 1</v>
          </cell>
          <cell r="E44" t="str">
            <v>FIC 600 - 1</v>
          </cell>
          <cell r="F44" t="str">
            <v>Tipo de Participación 1</v>
          </cell>
          <cell r="G44" t="str">
            <v>514</v>
          </cell>
          <cell r="H44" t="str">
            <v>1117186.67</v>
          </cell>
          <cell r="I44">
            <v>15101.193988000001</v>
          </cell>
          <cell r="J44">
            <v>1.5</v>
          </cell>
          <cell r="K44">
            <v>173</v>
          </cell>
          <cell r="L44" t="str">
            <v>0.47</v>
          </cell>
          <cell r="M44" t="str">
            <v>0.282</v>
          </cell>
          <cell r="N44" t="str">
            <v>0.510</v>
          </cell>
          <cell r="O44" t="str">
            <v>0.552</v>
          </cell>
          <cell r="P44" t="str">
            <v>0.448</v>
          </cell>
          <cell r="Q44" t="str">
            <v>0.445</v>
          </cell>
          <cell r="R44" t="str">
            <v>0.427</v>
          </cell>
          <cell r="S44" t="str">
            <v>10.212</v>
          </cell>
          <cell r="T44" t="str">
            <v>15.977</v>
          </cell>
          <cell r="U44" t="str">
            <v>16.337</v>
          </cell>
          <cell r="V44" t="str">
            <v>11.662</v>
          </cell>
          <cell r="W44" t="str">
            <v>6.784</v>
          </cell>
          <cell r="X44" t="str">
            <v>5.083</v>
          </cell>
          <cell r="Y44" t="str">
            <v>27.63</v>
          </cell>
          <cell r="Z44"/>
          <cell r="AA44" t="str">
            <v>26.36</v>
          </cell>
          <cell r="AB44"/>
          <cell r="AC44" t="str">
            <v>0</v>
          </cell>
          <cell r="AD44" t="str">
            <v>0.22</v>
          </cell>
          <cell r="AE44" t="str">
            <v>10.55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 t="str">
            <v>0.65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65.41</v>
          </cell>
          <cell r="BE44" t="str">
            <v>BANCO DE BOGOTÁ 11.95%</v>
          </cell>
          <cell r="BF44" t="str">
            <v>BANCO BBVA 10.26%</v>
          </cell>
          <cell r="BG44" t="str">
            <v>AV VILLAS 9.60%</v>
          </cell>
          <cell r="BH44" t="str">
            <v>BANCO FALABELLA 9.40%</v>
          </cell>
          <cell r="BI44" t="str">
            <v>BANCO DAVIVIENDA 9.10%</v>
          </cell>
          <cell r="BJ44" t="str">
            <v>BANCO SANTANDER NEGOCIOS 7.52%</v>
          </cell>
          <cell r="BK44" t="str">
            <v>BANCO POPULAR 6.86%</v>
          </cell>
          <cell r="BL44" t="str">
            <v>BANCO GNB SUDAMERIS 6.32%</v>
          </cell>
          <cell r="BM44" t="str">
            <v>BANCOLOMBIA 4.51%</v>
          </cell>
          <cell r="BN44" t="str">
            <v>SCOTIA BANK 4.44%</v>
          </cell>
          <cell r="BO44">
            <v>40.36</v>
          </cell>
          <cell r="BP44">
            <v>31.14</v>
          </cell>
          <cell r="BQ44">
            <v>28.28</v>
          </cell>
          <cell r="BR44">
            <v>0.22</v>
          </cell>
          <cell r="BS44">
            <v>0</v>
          </cell>
          <cell r="BT44">
            <v>100</v>
          </cell>
          <cell r="BU44" t="str">
            <v>22.88</v>
          </cell>
          <cell r="BV44" t="str">
            <v>10.56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 t="str">
            <v>35.45</v>
          </cell>
          <cell r="CH44">
            <v>0</v>
          </cell>
          <cell r="CI44">
            <v>0</v>
          </cell>
          <cell r="CJ44">
            <v>0</v>
          </cell>
          <cell r="CK44" t="str">
            <v>31.11</v>
          </cell>
          <cell r="CL44">
            <v>0</v>
          </cell>
          <cell r="CM44">
            <v>0</v>
          </cell>
          <cell r="CN44" t="str">
            <v>100.0</v>
          </cell>
          <cell r="CO44" t="str">
            <v>0</v>
          </cell>
          <cell r="CP44" t="str">
            <v>0</v>
          </cell>
          <cell r="CQ44" t="str">
            <v>0</v>
          </cell>
          <cell r="CR44">
            <v>100</v>
          </cell>
        </row>
        <row r="45">
          <cell r="D45" t="str">
            <v>RENTAPAIS - ÚNICA</v>
          </cell>
          <cell r="E45" t="str">
            <v>RENTAPAIS - Única</v>
          </cell>
          <cell r="F45" t="str">
            <v>Único</v>
          </cell>
          <cell r="G45" t="str">
            <v>28</v>
          </cell>
          <cell r="H45" t="str">
            <v>5895.94</v>
          </cell>
          <cell r="I45">
            <v>12131.065735</v>
          </cell>
          <cell r="J45">
            <v>1.5</v>
          </cell>
          <cell r="K45">
            <v>140</v>
          </cell>
          <cell r="L45" t="str">
            <v>0.38</v>
          </cell>
          <cell r="M45" t="str">
            <v>0.203</v>
          </cell>
          <cell r="N45" t="str">
            <v>0.557</v>
          </cell>
          <cell r="O45" t="str">
            <v>0.569</v>
          </cell>
          <cell r="P45" t="str">
            <v>0.701</v>
          </cell>
          <cell r="Q45" t="str">
            <v>0.564</v>
          </cell>
          <cell r="R45" t="str">
            <v>0.501</v>
          </cell>
          <cell r="S45" t="str">
            <v>9.850</v>
          </cell>
          <cell r="T45" t="str">
            <v>16.081</v>
          </cell>
          <cell r="U45" t="str">
            <v>16.655</v>
          </cell>
          <cell r="V45" t="str">
            <v>10.582</v>
          </cell>
          <cell r="W45" t="str">
            <v>6.512</v>
          </cell>
          <cell r="X45" t="str">
            <v>4.927</v>
          </cell>
          <cell r="Y45" t="str">
            <v>14.36</v>
          </cell>
          <cell r="Z45"/>
          <cell r="AA45" t="str">
            <v>28.63</v>
          </cell>
          <cell r="AB45"/>
          <cell r="AC45" t="str">
            <v>0</v>
          </cell>
          <cell r="AD45" t="str">
            <v>14.19</v>
          </cell>
          <cell r="AE45" t="str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57.179999999999993</v>
          </cell>
          <cell r="BE45" t="str">
            <v>1 BANCO DAVIVIENDA 10.69%</v>
          </cell>
          <cell r="BF45" t="str">
            <v>2 BANCO DE BOGOTÁ 10.65%</v>
          </cell>
          <cell r="BG45" t="str">
            <v>3 BANCOLOMBIA 10.12%</v>
          </cell>
          <cell r="BH45" t="str">
            <v>4 BANCO FALABELLA 9.95%</v>
          </cell>
          <cell r="BI45" t="str">
            <v>5 FINDETER 9.93%</v>
          </cell>
          <cell r="BJ45" t="str">
            <v>6 BANCO BBVA 9.91%</v>
          </cell>
          <cell r="BK45" t="str">
            <v>7 DIRECCIÓN DEL TESORO NACIONAL 9.84%</v>
          </cell>
          <cell r="BL45" t="str">
            <v>8 BANCO POPULAR 9.77%</v>
          </cell>
          <cell r="BM45" t="str">
            <v>9 BANCO SANTANDER NEGOCIOS 6.88%</v>
          </cell>
          <cell r="BN45" t="str">
            <v>10 BANCO GNB SUDAMERIS 6.15%</v>
          </cell>
          <cell r="BO45">
            <v>57.72</v>
          </cell>
          <cell r="BP45">
            <v>27.92</v>
          </cell>
          <cell r="BQ45">
            <v>14.36</v>
          </cell>
          <cell r="BR45">
            <v>0</v>
          </cell>
          <cell r="BS45">
            <v>0</v>
          </cell>
          <cell r="BT45">
            <v>100</v>
          </cell>
          <cell r="BU45" t="str">
            <v>19.84</v>
          </cell>
          <cell r="BV45" t="str">
            <v>10.33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 t="str">
            <v>39.14</v>
          </cell>
          <cell r="CH45">
            <v>0</v>
          </cell>
          <cell r="CI45">
            <v>0</v>
          </cell>
          <cell r="CJ45">
            <v>0</v>
          </cell>
          <cell r="CK45" t="str">
            <v>30.69</v>
          </cell>
          <cell r="CL45">
            <v>0</v>
          </cell>
          <cell r="CM45">
            <v>0</v>
          </cell>
          <cell r="CN45" t="str">
            <v>100.0</v>
          </cell>
          <cell r="CO45" t="str">
            <v>0</v>
          </cell>
          <cell r="CP45" t="str">
            <v>0</v>
          </cell>
          <cell r="CQ45" t="str">
            <v>0</v>
          </cell>
          <cell r="CR45">
            <v>100</v>
          </cell>
        </row>
        <row r="46">
          <cell r="D46" t="str">
            <v>ALTA LIQUIDEZ - PARTICIPACIÓN 1525</v>
          </cell>
          <cell r="E46" t="str">
            <v>ALTA LIQUIDEZ - Participación 1525</v>
          </cell>
          <cell r="F46" t="str">
            <v>Participación 1525</v>
          </cell>
          <cell r="G46" t="str">
            <v>431</v>
          </cell>
          <cell r="H46" t="str">
            <v>3302305.01</v>
          </cell>
          <cell r="I46">
            <v>19285.510429999998</v>
          </cell>
          <cell r="J46">
            <v>1.2</v>
          </cell>
          <cell r="K46">
            <v>142.08000000000001</v>
          </cell>
          <cell r="L46" t="str">
            <v>0.389</v>
          </cell>
          <cell r="M46" t="str">
            <v>0.15</v>
          </cell>
          <cell r="N46" t="str">
            <v>1.30</v>
          </cell>
          <cell r="O46" t="str">
            <v>1.43</v>
          </cell>
          <cell r="P46" t="str">
            <v>0.96</v>
          </cell>
          <cell r="Q46" t="str">
            <v>0.72</v>
          </cell>
          <cell r="R46" t="str">
            <v>0.60</v>
          </cell>
          <cell r="S46" t="str">
            <v>10,783</v>
          </cell>
          <cell r="T46" t="str">
            <v>15,352</v>
          </cell>
          <cell r="U46" t="str">
            <v>15,483</v>
          </cell>
          <cell r="V46" t="str">
            <v>11,967</v>
          </cell>
          <cell r="W46" t="str">
            <v>6,849</v>
          </cell>
          <cell r="X46" t="str">
            <v>5,124</v>
          </cell>
          <cell r="Y46" t="str">
            <v>21.21</v>
          </cell>
          <cell r="Z46"/>
          <cell r="AA46" t="str">
            <v>23.46</v>
          </cell>
          <cell r="AB46"/>
          <cell r="AC46" t="str">
            <v>33.78</v>
          </cell>
          <cell r="AD46" t="str">
            <v>14.44</v>
          </cell>
          <cell r="AE46" t="str">
            <v>7.12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100.01</v>
          </cell>
          <cell r="BE46" t="str">
            <v>BBVA COLOMBIA 17.77%</v>
          </cell>
          <cell r="BF46" t="str">
            <v>BANCO DE BOGOTA 15.89%</v>
          </cell>
          <cell r="BG46" t="str">
            <v>BANCO DAVIVIEND 8.82%</v>
          </cell>
          <cell r="BH46" t="str">
            <v>TESORERIA GENERAL 8.14%</v>
          </cell>
          <cell r="BI46" t="str">
            <v>SCOTIABANK COLP 7.08%</v>
          </cell>
          <cell r="BJ46" t="str">
            <v>BANCOLOMBIA S.A 6.99%</v>
          </cell>
          <cell r="BK46" t="str">
            <v>BANCO POPULAR 6.14%</v>
          </cell>
          <cell r="BL46" t="str">
            <v>BANCO AV VILLAS 5.71%</v>
          </cell>
          <cell r="BM46" t="str">
            <v>BANCO DE OCCIDE 4.73%</v>
          </cell>
          <cell r="BN46" t="str">
            <v>ITAU COLOMBIA S 4.63%</v>
          </cell>
          <cell r="BO46">
            <v>66.150000000000006</v>
          </cell>
          <cell r="BP46">
            <v>19.649999999999999</v>
          </cell>
          <cell r="BQ46">
            <v>14.2</v>
          </cell>
          <cell r="BR46">
            <v>0</v>
          </cell>
          <cell r="BS46">
            <v>0</v>
          </cell>
          <cell r="BT46">
            <v>100.00000000000001</v>
          </cell>
          <cell r="BU46" t="str">
            <v>19.62</v>
          </cell>
          <cell r="BV46" t="str">
            <v>4.47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 t="str">
            <v>32.22</v>
          </cell>
          <cell r="CH46" t="str">
            <v>0.1</v>
          </cell>
          <cell r="CI46">
            <v>0</v>
          </cell>
          <cell r="CJ46">
            <v>0</v>
          </cell>
          <cell r="CK46" t="str">
            <v>43.59</v>
          </cell>
          <cell r="CL46">
            <v>0</v>
          </cell>
          <cell r="CM46">
            <v>0</v>
          </cell>
          <cell r="CN46" t="str">
            <v>99.9</v>
          </cell>
          <cell r="CO46" t="str">
            <v>0</v>
          </cell>
          <cell r="CP46" t="str">
            <v>0.1</v>
          </cell>
          <cell r="CQ46" t="str">
            <v>0</v>
          </cell>
          <cell r="CR46">
            <v>100</v>
          </cell>
        </row>
        <row r="47">
          <cell r="D47" t="str">
            <v>EFECTIVO A LA VISTA - TRADICIONAL</v>
          </cell>
          <cell r="E47" t="str">
            <v>EFECTIVO A LA VISTA - Tradicional</v>
          </cell>
          <cell r="F47" t="str">
            <v>Tradicional</v>
          </cell>
          <cell r="G47" t="str">
            <v>545</v>
          </cell>
          <cell r="H47" t="str">
            <v>981056.46</v>
          </cell>
          <cell r="I47">
            <v>2908.6903170000001</v>
          </cell>
          <cell r="J47">
            <v>1.6</v>
          </cell>
          <cell r="K47">
            <v>149.75</v>
          </cell>
          <cell r="L47" t="str">
            <v>0.410</v>
          </cell>
          <cell r="M47" t="str">
            <v>0.17</v>
          </cell>
          <cell r="N47" t="str">
            <v>0.46</v>
          </cell>
          <cell r="O47" t="str">
            <v>0.49</v>
          </cell>
          <cell r="P47" t="str">
            <v>0.52</v>
          </cell>
          <cell r="Q47" t="str">
            <v>0.50</v>
          </cell>
          <cell r="R47" t="str">
            <v>0.45</v>
          </cell>
          <cell r="S47" t="str">
            <v>10.480</v>
          </cell>
          <cell r="T47" t="str">
            <v>15.805</v>
          </cell>
          <cell r="U47" t="str">
            <v>17.830</v>
          </cell>
          <cell r="V47" t="str">
            <v>10.123</v>
          </cell>
          <cell r="W47" t="str">
            <v>5.098</v>
          </cell>
          <cell r="X47" t="str">
            <v>4.152</v>
          </cell>
          <cell r="Y47" t="str">
            <v>0</v>
          </cell>
          <cell r="Z47"/>
          <cell r="AA47" t="str">
            <v>0</v>
          </cell>
          <cell r="AB47"/>
          <cell r="AC47" t="str">
            <v>23.52</v>
          </cell>
          <cell r="AD47" t="str">
            <v>11.58</v>
          </cell>
          <cell r="AE47" t="str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 t="str">
            <v>0.55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 t="str">
            <v>0.04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35.69</v>
          </cell>
          <cell r="BE47" t="str">
            <v>BBVA COLOMBIA 19.14%</v>
          </cell>
          <cell r="BF47" t="str">
            <v>BANCO DE BOGOTA 16.75%</v>
          </cell>
          <cell r="BG47" t="str">
            <v>SCOTIABANK COLP 13.89%</v>
          </cell>
          <cell r="BH47" t="str">
            <v>FIC PREVISORA A 9.70%</v>
          </cell>
          <cell r="BI47" t="str">
            <v>TESORERIA GENERAL 6.20%</v>
          </cell>
          <cell r="BJ47" t="str">
            <v>BANCO DE OCCIDE 5.43%</v>
          </cell>
          <cell r="BK47" t="str">
            <v>BANCO POPULAR 5.30%</v>
          </cell>
          <cell r="BL47" t="str">
            <v>BANCO FALABELLA S.A. 5.17%</v>
          </cell>
          <cell r="BM47" t="str">
            <v>BANCO DAVIVIEND 4.90%</v>
          </cell>
          <cell r="BN47" t="str">
            <v>RCI COLOMBIA S.A 2.08%</v>
          </cell>
          <cell r="BO47">
            <v>76.67</v>
          </cell>
          <cell r="BP47">
            <v>6.86</v>
          </cell>
          <cell r="BQ47">
            <v>15.26</v>
          </cell>
          <cell r="BR47">
            <v>1.22</v>
          </cell>
          <cell r="BS47">
            <v>0</v>
          </cell>
          <cell r="BT47">
            <v>100.01</v>
          </cell>
          <cell r="BU47" t="str">
            <v>7.1</v>
          </cell>
          <cell r="BV47" t="str">
            <v>12.34</v>
          </cell>
          <cell r="BW47">
            <v>0</v>
          </cell>
          <cell r="BX47">
            <v>0</v>
          </cell>
          <cell r="BY47" t="str">
            <v>9.7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 t="str">
            <v>24.42</v>
          </cell>
          <cell r="CH47">
            <v>0</v>
          </cell>
          <cell r="CI47">
            <v>0</v>
          </cell>
          <cell r="CJ47">
            <v>0</v>
          </cell>
          <cell r="CK47" t="str">
            <v>46.44</v>
          </cell>
          <cell r="CL47">
            <v>0</v>
          </cell>
          <cell r="CM47">
            <v>0</v>
          </cell>
          <cell r="CN47" t="str">
            <v>100.0</v>
          </cell>
          <cell r="CO47" t="str">
            <v>0</v>
          </cell>
          <cell r="CP47" t="str">
            <v>0</v>
          </cell>
          <cell r="CQ47" t="str">
            <v>0</v>
          </cell>
          <cell r="CR47">
            <v>100</v>
          </cell>
        </row>
        <row r="48">
          <cell r="D48" t="str">
            <v>EFECTIVO A PLAZO - PLAZO 30</v>
          </cell>
          <cell r="E48" t="str">
            <v>EFECTIVO A PLAZO - Plazo 30</v>
          </cell>
          <cell r="F48" t="str">
            <v>Participación 30</v>
          </cell>
          <cell r="G48" t="str">
            <v>123</v>
          </cell>
          <cell r="H48" t="str">
            <v>89952140.51</v>
          </cell>
          <cell r="I48">
            <v>3075.7738680000002</v>
          </cell>
          <cell r="J48">
            <v>1.3</v>
          </cell>
          <cell r="K48">
            <v>144.63999999999999</v>
          </cell>
          <cell r="L48" t="str">
            <v>0.396</v>
          </cell>
          <cell r="M48" t="str">
            <v>0.13</v>
          </cell>
          <cell r="N48" t="str">
            <v>0.46</v>
          </cell>
          <cell r="O48" t="str">
            <v>0.50</v>
          </cell>
          <cell r="P48" t="str">
            <v>0.64</v>
          </cell>
          <cell r="Q48" t="str">
            <v>0.60</v>
          </cell>
          <cell r="R48" t="str">
            <v>0.54</v>
          </cell>
          <cell r="S48" t="str">
            <v>10.736</v>
          </cell>
          <cell r="T48" t="str">
            <v>17.214</v>
          </cell>
          <cell r="U48" t="str">
            <v>17.788</v>
          </cell>
          <cell r="V48" t="str">
            <v>12.298</v>
          </cell>
          <cell r="W48" t="str">
            <v>6.458</v>
          </cell>
          <cell r="X48" t="str">
            <v>4.818</v>
          </cell>
          <cell r="Y48" t="str">
            <v>19.16</v>
          </cell>
          <cell r="Z48"/>
          <cell r="AA48" t="str">
            <v>32.64</v>
          </cell>
          <cell r="AB48"/>
          <cell r="AC48" t="str">
            <v>35.7</v>
          </cell>
          <cell r="AD48" t="str">
            <v>10.45</v>
          </cell>
          <cell r="AE48" t="str">
            <v>1.37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/>
          <cell r="AL48" t="str">
            <v>0.65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 t="str">
            <v>0.03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100</v>
          </cell>
          <cell r="BE48" t="str">
            <v>BBVA COLOMBIA 18.21%</v>
          </cell>
          <cell r="BF48" t="str">
            <v>BANCO DE BOGOTA 15.95%</v>
          </cell>
          <cell r="BG48" t="str">
            <v>BANCO POPULAR 13.59%</v>
          </cell>
          <cell r="BH48" t="str">
            <v>SCOTIABANK COLP 8.45%</v>
          </cell>
          <cell r="BI48" t="str">
            <v>BANCO FALABELLA S.A. 6.73%</v>
          </cell>
          <cell r="BJ48" t="str">
            <v>TESORERIA GENERAL 5.65%</v>
          </cell>
          <cell r="BK48" t="str">
            <v>FINDETER 4.65%</v>
          </cell>
          <cell r="BL48" t="str">
            <v>RCI COLOMBIA S.A 4.08%</v>
          </cell>
          <cell r="BM48" t="str">
            <v>BANCOLOMBIA S.A 3.95%</v>
          </cell>
          <cell r="BN48" t="str">
            <v>BANCO DE OCCIDE 3.87%</v>
          </cell>
          <cell r="BO48">
            <v>69.53</v>
          </cell>
          <cell r="BP48">
            <v>14.12</v>
          </cell>
          <cell r="BQ48">
            <v>16.350000000000001</v>
          </cell>
          <cell r="BR48">
            <v>0</v>
          </cell>
          <cell r="BS48">
            <v>0</v>
          </cell>
          <cell r="BT48">
            <v>100</v>
          </cell>
          <cell r="BU48" t="str">
            <v>19.02</v>
          </cell>
          <cell r="BV48" t="str">
            <v>14.85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 t="str">
            <v>20.17</v>
          </cell>
          <cell r="CH48">
            <v>0</v>
          </cell>
          <cell r="CI48">
            <v>0</v>
          </cell>
          <cell r="CJ48">
            <v>0</v>
          </cell>
          <cell r="CK48" t="str">
            <v>45.96</v>
          </cell>
          <cell r="CL48">
            <v>0</v>
          </cell>
          <cell r="CM48">
            <v>0</v>
          </cell>
          <cell r="CN48" t="str">
            <v>100.0</v>
          </cell>
          <cell r="CO48" t="str">
            <v>0</v>
          </cell>
          <cell r="CP48" t="str">
            <v>0</v>
          </cell>
          <cell r="CQ48" t="str">
            <v>0</v>
          </cell>
          <cell r="CR48">
            <v>100</v>
          </cell>
        </row>
        <row r="49">
          <cell r="D49" t="str">
            <v>FIC OCCIRENTA - PYMES Y PERSONA NATURAL</v>
          </cell>
          <cell r="E49" t="str">
            <v>FIC OCCIRENTA - PYMES Y PERSONA NATURAL</v>
          </cell>
          <cell r="F49" t="str">
            <v>Tipo D Pymes</v>
          </cell>
          <cell r="G49" t="str">
            <v>11392</v>
          </cell>
          <cell r="H49" t="str">
            <v>2343452.66</v>
          </cell>
          <cell r="I49">
            <v>3407955.43</v>
          </cell>
          <cell r="J49">
            <v>1.5</v>
          </cell>
          <cell r="K49">
            <v>177.15</v>
          </cell>
          <cell r="L49">
            <v>0.48499999999999999</v>
          </cell>
          <cell r="M49" t="str">
            <v>0.184</v>
          </cell>
          <cell r="N49" t="str">
            <v>0.499</v>
          </cell>
          <cell r="O49" t="str">
            <v>0.545</v>
          </cell>
          <cell r="P49" t="str">
            <v>0.436</v>
          </cell>
          <cell r="Q49" t="str">
            <v>0.437</v>
          </cell>
          <cell r="R49" t="str">
            <v>0.402</v>
          </cell>
          <cell r="S49" t="str">
            <v>10.197</v>
          </cell>
          <cell r="T49" t="str">
            <v>16.271</v>
          </cell>
          <cell r="U49" t="str">
            <v>16.683</v>
          </cell>
          <cell r="V49" t="str">
            <v>11.995</v>
          </cell>
          <cell r="W49" t="str">
            <v>7.013</v>
          </cell>
          <cell r="X49" t="str">
            <v>5.217</v>
          </cell>
          <cell r="Y49" t="str">
            <v>15.02</v>
          </cell>
          <cell r="Z49"/>
          <cell r="AA49" t="str">
            <v>28.99</v>
          </cell>
          <cell r="AB49" t="str">
            <v>0.459</v>
          </cell>
          <cell r="AC49" t="str">
            <v>42.72</v>
          </cell>
          <cell r="AD49" t="str">
            <v>4.21</v>
          </cell>
          <cell r="AE49" t="str">
            <v>4.65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/>
          <cell r="AL49" t="str">
            <v>0.36</v>
          </cell>
          <cell r="AM49">
            <v>0</v>
          </cell>
          <cell r="AN49" t="str">
            <v>0.12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 t="str">
            <v>3.46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99.98899999999999</v>
          </cell>
          <cell r="BE49" t="str">
            <v>BANCO DAVIVIENDA S.A. 19.68%</v>
          </cell>
          <cell r="BF49" t="str">
            <v>BBVA COLOMBIA 10.23%</v>
          </cell>
          <cell r="BG49" t="str">
            <v>BANCOLOMBIA SA 7.75%</v>
          </cell>
          <cell r="BH49" t="str">
            <v>SCOTIABANK COLPATRIA S.A 7.73%</v>
          </cell>
          <cell r="BI49" t="str">
            <v>BANCO SANTANDER DE NEGOCIOS COLOMBIA S.A. 5.46%</v>
          </cell>
          <cell r="BJ49" t="str">
            <v>BANCO COMERCIAL AV VILLAS .S.A. 4.24%</v>
          </cell>
          <cell r="BK49" t="str">
            <v>MINISTERIO DE HACIENDA Y CREDITO PUBLICO 4.21%</v>
          </cell>
          <cell r="BL49" t="str">
            <v>BANCO DE OCCIDENTE S.A. 4.07%</v>
          </cell>
          <cell r="BM49" t="str">
            <v>FINANCIERA DE DESARROLLO TERRITORIAL S.A. 3.79%</v>
          </cell>
          <cell r="BN49" t="str">
            <v>BANCO GNB SUDAMERIS S.A. 3.60%</v>
          </cell>
          <cell r="BO49">
            <v>59.54</v>
          </cell>
          <cell r="BP49">
            <v>23.68</v>
          </cell>
          <cell r="BQ49">
            <v>16.57</v>
          </cell>
          <cell r="BR49">
            <v>0.21</v>
          </cell>
          <cell r="BS49">
            <v>0</v>
          </cell>
          <cell r="BT49">
            <v>99.999999999999986</v>
          </cell>
          <cell r="BU49" t="str">
            <v>46.23</v>
          </cell>
          <cell r="BV49" t="str">
            <v>7.67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 t="str">
            <v>23.30</v>
          </cell>
          <cell r="CH49">
            <v>0</v>
          </cell>
          <cell r="CI49">
            <v>0</v>
          </cell>
          <cell r="CJ49">
            <v>0</v>
          </cell>
          <cell r="CK49" t="str">
            <v>21.63</v>
          </cell>
          <cell r="CL49">
            <v>0</v>
          </cell>
          <cell r="CM49">
            <v>0</v>
          </cell>
          <cell r="CN49" t="str">
            <v>98.82</v>
          </cell>
          <cell r="CO49" t="str">
            <v>0</v>
          </cell>
          <cell r="CP49" t="str">
            <v>1.17</v>
          </cell>
          <cell r="CQ49" t="str">
            <v>0</v>
          </cell>
          <cell r="CR49">
            <v>100</v>
          </cell>
        </row>
        <row r="50">
          <cell r="D50" t="str">
            <v>FIC RENTA FIJA DINAMICA - ÚNICA</v>
          </cell>
          <cell r="E50" t="str">
            <v>FIC RENTA FIJA DINAMICA - Única</v>
          </cell>
          <cell r="F50" t="str">
            <v>Tipo de Participación A</v>
          </cell>
          <cell r="G50" t="str">
            <v>225</v>
          </cell>
          <cell r="H50" t="str">
            <v>27196.47</v>
          </cell>
          <cell r="I50">
            <v>12905.66</v>
          </cell>
          <cell r="J50">
            <v>1.5</v>
          </cell>
          <cell r="K50">
            <v>277.58999999999997</v>
          </cell>
          <cell r="L50">
            <v>0.76</v>
          </cell>
          <cell r="M50" t="str">
            <v>0.236</v>
          </cell>
          <cell r="N50" t="str">
            <v>0.933</v>
          </cell>
          <cell r="O50" t="str">
            <v>0.929</v>
          </cell>
          <cell r="P50" t="str">
            <v>1.327</v>
          </cell>
          <cell r="Q50">
            <v>1216</v>
          </cell>
          <cell r="R50" t="str">
            <v>1.058</v>
          </cell>
          <cell r="S50" t="str">
            <v>10.653</v>
          </cell>
          <cell r="T50" t="str">
            <v>19.347</v>
          </cell>
          <cell r="U50" t="str">
            <v>20.078</v>
          </cell>
          <cell r="V50" t="str">
            <v>11.065</v>
          </cell>
          <cell r="W50" t="str">
            <v>5.609</v>
          </cell>
          <cell r="X50" t="str">
            <v>4.716</v>
          </cell>
          <cell r="Y50" t="str">
            <v>13.93</v>
          </cell>
          <cell r="Z50" t="str">
            <v>0</v>
          </cell>
          <cell r="AA50" t="str">
            <v>14.69</v>
          </cell>
          <cell r="AB50" t="str">
            <v>14.38</v>
          </cell>
          <cell r="AC50" t="str">
            <v>13.29</v>
          </cell>
          <cell r="AD50" t="str">
            <v>3.98</v>
          </cell>
          <cell r="AE50" t="str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/>
          <cell r="AL50" t="str">
            <v>14.38</v>
          </cell>
          <cell r="AM50">
            <v>0</v>
          </cell>
          <cell r="AN50" t="str">
            <v>16.23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 t="str">
            <v>9.13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100.01</v>
          </cell>
          <cell r="BE50" t="str">
            <v>CORPORACION INTERAMERICANA PARA EL 16.23%</v>
          </cell>
          <cell r="BF50" t="str">
            <v>ODINSA S.A. 14.38%</v>
          </cell>
          <cell r="BG50" t="str">
            <v>BANCO W S.A. 9.13%</v>
          </cell>
          <cell r="BH50" t="str">
            <v>BANCO SERFINANZA S.A 8.38%</v>
          </cell>
          <cell r="BI50" t="str">
            <v>SCOTIABANK COLPATRIA S.A 7.40%</v>
          </cell>
          <cell r="BJ50" t="str">
            <v>COLOMBINA S.A. 7.39%</v>
          </cell>
          <cell r="BK50" t="str">
            <v>BBVA COLOMBIA 7.20%</v>
          </cell>
          <cell r="BL50" t="str">
            <v>PRIMAX COLOMBIA SA 5.33%</v>
          </cell>
          <cell r="BM50" t="str">
            <v>MINISTERIO DE HACIENDA Y CREDITO PUBLICO 3.98%</v>
          </cell>
          <cell r="BN50" t="str">
            <v>BANCOLOMBIA SA 3.79%</v>
          </cell>
          <cell r="BO50">
            <v>35.19</v>
          </cell>
          <cell r="BP50">
            <v>32.520000000000003</v>
          </cell>
          <cell r="BQ50">
            <v>32.29</v>
          </cell>
          <cell r="BR50">
            <v>0</v>
          </cell>
          <cell r="BS50">
            <v>0</v>
          </cell>
          <cell r="BT50">
            <v>100</v>
          </cell>
          <cell r="BU50" t="str">
            <v>14.87</v>
          </cell>
          <cell r="BV50" t="str">
            <v>21.84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 t="str">
            <v>57.35</v>
          </cell>
          <cell r="CH50">
            <v>0</v>
          </cell>
          <cell r="CI50">
            <v>0</v>
          </cell>
          <cell r="CJ50">
            <v>0</v>
          </cell>
          <cell r="CK50" t="str">
            <v>5.94</v>
          </cell>
          <cell r="CL50">
            <v>0</v>
          </cell>
          <cell r="CM50">
            <v>0</v>
          </cell>
          <cell r="CN50" t="str">
            <v>100.0</v>
          </cell>
          <cell r="CO50" t="str">
            <v>0</v>
          </cell>
          <cell r="CP50" t="str">
            <v>0</v>
          </cell>
          <cell r="CQ50" t="str">
            <v>0</v>
          </cell>
          <cell r="CR50">
            <v>100</v>
          </cell>
        </row>
        <row r="51">
          <cell r="D51" t="str">
            <v>FONDO CASH CONSERVADOR ALIANZA 1525 - TIPOA1</v>
          </cell>
          <cell r="E51" t="str">
            <v>FONDO CASH CONSERVADOR ALIANZA 1525 - TIPOA1</v>
          </cell>
          <cell r="F51" t="str">
            <v>TIPOA1</v>
          </cell>
          <cell r="G51" t="str">
            <v>1295</v>
          </cell>
          <cell r="H51" t="str">
            <v>1304657.61</v>
          </cell>
          <cell r="I51">
            <v>11284.046609000001</v>
          </cell>
          <cell r="J51">
            <v>1.85</v>
          </cell>
          <cell r="K51">
            <v>0.42399999999999999</v>
          </cell>
          <cell r="L51" t="str">
            <v>154,85</v>
          </cell>
          <cell r="M51" t="str">
            <v>0.159</v>
          </cell>
          <cell r="N51" t="str">
            <v>0.418</v>
          </cell>
          <cell r="O51" t="str">
            <v>0.457</v>
          </cell>
          <cell r="P51" t="str">
            <v>0.382</v>
          </cell>
          <cell r="Q51" t="str">
            <v>0</v>
          </cell>
          <cell r="R51" t="str">
            <v>0</v>
          </cell>
          <cell r="S51" t="str">
            <v>8,967</v>
          </cell>
          <cell r="T51" t="str">
            <v>15,020</v>
          </cell>
          <cell r="U51" t="str">
            <v>15,137</v>
          </cell>
          <cell r="V51" t="str">
            <v>11,352</v>
          </cell>
          <cell r="W51" t="str">
            <v>0</v>
          </cell>
          <cell r="X51" t="str">
            <v>0</v>
          </cell>
          <cell r="Y51" t="str">
            <v>98.09</v>
          </cell>
          <cell r="Z51"/>
          <cell r="AA51">
            <v>0</v>
          </cell>
          <cell r="AB51"/>
          <cell r="AC51">
            <v>0</v>
          </cell>
          <cell r="AD51" t="str">
            <v>1.64</v>
          </cell>
          <cell r="AE51" t="str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/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100</v>
          </cell>
          <cell r="BE51" t="str">
            <v>BANCO DE BOGOTA 17.04%</v>
          </cell>
          <cell r="BF51" t="str">
            <v>SCOTIABANK COLPATRIA S.A 15.41%</v>
          </cell>
          <cell r="BG51" t="str">
            <v>BANCO DAVIVIENDA S.A. 13.73%</v>
          </cell>
          <cell r="BH51" t="str">
            <v>BBVA COLOMBIA S.A 12.10%</v>
          </cell>
          <cell r="BI51" t="str">
            <v>BANCOLOMBIA S.A 9.31%</v>
          </cell>
          <cell r="BJ51" t="str">
            <v>BANCO COMERCIAL AV VILLAS S.A. 7.71%</v>
          </cell>
          <cell r="BK51" t="str">
            <v>BANCO GNB SUDAMERIS 6.47%</v>
          </cell>
          <cell r="BL51" t="str">
            <v>BANCO POPULAR S.A. 5.89%</v>
          </cell>
          <cell r="BM51" t="str">
            <v>BANCO DE OCCIDENTE 5.23%</v>
          </cell>
          <cell r="BN51" t="str">
            <v>BANCO SANTANDER NEGOCIOS COLOMBIA S.A 2.69%</v>
          </cell>
          <cell r="BO51">
            <v>58.05</v>
          </cell>
          <cell r="BP51">
            <v>27.83</v>
          </cell>
          <cell r="BQ51">
            <v>14.12</v>
          </cell>
          <cell r="BR51">
            <v>0</v>
          </cell>
          <cell r="BS51">
            <v>0</v>
          </cell>
          <cell r="BT51">
            <v>100</v>
          </cell>
          <cell r="BU51" t="str">
            <v>31.45</v>
          </cell>
          <cell r="BV51" t="str">
            <v>12.25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 t="str">
            <v>27.22</v>
          </cell>
          <cell r="CH51">
            <v>0</v>
          </cell>
          <cell r="CI51">
            <v>0</v>
          </cell>
          <cell r="CJ51">
            <v>0</v>
          </cell>
          <cell r="CK51" t="str">
            <v>29.07</v>
          </cell>
          <cell r="CL51">
            <v>0</v>
          </cell>
          <cell r="CM51">
            <v>0</v>
          </cell>
          <cell r="CN51" t="str">
            <v>100</v>
          </cell>
          <cell r="CO51" t="str">
            <v>0</v>
          </cell>
          <cell r="CP51" t="str">
            <v>0</v>
          </cell>
          <cell r="CQ51" t="str">
            <v>0</v>
          </cell>
          <cell r="CR51">
            <v>100</v>
          </cell>
        </row>
        <row r="52">
          <cell r="D52" t="str">
            <v>FONDO ABIERTO ALIANZA - TIPO A</v>
          </cell>
          <cell r="E52" t="str">
            <v>FONDO ABIERTO ALIANZA - Tipo A</v>
          </cell>
          <cell r="F52" t="str">
            <v>PNJF Tipo A</v>
          </cell>
          <cell r="G52">
            <v>285366</v>
          </cell>
          <cell r="H52" t="str">
            <v>6146235.03</v>
          </cell>
          <cell r="I52">
            <v>157715.82999999999</v>
          </cell>
          <cell r="J52">
            <v>2.27</v>
          </cell>
          <cell r="K52" t="str">
            <v>225.53</v>
          </cell>
          <cell r="L52" t="str">
            <v>0.618</v>
          </cell>
          <cell r="M52" t="str">
            <v>0.306</v>
          </cell>
          <cell r="N52" t="str">
            <v>0.559</v>
          </cell>
          <cell r="O52" t="str">
            <v>0.609</v>
          </cell>
          <cell r="P52" t="str">
            <v>0.535</v>
          </cell>
          <cell r="Q52" t="str">
            <v>0.550</v>
          </cell>
          <cell r="R52" t="str">
            <v>0.483</v>
          </cell>
          <cell r="S52">
            <v>8.5559999999999992</v>
          </cell>
          <cell r="T52">
            <v>15.363</v>
          </cell>
          <cell r="U52">
            <v>15.7</v>
          </cell>
          <cell r="V52">
            <v>10507</v>
          </cell>
          <cell r="W52">
            <v>5.0789999999999997</v>
          </cell>
          <cell r="X52">
            <v>3.5939999999999999</v>
          </cell>
          <cell r="Y52">
            <v>92.27</v>
          </cell>
          <cell r="Z52"/>
          <cell r="AA52">
            <v>0</v>
          </cell>
          <cell r="AB52"/>
          <cell r="AC52">
            <v>0</v>
          </cell>
          <cell r="AD52" t="str">
            <v>3.33</v>
          </cell>
          <cell r="AE52" t="str">
            <v>0</v>
          </cell>
          <cell r="AF52">
            <v>0</v>
          </cell>
          <cell r="AG52">
            <v>0</v>
          </cell>
          <cell r="AH52" t="str">
            <v>0.7</v>
          </cell>
          <cell r="AI52">
            <v>0</v>
          </cell>
          <cell r="AJ52" t="str">
            <v>3.26</v>
          </cell>
          <cell r="AK52"/>
          <cell r="AL52" t="str">
            <v>3.26</v>
          </cell>
          <cell r="AM52">
            <v>0</v>
          </cell>
          <cell r="AN52">
            <v>0</v>
          </cell>
          <cell r="AO52">
            <v>0</v>
          </cell>
          <cell r="AP52" t="str">
            <v>0.71</v>
          </cell>
          <cell r="AQ52">
            <v>0</v>
          </cell>
          <cell r="AR52" t="str">
            <v>0.01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 t="str">
            <v>0.22</v>
          </cell>
          <cell r="BD52">
            <v>100</v>
          </cell>
          <cell r="BE52" t="str">
            <v>BANCO DE BOGOTA SA 18,10%</v>
          </cell>
          <cell r="BF52" t="str">
            <v>BANCO DAVIVIENDA SA 16,41%</v>
          </cell>
          <cell r="BG52" t="str">
            <v>BANCOLOMBIA SA 9,07%</v>
          </cell>
          <cell r="BH52" t="str">
            <v>BANCO DE OCCIDENTE SA 6,20%</v>
          </cell>
          <cell r="BI52" t="str">
            <v>BANCO SANTANDER NEG COLOMBIA 6,14%</v>
          </cell>
          <cell r="BJ52" t="str">
            <v>BANCO GNB SUDAMERIS SA 5,92%</v>
          </cell>
          <cell r="BK52" t="str">
            <v>BANCO POPULAR SA 5,51%</v>
          </cell>
          <cell r="BL52" t="str">
            <v>BANCO AV VILLAS SA 5,30%</v>
          </cell>
          <cell r="BM52" t="str">
            <v>BANCO BILBAO VIZCAYA ARG BBVA 4,50%</v>
          </cell>
          <cell r="BN52" t="str">
            <v>MIN HACIENDA Y CREDITO PUBLICO 3,51%</v>
          </cell>
          <cell r="BO52">
            <v>53.14</v>
          </cell>
          <cell r="BP52">
            <v>14.52</v>
          </cell>
          <cell r="BQ52">
            <v>31.36</v>
          </cell>
          <cell r="BR52">
            <v>0.98</v>
          </cell>
          <cell r="BS52">
            <v>0</v>
          </cell>
          <cell r="BT52">
            <v>100</v>
          </cell>
          <cell r="BU52" t="str">
            <v>27.49</v>
          </cell>
          <cell r="BV52" t="str">
            <v>15.29</v>
          </cell>
          <cell r="BW52">
            <v>0</v>
          </cell>
          <cell r="BX52" t="str">
            <v>0.08</v>
          </cell>
          <cell r="BY52">
            <v>0</v>
          </cell>
          <cell r="BZ52" t="str">
            <v>3.02</v>
          </cell>
          <cell r="CA52" t="str">
            <v>1.95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30.18</v>
          </cell>
          <cell r="CH52">
            <v>0</v>
          </cell>
          <cell r="CI52">
            <v>0</v>
          </cell>
          <cell r="CJ52">
            <v>0</v>
          </cell>
          <cell r="CK52" t="str">
            <v>21.77</v>
          </cell>
          <cell r="CL52">
            <v>0</v>
          </cell>
          <cell r="CM52">
            <v>0</v>
          </cell>
          <cell r="CN52" t="str">
            <v>98.04</v>
          </cell>
          <cell r="CO52" t="str">
            <v>1.96</v>
          </cell>
          <cell r="CP52" t="str">
            <v>0</v>
          </cell>
          <cell r="CQ52" t="str">
            <v>0</v>
          </cell>
          <cell r="CR52">
            <v>100</v>
          </cell>
        </row>
        <row r="53">
          <cell r="D53" t="str">
            <v>ALIANZA RENTA FIJA 90 - TIPO A1</v>
          </cell>
          <cell r="E53" t="str">
            <v>ALIANZA RENTA FIJA 90 - Tipo A1</v>
          </cell>
          <cell r="F53" t="str">
            <v>PNJFA Tipo A1</v>
          </cell>
          <cell r="G53">
            <v>1861</v>
          </cell>
          <cell r="H53" t="str">
            <v>268334.58</v>
          </cell>
          <cell r="I53">
            <v>17500.1522</v>
          </cell>
          <cell r="J53">
            <v>2</v>
          </cell>
          <cell r="K53" t="str">
            <v>527.07</v>
          </cell>
          <cell r="L53" t="str">
            <v>1.444</v>
          </cell>
          <cell r="M53" t="str">
            <v>1.032</v>
          </cell>
          <cell r="N53" t="str">
            <v>1.769</v>
          </cell>
          <cell r="O53" t="str">
            <v>1.902</v>
          </cell>
          <cell r="P53" t="str">
            <v>2.054</v>
          </cell>
          <cell r="Q53" t="str">
            <v>1.754</v>
          </cell>
          <cell r="R53" t="str">
            <v>1.506</v>
          </cell>
          <cell r="S53" t="str">
            <v>9,598</v>
          </cell>
          <cell r="T53" t="str">
            <v>23,317</v>
          </cell>
          <cell r="U53" t="str">
            <v>25,154</v>
          </cell>
          <cell r="V53" t="str">
            <v>13,875</v>
          </cell>
          <cell r="W53" t="str">
            <v>5,260</v>
          </cell>
          <cell r="X53" t="str">
            <v>4,047</v>
          </cell>
          <cell r="Y53">
            <v>88.67</v>
          </cell>
          <cell r="Z53"/>
          <cell r="AA53">
            <v>0</v>
          </cell>
          <cell r="AB53"/>
          <cell r="AC53">
            <v>0</v>
          </cell>
          <cell r="AD53" t="str">
            <v>4.09</v>
          </cell>
          <cell r="AE53" t="str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 t="str">
            <v>0.36</v>
          </cell>
          <cell r="AK53" t="str">
            <v>0.37</v>
          </cell>
          <cell r="AL53" t="str">
            <v>2.60</v>
          </cell>
          <cell r="AM53" t="str">
            <v>4.75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100</v>
          </cell>
          <cell r="BE53" t="str">
            <v>BANCO DE BOGOTA SA 15,64%</v>
          </cell>
          <cell r="BF53" t="str">
            <v>BANCO DE OCCIDENTE SA 12,43%</v>
          </cell>
          <cell r="BG53" t="str">
            <v>CARTERA COLECTIVA ABIERTA ALIANZA 10,75%</v>
          </cell>
          <cell r="BH53" t="str">
            <v>BANCO DAVIVIENDA SA 10,54%</v>
          </cell>
          <cell r="BI53" t="str">
            <v>BANCOLOMBIA SA 7,86%</v>
          </cell>
          <cell r="BJ53" t="str">
            <v>BANCO POPULAR SA 7,67%</v>
          </cell>
          <cell r="BK53" t="str">
            <v>BBVA COLOMBIA S.A 6,65%</v>
          </cell>
          <cell r="BL53" t="str">
            <v>FIDUCIARIA COOMEVA PAT AUT 3,58%</v>
          </cell>
          <cell r="BM53" t="str">
            <v>DIRECCION DEL TESORO NACIONAL 2.36%</v>
          </cell>
          <cell r="BN53" t="str">
            <v>BANCO FINANDINA SA 2.06%</v>
          </cell>
          <cell r="BO53">
            <v>17.78</v>
          </cell>
          <cell r="BP53">
            <v>16.73</v>
          </cell>
          <cell r="BQ53">
            <v>55.35</v>
          </cell>
          <cell r="BR53">
            <v>3.65</v>
          </cell>
          <cell r="BS53">
            <v>6.49</v>
          </cell>
          <cell r="BT53">
            <v>100.00000000000001</v>
          </cell>
          <cell r="BU53" t="str">
            <v>11.99</v>
          </cell>
          <cell r="BV53" t="str">
            <v>21.03</v>
          </cell>
          <cell r="BW53">
            <v>0</v>
          </cell>
          <cell r="BX53">
            <v>0</v>
          </cell>
          <cell r="BY53">
            <v>0</v>
          </cell>
          <cell r="BZ53" t="str">
            <v>17.86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 t="str">
            <v>54.96</v>
          </cell>
          <cell r="CH53">
            <v>0</v>
          </cell>
          <cell r="CI53">
            <v>0</v>
          </cell>
          <cell r="CJ53">
            <v>0</v>
          </cell>
          <cell r="CK53" t="str">
            <v>0.01</v>
          </cell>
          <cell r="CL53">
            <v>0</v>
          </cell>
          <cell r="CM53">
            <v>0</v>
          </cell>
          <cell r="CN53" t="str">
            <v>100</v>
          </cell>
          <cell r="CO53" t="str">
            <v>0</v>
          </cell>
          <cell r="CP53" t="str">
            <v>0</v>
          </cell>
          <cell r="CQ53" t="str">
            <v>0</v>
          </cell>
          <cell r="CR53">
            <v>100</v>
          </cell>
        </row>
        <row r="54">
          <cell r="D54" t="str">
            <v>RENTAFACIL - PERSONA NATURAL Y PYME</v>
          </cell>
          <cell r="E54" t="str">
            <v>RENTAFACIL - Persona Natural y Pyme</v>
          </cell>
          <cell r="F54" t="str">
            <v>Persona Natural y Pyme</v>
          </cell>
          <cell r="G54">
            <v>84566</v>
          </cell>
          <cell r="H54" t="str">
            <v>845992.46</v>
          </cell>
          <cell r="I54">
            <v>4375163061</v>
          </cell>
          <cell r="J54">
            <v>1.5</v>
          </cell>
          <cell r="K54">
            <v>4927.5000000000009</v>
          </cell>
          <cell r="L54" t="str">
            <v>0.540</v>
          </cell>
          <cell r="M54" t="str">
            <v>0.194</v>
          </cell>
          <cell r="N54" t="str">
            <v>0.485</v>
          </cell>
          <cell r="O54" t="str">
            <v>0.441</v>
          </cell>
          <cell r="P54" t="str">
            <v>0.460</v>
          </cell>
          <cell r="Q54" t="str">
            <v>0.449</v>
          </cell>
          <cell r="R54" t="str">
            <v>0.415</v>
          </cell>
          <cell r="S54" t="str">
            <v>9.798</v>
          </cell>
          <cell r="T54" t="str">
            <v>15.758</v>
          </cell>
          <cell r="U54" t="str">
            <v>16.144</v>
          </cell>
          <cell r="V54" t="str">
            <v>11.257</v>
          </cell>
          <cell r="W54" t="str">
            <v>6.248</v>
          </cell>
          <cell r="X54" t="str">
            <v>4.601</v>
          </cell>
          <cell r="Y54" t="str">
            <v>34.74</v>
          </cell>
          <cell r="Z54">
            <v>0</v>
          </cell>
          <cell r="AA54" t="str">
            <v>21.30</v>
          </cell>
          <cell r="AB54"/>
          <cell r="AC54" t="str">
            <v>34.86</v>
          </cell>
          <cell r="AD54" t="str">
            <v>6.41</v>
          </cell>
          <cell r="AE54" t="str">
            <v>1.86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99.999999999999986</v>
          </cell>
          <cell r="BE54" t="str">
            <v>Banco de Occidente 12.73%</v>
          </cell>
          <cell r="BF54" t="str">
            <v>Banco Sudameris 9.69%</v>
          </cell>
          <cell r="BG54" t="str">
            <v>Banco Santander 9.56%</v>
          </cell>
          <cell r="BH54" t="str">
            <v>Banco Davivienda 8.78%</v>
          </cell>
          <cell r="BI54" t="str">
            <v>Corficolombiana 7.82%</v>
          </cell>
          <cell r="BJ54" t="str">
            <v>Banco BBVA 6.03%</v>
          </cell>
          <cell r="BK54" t="str">
            <v>Banco Popular 5.69%</v>
          </cell>
          <cell r="BL54" t="str">
            <v>Banco de Bogotá 5.16%</v>
          </cell>
          <cell r="BM54" t="str">
            <v>Banco Falabella 4.84%</v>
          </cell>
          <cell r="BN54" t="str">
            <v>Bancolombia 4.57%</v>
          </cell>
          <cell r="BO54">
            <v>36.869999999999997</v>
          </cell>
          <cell r="BP54">
            <v>30.25</v>
          </cell>
          <cell r="BQ54">
            <v>32.880000000000003</v>
          </cell>
          <cell r="BR54">
            <v>0</v>
          </cell>
          <cell r="BS54">
            <v>0</v>
          </cell>
          <cell r="BT54">
            <v>100</v>
          </cell>
          <cell r="BU54" t="str">
            <v>27.15</v>
          </cell>
          <cell r="BV54" t="str">
            <v>19.04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 t="str">
            <v>23.54</v>
          </cell>
          <cell r="CH54">
            <v>0</v>
          </cell>
          <cell r="CI54">
            <v>0</v>
          </cell>
          <cell r="CJ54">
            <v>0</v>
          </cell>
          <cell r="CK54" t="str">
            <v>32.62</v>
          </cell>
          <cell r="CL54">
            <v>0</v>
          </cell>
          <cell r="CM54">
            <v>0</v>
          </cell>
          <cell r="CN54" t="str">
            <v>100</v>
          </cell>
          <cell r="CO54" t="str">
            <v>0</v>
          </cell>
          <cell r="CP54" t="str">
            <v>0</v>
          </cell>
          <cell r="CQ54" t="str">
            <v>0</v>
          </cell>
          <cell r="CR54">
            <v>100</v>
          </cell>
        </row>
        <row r="55">
          <cell r="D55" t="str">
            <v>FIC ACCIVAL VISTA - ÚNICA</v>
          </cell>
          <cell r="E55" t="str">
            <v>FIC ACCIVAL VISTA - Única</v>
          </cell>
          <cell r="F55" t="str">
            <v>Único</v>
          </cell>
          <cell r="G55">
            <v>149756</v>
          </cell>
          <cell r="H55">
            <v>324249.46000000002</v>
          </cell>
          <cell r="I55">
            <v>7468.95</v>
          </cell>
          <cell r="J55">
            <v>0</v>
          </cell>
          <cell r="K55">
            <v>5438.5</v>
          </cell>
          <cell r="L55">
            <v>0.59599999999999997</v>
          </cell>
          <cell r="M55" t="str">
            <v>0.487</v>
          </cell>
          <cell r="N55" t="str">
            <v>0.571</v>
          </cell>
          <cell r="O55" t="str">
            <v>0.728</v>
          </cell>
          <cell r="P55" t="str">
            <v>0.586</v>
          </cell>
          <cell r="Q55" t="str">
            <v>0.506</v>
          </cell>
          <cell r="R55" t="str">
            <v>0.443</v>
          </cell>
          <cell r="S55">
            <v>9420</v>
          </cell>
          <cell r="T55">
            <v>15.917999999999999</v>
          </cell>
          <cell r="U55">
            <v>16301</v>
          </cell>
          <cell r="V55">
            <v>10840</v>
          </cell>
          <cell r="W55">
            <v>6126</v>
          </cell>
          <cell r="X55">
            <v>4621</v>
          </cell>
          <cell r="Y55" t="str">
            <v>92.23</v>
          </cell>
          <cell r="Z55"/>
          <cell r="AA55">
            <v>0</v>
          </cell>
          <cell r="AB55"/>
          <cell r="AC55">
            <v>0</v>
          </cell>
          <cell r="AD55" t="str">
            <v>1.47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 t="str">
            <v>6.3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100</v>
          </cell>
          <cell r="BE55" t="str">
            <v>Banco de Occidente 12.73%</v>
          </cell>
          <cell r="BF55" t="str">
            <v>Banco Sudameris 9.69%</v>
          </cell>
          <cell r="BG55" t="str">
            <v>Banco Santander 9.56%</v>
          </cell>
          <cell r="BH55" t="str">
            <v>Banco Davivienda 8.78%</v>
          </cell>
          <cell r="BI55" t="str">
            <v>Corficolombiana 7.82%</v>
          </cell>
          <cell r="BJ55" t="str">
            <v>Banco BBVA 6.03%</v>
          </cell>
          <cell r="BK55" t="str">
            <v>Banco Popular 5.69%</v>
          </cell>
          <cell r="BL55" t="str">
            <v>Banco de Bogotá 5.16%</v>
          </cell>
          <cell r="BM55" t="str">
            <v>Banco Falabella 4.84%</v>
          </cell>
          <cell r="BN55" t="str">
            <v>Bancolombia 4.57%</v>
          </cell>
          <cell r="BO55">
            <v>60.97</v>
          </cell>
          <cell r="BP55">
            <v>13.47</v>
          </cell>
          <cell r="BQ55">
            <v>25.41</v>
          </cell>
          <cell r="BR55">
            <v>0.15</v>
          </cell>
          <cell r="BS55">
            <v>0</v>
          </cell>
          <cell r="BT55">
            <v>100</v>
          </cell>
          <cell r="BU55" t="str">
            <v>20.85</v>
          </cell>
          <cell r="BV55" t="str">
            <v>18.83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 t="str">
            <v>34.47</v>
          </cell>
          <cell r="CH55">
            <v>0</v>
          </cell>
          <cell r="CI55">
            <v>0</v>
          </cell>
          <cell r="CJ55">
            <v>0</v>
          </cell>
          <cell r="CK55" t="str">
            <v>25.85</v>
          </cell>
          <cell r="CL55">
            <v>0</v>
          </cell>
          <cell r="CM55">
            <v>0</v>
          </cell>
          <cell r="CN55" t="str">
            <v>100.0</v>
          </cell>
          <cell r="CO55" t="str">
            <v>0</v>
          </cell>
          <cell r="CP55" t="str">
            <v>0</v>
          </cell>
          <cell r="CQ55" t="str">
            <v>0</v>
          </cell>
          <cell r="CR55">
            <v>100</v>
          </cell>
        </row>
        <row r="56">
          <cell r="D56" t="str">
            <v>FIC ACCIVAL RENTA FIJA 180 - ÚNICA</v>
          </cell>
          <cell r="E56" t="str">
            <v>FIC ACCIVAL RENTA FIJA 180 - Única</v>
          </cell>
          <cell r="F56" t="str">
            <v>Único</v>
          </cell>
          <cell r="G56">
            <v>2722</v>
          </cell>
          <cell r="H56">
            <v>28789.279999999999</v>
          </cell>
          <cell r="I56">
            <v>13064.722</v>
          </cell>
          <cell r="J56">
            <v>0</v>
          </cell>
          <cell r="K56">
            <v>20394.375</v>
          </cell>
          <cell r="L56">
            <v>2.2349999999999999</v>
          </cell>
          <cell r="M56">
            <v>2.4609999999999999</v>
          </cell>
          <cell r="N56">
            <v>2.0289999999999999</v>
          </cell>
          <cell r="O56">
            <v>2.343</v>
          </cell>
          <cell r="P56">
            <v>1.845</v>
          </cell>
          <cell r="Q56">
            <v>1.5</v>
          </cell>
          <cell r="R56">
            <v>1.339</v>
          </cell>
          <cell r="S56">
            <v>12.859</v>
          </cell>
          <cell r="T56">
            <v>27.425999999999998</v>
          </cell>
          <cell r="U56">
            <v>30.308</v>
          </cell>
          <cell r="V56">
            <v>14.794</v>
          </cell>
          <cell r="W56">
            <v>7.5259999999999998</v>
          </cell>
          <cell r="X56">
            <v>6.12</v>
          </cell>
          <cell r="Y56" t="str">
            <v>89.02</v>
          </cell>
          <cell r="Z56"/>
          <cell r="AA56">
            <v>0</v>
          </cell>
          <cell r="AB56"/>
          <cell r="AC56">
            <v>0</v>
          </cell>
          <cell r="AD56" t="str">
            <v>6.99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 t="str">
            <v>3.99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100</v>
          </cell>
          <cell r="BE56" t="str">
            <v>Banco de Occidente 12.73%</v>
          </cell>
          <cell r="BF56" t="str">
            <v>Banco Sudameris 9.69%</v>
          </cell>
          <cell r="BG56" t="str">
            <v>Banco Santander 9.56%</v>
          </cell>
          <cell r="BH56" t="str">
            <v>Banco Davivienda 8.78%</v>
          </cell>
          <cell r="BI56" t="str">
            <v>Corficolombiana 7.82%</v>
          </cell>
          <cell r="BJ56" t="str">
            <v>Banco BBVA 6.03%</v>
          </cell>
          <cell r="BK56" t="str">
            <v>Banco Popular 5.69%</v>
          </cell>
          <cell r="BL56" t="str">
            <v>Banco de Bogotá 5.16%</v>
          </cell>
          <cell r="BM56" t="str">
            <v>Banco Falabella 4.84%</v>
          </cell>
          <cell r="BN56" t="str">
            <v>Bancolombia 4.57%</v>
          </cell>
          <cell r="BO56">
            <v>17.62</v>
          </cell>
          <cell r="BP56">
            <v>3.45</v>
          </cell>
          <cell r="BQ56">
            <v>57.5</v>
          </cell>
          <cell r="BR56">
            <v>1.9</v>
          </cell>
          <cell r="BS56">
            <v>19.54</v>
          </cell>
          <cell r="BT56">
            <v>100.00999999999999</v>
          </cell>
          <cell r="BU56" t="str">
            <v>0</v>
          </cell>
          <cell r="BV56" t="str">
            <v>28.76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 t="str">
            <v>57.65</v>
          </cell>
          <cell r="CH56">
            <v>0</v>
          </cell>
          <cell r="CI56">
            <v>0</v>
          </cell>
          <cell r="CJ56">
            <v>0</v>
          </cell>
          <cell r="CK56" t="str">
            <v>13.59</v>
          </cell>
          <cell r="CL56">
            <v>0</v>
          </cell>
          <cell r="CM56">
            <v>0</v>
          </cell>
          <cell r="CN56" t="str">
            <v>100.0</v>
          </cell>
          <cell r="CO56" t="str">
            <v>0</v>
          </cell>
          <cell r="CP56" t="str">
            <v>0</v>
          </cell>
          <cell r="CQ56" t="str">
            <v>0</v>
          </cell>
          <cell r="CR56">
            <v>100</v>
          </cell>
        </row>
        <row r="57">
          <cell r="D57" t="str">
            <v>FIC ACCIVAL ACCIONES NACIÓN - ÚNICA</v>
          </cell>
          <cell r="E57" t="str">
            <v>FIC ACCIVAL ACCIONES NACIÓN - Única</v>
          </cell>
          <cell r="F57" t="str">
            <v>Único</v>
          </cell>
          <cell r="G57">
            <v>393</v>
          </cell>
          <cell r="H57">
            <v>3.9710000000000001</v>
          </cell>
          <cell r="I57" t="str">
            <v>7906.18</v>
          </cell>
          <cell r="J57">
            <v>0</v>
          </cell>
          <cell r="K57">
            <v>0</v>
          </cell>
          <cell r="L57">
            <v>0</v>
          </cell>
          <cell r="M57">
            <v>35.270000000000003</v>
          </cell>
          <cell r="N57">
            <v>23596</v>
          </cell>
          <cell r="O57">
            <v>24748</v>
          </cell>
          <cell r="P57">
            <v>44464</v>
          </cell>
          <cell r="Q57">
            <v>33908</v>
          </cell>
          <cell r="R57">
            <v>29498</v>
          </cell>
          <cell r="S57">
            <v>-62586</v>
          </cell>
          <cell r="T57">
            <v>-16594</v>
          </cell>
          <cell r="U57">
            <v>-25978</v>
          </cell>
          <cell r="V57">
            <v>-27930</v>
          </cell>
          <cell r="W57">
            <v>-2200</v>
          </cell>
          <cell r="X57">
            <v>2877</v>
          </cell>
          <cell r="Y57" t="str">
            <v>5.92</v>
          </cell>
          <cell r="Z57"/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 t="str">
            <v>94.08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100</v>
          </cell>
          <cell r="BE57" t="str">
            <v>BANCOLOMBIA S.A. 30,13%</v>
          </cell>
          <cell r="BF57" t="str">
            <v>ECOPETROL S.A. 16,56%</v>
          </cell>
          <cell r="BG57" t="str">
            <v>INTERCONEXION ELECTRICA S.A. E.S.P. 12,29%</v>
          </cell>
          <cell r="BH57" t="str">
            <v>GRUPO ENERGIA BOGOTA S.A. E.S.P. 7,61%</v>
          </cell>
          <cell r="BI57" t="str">
            <v>GRUPO ARGOS S.A. 6,26%</v>
          </cell>
          <cell r="BJ57" t="str">
            <v>BANCO DE OCCIDENTE 5,92%</v>
          </cell>
          <cell r="BK57" t="str">
            <v>GRUPO NUTRESA S.A. 3,79%</v>
          </cell>
          <cell r="BL57" t="str">
            <v>CORPORACION FINANCIERA COLOMBIANA S.A. CORFICOL 3,62%</v>
          </cell>
          <cell r="BM57" t="str">
            <v>GRUPO AVAL ACCIONES Y VALORES S.A. 2,98%</v>
          </cell>
          <cell r="BN57" t="str">
            <v>CEMENTOS ARGOS S.A 2,92%</v>
          </cell>
          <cell r="BO57">
            <v>100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100</v>
          </cell>
          <cell r="BU57" t="str">
            <v>0</v>
          </cell>
          <cell r="BV57" t="str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 t="str">
            <v>0</v>
          </cell>
          <cell r="CH57">
            <v>0</v>
          </cell>
          <cell r="CI57" t="str">
            <v>94.08</v>
          </cell>
          <cell r="CJ57">
            <v>0</v>
          </cell>
          <cell r="CK57" t="str">
            <v>5.92</v>
          </cell>
          <cell r="CL57">
            <v>0</v>
          </cell>
          <cell r="CM57">
            <v>0</v>
          </cell>
          <cell r="CN57" t="str">
            <v>100.0</v>
          </cell>
          <cell r="CO57" t="str">
            <v>0</v>
          </cell>
          <cell r="CP57" t="str">
            <v>0</v>
          </cell>
          <cell r="CQ57" t="str">
            <v>0</v>
          </cell>
          <cell r="CR57">
            <v>100</v>
          </cell>
        </row>
        <row r="58">
          <cell r="D58" t="str">
            <v>BTG PACTUAL - LIQUIDEZ - CLASE A</v>
          </cell>
          <cell r="E58" t="str">
            <v>BTG Pactual - Liquidez - Clase A</v>
          </cell>
          <cell r="F58" t="str">
            <v>Clase A</v>
          </cell>
          <cell r="G58" t="str">
            <v>5496</v>
          </cell>
          <cell r="H58" t="str">
            <v>87292440.19</v>
          </cell>
          <cell r="I58">
            <v>22114.158200000002</v>
          </cell>
          <cell r="J58">
            <v>1.5</v>
          </cell>
          <cell r="K58"/>
          <cell r="L58" t="str">
            <v>0.5</v>
          </cell>
          <cell r="M58" t="str">
            <v>0.244</v>
          </cell>
          <cell r="N58" t="str">
            <v>0.529</v>
          </cell>
          <cell r="O58" t="str">
            <v>0.573</v>
          </cell>
          <cell r="P58" t="str">
            <v>0.486</v>
          </cell>
          <cell r="Q58" t="str">
            <v>0.457</v>
          </cell>
          <cell r="R58" t="str">
            <v>0.407</v>
          </cell>
          <cell r="S58" t="str">
            <v>9.756</v>
          </cell>
          <cell r="T58" t="str">
            <v>16.484</v>
          </cell>
          <cell r="U58" t="str">
            <v>16.728</v>
          </cell>
          <cell r="V58" t="str">
            <v>11.647</v>
          </cell>
          <cell r="W58" t="str">
            <v>6.690</v>
          </cell>
          <cell r="X58" t="str">
            <v>5.096</v>
          </cell>
          <cell r="Y58" t="str">
            <v>92.521</v>
          </cell>
          <cell r="Z58"/>
          <cell r="AA58">
            <v>0</v>
          </cell>
          <cell r="AB58"/>
          <cell r="AC58">
            <v>0</v>
          </cell>
          <cell r="AD58" t="str">
            <v>7.479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100</v>
          </cell>
          <cell r="BE58" t="str">
            <v>Disponible 26.04%</v>
          </cell>
          <cell r="BF58" t="str">
            <v>BANCOLOMBIA S.A. 14.39%</v>
          </cell>
          <cell r="BG58" t="str">
            <v>BANCO BILBAO VIZCAYA ARGENTARIA COLOMBIA 13.29%</v>
          </cell>
          <cell r="BH58" t="str">
            <v>BANCO DE BOGOTA S.A. 8.77%</v>
          </cell>
          <cell r="BI58" t="str">
            <v>FINANCIERA DE DESARROLLO TERRITORIAL S 8.27%</v>
          </cell>
          <cell r="BJ58" t="str">
            <v>BANCO DE COMERCIO EXTERIOR DE COLOMBIA S.A. 6.06%</v>
          </cell>
          <cell r="BK58" t="str">
            <v>BANCO DAVIVIENDA S.A. 5.90%</v>
          </cell>
          <cell r="BL58" t="str">
            <v>MINISTERIO DE HACIENDA Y CREDITO PUBLICO 5.53%</v>
          </cell>
          <cell r="BM58" t="str">
            <v>BANCO POPULAR S.A. 2.67%</v>
          </cell>
          <cell r="BN58" t="str">
            <v>SCOTIABANK COLPATRIA S.A. 2.62%</v>
          </cell>
          <cell r="BO58">
            <v>40.86</v>
          </cell>
          <cell r="BP58">
            <v>35.04</v>
          </cell>
          <cell r="BQ58">
            <v>23.64</v>
          </cell>
          <cell r="BR58">
            <v>0.46</v>
          </cell>
          <cell r="BS58">
            <v>0</v>
          </cell>
          <cell r="BT58">
            <v>100</v>
          </cell>
          <cell r="BU58">
            <v>44</v>
          </cell>
          <cell r="BV58">
            <v>12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16</v>
          </cell>
          <cell r="CH58" t="str">
            <v>0.77</v>
          </cell>
          <cell r="CI58"/>
          <cell r="CJ58">
            <v>0</v>
          </cell>
          <cell r="CK58">
            <v>26</v>
          </cell>
          <cell r="CL58">
            <v>0</v>
          </cell>
          <cell r="CM58">
            <v>0</v>
          </cell>
          <cell r="CN58" t="str">
            <v>100.0</v>
          </cell>
          <cell r="CO58" t="str">
            <v>0</v>
          </cell>
          <cell r="CP58" t="str">
            <v>0</v>
          </cell>
          <cell r="CQ58" t="str">
            <v>0</v>
          </cell>
          <cell r="CR58">
            <v>100</v>
          </cell>
        </row>
        <row r="59">
          <cell r="D59" t="str">
            <v>BTG PACTUAL RENTA FIJA COLOMBIA - CLASE A</v>
          </cell>
          <cell r="E59" t="str">
            <v>BTG Pactual Renta fija Colombia - Clase A</v>
          </cell>
          <cell r="F59" t="str">
            <v>Clase A</v>
          </cell>
          <cell r="G59" t="str">
            <v>677</v>
          </cell>
          <cell r="H59" t="str">
            <v>467380.91</v>
          </cell>
          <cell r="I59">
            <v>16049.306933</v>
          </cell>
          <cell r="J59">
            <v>1.5</v>
          </cell>
          <cell r="K59"/>
          <cell r="L59" t="str">
            <v>2.41</v>
          </cell>
          <cell r="M59" t="str">
            <v>1.193</v>
          </cell>
          <cell r="N59" t="str">
            <v>2.674</v>
          </cell>
          <cell r="O59" t="str">
            <v>2.864</v>
          </cell>
          <cell r="P59" t="str">
            <v>2.244</v>
          </cell>
          <cell r="Q59" t="str">
            <v>1.748</v>
          </cell>
          <cell r="R59">
            <v>1509</v>
          </cell>
          <cell r="S59">
            <v>15150</v>
          </cell>
          <cell r="T59">
            <v>32365</v>
          </cell>
          <cell r="U59">
            <v>36144</v>
          </cell>
          <cell r="V59">
            <v>15537</v>
          </cell>
          <cell r="W59">
            <v>7973</v>
          </cell>
          <cell r="X59">
            <v>6766</v>
          </cell>
          <cell r="Y59" t="str">
            <v>89.637</v>
          </cell>
          <cell r="Z59"/>
          <cell r="AA59">
            <v>0</v>
          </cell>
          <cell r="AB59"/>
          <cell r="AC59">
            <v>0</v>
          </cell>
          <cell r="AD59" t="str">
            <v>10.363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100</v>
          </cell>
          <cell r="BE59" t="str">
            <v>BTG PACTUAL FONDO LIQUIDEZ 16.55%</v>
          </cell>
          <cell r="BF59" t="str">
            <v>BANCOLOMBIA S.A. 14.29%</v>
          </cell>
          <cell r="BG59" t="str">
            <v>BANCO DAVIVIENDA S.A. 12.25%</v>
          </cell>
          <cell r="BH59" t="str">
            <v>MINISTERIO DE HACIENDA Y CREDITO PUBLICO 10.35%</v>
          </cell>
          <cell r="BI59" t="str">
            <v>BANCO BILBAO VIZCAYA ARGENTARIA COLOMBIA S.A1.0.10%</v>
          </cell>
          <cell r="BJ59" t="str">
            <v>BANCO DE BOGOTA S.A. 8.12%</v>
          </cell>
          <cell r="BK59" t="str">
            <v>BANCO POPULAR S.A. 6.89%</v>
          </cell>
          <cell r="BL59" t="str">
            <v>SCOTIABANK COLPATRIA S.A. 4.16%</v>
          </cell>
          <cell r="BM59" t="str">
            <v>FINANCIERA DE DESARROLLO TERRITORIAL S A FINDET3E.R93%</v>
          </cell>
          <cell r="BN59" t="str">
            <v>ISAGEN S.A. E.S.P. 3.87%</v>
          </cell>
          <cell r="BO59">
            <v>16.57</v>
          </cell>
          <cell r="BP59">
            <v>1.17</v>
          </cell>
          <cell r="BQ59">
            <v>50.67</v>
          </cell>
          <cell r="BR59">
            <v>12.9</v>
          </cell>
          <cell r="BS59">
            <v>18.7</v>
          </cell>
          <cell r="BT59">
            <v>100.01</v>
          </cell>
          <cell r="BU59" t="str">
            <v>23.594</v>
          </cell>
          <cell r="BV59" t="str">
            <v>14.330</v>
          </cell>
          <cell r="BW59">
            <v>0</v>
          </cell>
          <cell r="BX59">
            <v>0</v>
          </cell>
          <cell r="BY59" t="str">
            <v>16.550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 t="str">
            <v>45.388</v>
          </cell>
          <cell r="CH59">
            <v>0</v>
          </cell>
          <cell r="CI59">
            <v>0</v>
          </cell>
          <cell r="CJ59">
            <v>0</v>
          </cell>
          <cell r="CK59" t="str">
            <v>0.139</v>
          </cell>
          <cell r="CL59">
            <v>0</v>
          </cell>
          <cell r="CM59">
            <v>0</v>
          </cell>
          <cell r="CN59" t="str">
            <v>100.000</v>
          </cell>
          <cell r="CO59" t="str">
            <v>0</v>
          </cell>
          <cell r="CP59" t="str">
            <v>0</v>
          </cell>
          <cell r="CQ59" t="str">
            <v>0</v>
          </cell>
          <cell r="CR59">
            <v>100</v>
          </cell>
        </row>
        <row r="60">
          <cell r="D60" t="str">
            <v>ITAÚ MEDIANO PLAZO - ÚNICA</v>
          </cell>
          <cell r="E60" t="str">
            <v>Itaú Mediano Plazo - Única</v>
          </cell>
          <cell r="F60" t="str">
            <v>Único</v>
          </cell>
          <cell r="G60" t="str">
            <v>720</v>
          </cell>
          <cell r="H60" t="str">
            <v>33879.77</v>
          </cell>
          <cell r="I60">
            <v>3247.4238799999998</v>
          </cell>
          <cell r="J60">
            <v>1.45</v>
          </cell>
          <cell r="K60">
            <v>796.25</v>
          </cell>
          <cell r="L60" t="str">
            <v>2.18</v>
          </cell>
          <cell r="M60" t="str">
            <v>1.942</v>
          </cell>
          <cell r="N60" t="str">
            <v>2.504</v>
          </cell>
          <cell r="O60" t="str">
            <v>2.656</v>
          </cell>
          <cell r="P60" t="str">
            <v>2.148</v>
          </cell>
          <cell r="Q60" t="str">
            <v>1.775</v>
          </cell>
          <cell r="R60" t="str">
            <v>1.618</v>
          </cell>
          <cell r="S60" t="str">
            <v>18.525</v>
          </cell>
          <cell r="T60" t="str">
            <v>28.248</v>
          </cell>
          <cell r="U60" t="str">
            <v>30.376</v>
          </cell>
          <cell r="V60" t="str">
            <v>14.934</v>
          </cell>
          <cell r="W60" t="str">
            <v>6.743</v>
          </cell>
          <cell r="X60" t="str">
            <v>5.829</v>
          </cell>
          <cell r="Y60" t="str">
            <v>62.21</v>
          </cell>
          <cell r="Z60"/>
          <cell r="AA60" t="str">
            <v>9.86</v>
          </cell>
          <cell r="AB60"/>
          <cell r="AC60" t="str">
            <v>18.63</v>
          </cell>
          <cell r="AD60" t="str">
            <v>9.29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99.990000000000009</v>
          </cell>
          <cell r="BE60" t="str">
            <v>Banco de Bogota 15.78%</v>
          </cell>
          <cell r="BF60" t="str">
            <v>Banco de Occidente 14.09%</v>
          </cell>
          <cell r="BG60" t="str">
            <v>Bancolombia 12.76%</v>
          </cell>
          <cell r="BH60" t="str">
            <v>Banco Popular 11.89%</v>
          </cell>
          <cell r="BI60" t="str">
            <v>Banco BBVA Colombia 11.53%</v>
          </cell>
          <cell r="BJ60" t="str">
            <v>Republica de Colombia 9.29%</v>
          </cell>
          <cell r="BK60" t="str">
            <v>Banco Sudameris 5.92%</v>
          </cell>
          <cell r="BL60" t="str">
            <v>Itaú 3.58%</v>
          </cell>
          <cell r="BM60" t="str">
            <v>Findeter 3.04%</v>
          </cell>
          <cell r="BN60" t="str">
            <v>Scotiabank Colp 3.00%</v>
          </cell>
          <cell r="BO60">
            <v>0</v>
          </cell>
          <cell r="BP60">
            <v>14.33</v>
          </cell>
          <cell r="BQ60">
            <v>45.71</v>
          </cell>
          <cell r="BR60">
            <v>21.83</v>
          </cell>
          <cell r="BS60">
            <v>18.12</v>
          </cell>
          <cell r="BT60">
            <v>99.990000000000009</v>
          </cell>
          <cell r="BU60" t="str">
            <v>5.88</v>
          </cell>
          <cell r="BV60" t="str">
            <v>33.31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 t="str">
            <v>44.28</v>
          </cell>
          <cell r="CH60">
            <v>0</v>
          </cell>
          <cell r="CI60">
            <v>0</v>
          </cell>
          <cell r="CJ60">
            <v>0</v>
          </cell>
          <cell r="CK60" t="str">
            <v>16.53</v>
          </cell>
          <cell r="CL60">
            <v>0</v>
          </cell>
          <cell r="CM60">
            <v>0</v>
          </cell>
          <cell r="CN60" t="str">
            <v>100.00</v>
          </cell>
          <cell r="CO60" t="str">
            <v>0</v>
          </cell>
          <cell r="CP60" t="str">
            <v>0</v>
          </cell>
          <cell r="CQ60" t="str">
            <v>0</v>
          </cell>
          <cell r="CR60">
            <v>100</v>
          </cell>
        </row>
        <row r="61">
          <cell r="D61" t="str">
            <v>SKANDIA MULTIPLAZO - TIPO D</v>
          </cell>
          <cell r="E61" t="str">
            <v>Skandia Multiplazo - Tipo D</v>
          </cell>
          <cell r="F61" t="str">
            <v>Tipo D</v>
          </cell>
          <cell r="G61">
            <v>122</v>
          </cell>
          <cell r="H61" t="str">
            <v>57323.77</v>
          </cell>
          <cell r="I61">
            <v>25011233</v>
          </cell>
          <cell r="J61">
            <v>1.2</v>
          </cell>
          <cell r="K61" t="str">
            <v>706.93</v>
          </cell>
          <cell r="L61">
            <v>1937</v>
          </cell>
          <cell r="M61">
            <v>1466</v>
          </cell>
          <cell r="N61">
            <v>1504</v>
          </cell>
          <cell r="O61">
            <v>1564</v>
          </cell>
          <cell r="P61">
            <v>2392</v>
          </cell>
          <cell r="Q61">
            <v>2039</v>
          </cell>
          <cell r="R61">
            <v>1912</v>
          </cell>
          <cell r="S61">
            <v>15713</v>
          </cell>
          <cell r="T61">
            <v>24289</v>
          </cell>
          <cell r="U61">
            <v>25289</v>
          </cell>
          <cell r="V61">
            <v>25121</v>
          </cell>
          <cell r="W61">
            <v>5028</v>
          </cell>
          <cell r="X61">
            <v>4601</v>
          </cell>
          <cell r="Y61" t="str">
            <v>43.24</v>
          </cell>
          <cell r="Z61">
            <v>0</v>
          </cell>
          <cell r="AA61">
            <v>0</v>
          </cell>
          <cell r="AB61">
            <v>0</v>
          </cell>
          <cell r="AC61" t="str">
            <v>2.19</v>
          </cell>
          <cell r="AD61" t="str">
            <v>16.26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 t="str">
            <v>1.83</v>
          </cell>
          <cell r="AM61" t="str">
            <v>4.39</v>
          </cell>
          <cell r="AN61" t="str">
            <v>7.59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 t="str">
            <v>24.50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95</v>
          </cell>
          <cell r="BE61" t="str">
            <v>Estados Unidos de America US Treasury 28,23%</v>
          </cell>
          <cell r="BF61" t="str">
            <v>Direccion Del Tesoro Nacional 16,26%</v>
          </cell>
          <cell r="BG61" t="str">
            <v>Banco de Bogota 15,32%</v>
          </cell>
          <cell r="BH61" t="str">
            <v>Banco Gnb Sudameris 8,96%</v>
          </cell>
          <cell r="BI61" t="str">
            <v>Banco Davivienda S A 7,76%</v>
          </cell>
          <cell r="BJ61" t="str">
            <v>Corp Interamer Para Financia de Infraestruc Cifi 7,59%</v>
          </cell>
          <cell r="BK61" t="str">
            <v>Bancolombia 3,80%</v>
          </cell>
          <cell r="BL61" t="str">
            <v>Scotiabank Colpatria 2,50%</v>
          </cell>
          <cell r="BM61" t="str">
            <v>Credifamilia 2,19%</v>
          </cell>
          <cell r="BN61" t="str">
            <v>Banco de Occidente 1,88%</v>
          </cell>
          <cell r="BO61">
            <v>38.29</v>
          </cell>
          <cell r="BP61">
            <v>11.22</v>
          </cell>
          <cell r="BQ61">
            <v>25.23</v>
          </cell>
          <cell r="BR61">
            <v>9</v>
          </cell>
          <cell r="BS61">
            <v>16.260000000000002</v>
          </cell>
          <cell r="BT61">
            <v>100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 t="str">
            <v>100.00</v>
          </cell>
          <cell r="CO61" t="str">
            <v>0</v>
          </cell>
          <cell r="CP61" t="str">
            <v>0</v>
          </cell>
          <cell r="CQ61" t="str">
            <v>0</v>
          </cell>
          <cell r="CR61">
            <v>100</v>
          </cell>
        </row>
        <row r="62">
          <cell r="D62" t="str">
            <v>FIDULIQUIDEZ - FIDULIQUIDEZ DIRECTOS</v>
          </cell>
          <cell r="E62" t="str">
            <v>Fiduliquidez - FIDULIQUIDEZ DIRECTOS</v>
          </cell>
          <cell r="F62" t="str">
            <v>Directos</v>
          </cell>
          <cell r="G62">
            <v>170</v>
          </cell>
          <cell r="H62">
            <v>647670.97</v>
          </cell>
          <cell r="I62">
            <v>11341.567499000001</v>
          </cell>
          <cell r="J62">
            <v>2</v>
          </cell>
          <cell r="K62">
            <v>152.75</v>
          </cell>
          <cell r="L62">
            <v>0.41899999999999998</v>
          </cell>
          <cell r="M62">
            <v>0.20100000000000001</v>
          </cell>
          <cell r="N62">
            <v>0.51700000000000002</v>
          </cell>
          <cell r="O62">
            <v>0.56399999999999995</v>
          </cell>
          <cell r="P62">
            <v>0.45500000000000002</v>
          </cell>
          <cell r="Q62">
            <v>0.45100000000000001</v>
          </cell>
          <cell r="R62">
            <v>0</v>
          </cell>
          <cell r="S62">
            <v>9.0749999999999993</v>
          </cell>
          <cell r="T62">
            <v>15.456</v>
          </cell>
          <cell r="U62">
            <v>15.606</v>
          </cell>
          <cell r="V62">
            <v>11.212</v>
          </cell>
          <cell r="W62">
            <v>6.1890000000000001</v>
          </cell>
          <cell r="X62"/>
          <cell r="Y62">
            <v>37.619999999999997</v>
          </cell>
          <cell r="Z62">
            <v>0</v>
          </cell>
          <cell r="AA62">
            <v>18.77</v>
          </cell>
          <cell r="AB62"/>
          <cell r="AC62">
            <v>15.49</v>
          </cell>
          <cell r="AD62">
            <v>2.91</v>
          </cell>
          <cell r="AE62">
            <v>24.59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6.1999999999999998E-3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/>
          <cell r="AW62">
            <v>0</v>
          </cell>
          <cell r="AX62"/>
          <cell r="AY62">
            <v>0</v>
          </cell>
          <cell r="AZ62">
            <v>0</v>
          </cell>
          <cell r="BA62">
            <v>0</v>
          </cell>
          <cell r="BB62"/>
          <cell r="BC62"/>
          <cell r="BD62">
            <v>100</v>
          </cell>
          <cell r="BE62" t="str">
            <v>Banco Gnb Sudameris 17,32%</v>
          </cell>
          <cell r="BF62" t="str">
            <v>Banco Santander de Negocios Colombia S A 13,60%</v>
          </cell>
          <cell r="BG62" t="str">
            <v>Banco de Occidente 11,48%</v>
          </cell>
          <cell r="BH62" t="str">
            <v>Banco Davivienda S A 10,86%</v>
          </cell>
          <cell r="BI62" t="str">
            <v>Scotiabank Colpatria 10,46%</v>
          </cell>
          <cell r="BJ62" t="str">
            <v>Bancolombia 10,08%</v>
          </cell>
          <cell r="BK62" t="str">
            <v>Banco de Bogota 9,22%</v>
          </cell>
          <cell r="BL62" t="str">
            <v>Banco Bilbao Vizcaya Argentaria Colombia S.A. 3,83%</v>
          </cell>
          <cell r="BM62" t="str">
            <v>Financiera de Desarrollo Territorial S A Findeter 3,36%</v>
          </cell>
          <cell r="BN62" t="str">
            <v>Direccion Del Tesoro Nacional 2,91%</v>
          </cell>
          <cell r="BO62">
            <v>60.12</v>
          </cell>
          <cell r="BP62">
            <v>20.55</v>
          </cell>
          <cell r="BQ62">
            <v>19.329999999999998</v>
          </cell>
          <cell r="BR62"/>
          <cell r="BS62"/>
          <cell r="BT62">
            <v>100</v>
          </cell>
          <cell r="BU62">
            <v>8.7099999999999997E-2</v>
          </cell>
          <cell r="BV62">
            <v>0.21679999999999999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2.9100000000000001E-2</v>
          </cell>
          <cell r="CK62">
            <v>66.7</v>
          </cell>
          <cell r="CL62">
            <v>0</v>
          </cell>
          <cell r="CM62">
            <v>0</v>
          </cell>
          <cell r="CN62">
            <v>100</v>
          </cell>
          <cell r="CO62">
            <v>0</v>
          </cell>
          <cell r="CP62">
            <v>0</v>
          </cell>
          <cell r="CQ62">
            <v>0</v>
          </cell>
          <cell r="CR62">
            <v>100</v>
          </cell>
        </row>
        <row r="63">
          <cell r="D63" t="str">
            <v>OCCITESOROS</v>
          </cell>
          <cell r="E63" t="str">
            <v>OCCITESOROS</v>
          </cell>
          <cell r="F63" t="str">
            <v>Tipo 1 General 1</v>
          </cell>
          <cell r="G63">
            <v>164</v>
          </cell>
          <cell r="H63" t="str">
            <v>1,829,741.64</v>
          </cell>
          <cell r="I63" t="str">
            <v>2,776.92</v>
          </cell>
          <cell r="J63">
            <v>1.7</v>
          </cell>
          <cell r="K63"/>
          <cell r="L63" t="str">
            <v>0.555</v>
          </cell>
          <cell r="M63" t="str">
            <v>0.198</v>
          </cell>
          <cell r="N63" t="str">
            <v>0.523</v>
          </cell>
          <cell r="O63" t="str">
            <v>0.569</v>
          </cell>
          <cell r="P63" t="str">
            <v>0.444</v>
          </cell>
          <cell r="Q63" t="str">
            <v>0.425</v>
          </cell>
          <cell r="R63" t="str">
            <v>0.393</v>
          </cell>
          <cell r="S63">
            <v>9234</v>
          </cell>
          <cell r="T63">
            <v>16174</v>
          </cell>
          <cell r="U63">
            <v>16615</v>
          </cell>
          <cell r="V63">
            <v>12017</v>
          </cell>
          <cell r="W63">
            <v>7021</v>
          </cell>
          <cell r="X63">
            <v>5225</v>
          </cell>
          <cell r="Y63" t="str">
            <v>22.42</v>
          </cell>
          <cell r="Z63"/>
          <cell r="AA63"/>
          <cell r="AB63" t="str">
            <v>5.44</v>
          </cell>
          <cell r="AC63" t="str">
            <v>41.41</v>
          </cell>
          <cell r="AD63" t="str">
            <v>4.37</v>
          </cell>
          <cell r="AE63" t="str">
            <v>7.79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/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 t="str">
            <v>5.44</v>
          </cell>
          <cell r="AW63">
            <v>0</v>
          </cell>
          <cell r="AX63"/>
          <cell r="AY63"/>
          <cell r="AZ63"/>
          <cell r="BA63">
            <v>0</v>
          </cell>
          <cell r="BB63"/>
          <cell r="BC63"/>
          <cell r="BD63"/>
          <cell r="BE63" t="str">
            <v>BANCO DAVIVIENDA S.A. 18.57</v>
          </cell>
          <cell r="BF63" t="str">
            <v>BBVA COLOMBIA 11.60%</v>
          </cell>
          <cell r="BG63" t="str">
            <v>BANCO DE BOGOTA S.A. 10.42%</v>
          </cell>
          <cell r="BH63" t="str">
            <v>BANCOLOMBIA SA 10.34%</v>
          </cell>
          <cell r="BI63" t="str">
            <v>SCOTIABANK COLPATRIA S.A 10.20%</v>
          </cell>
          <cell r="BJ63" t="str">
            <v>BANCO GNB SUDAMERIS S.A. 6.72%</v>
          </cell>
          <cell r="BK63" t="str">
            <v>FINANCIERA DE DESARROLLO TERRITORIAL S.A. 5.20%</v>
          </cell>
          <cell r="BL63" t="str">
            <v>MINISTERIO DE HACIENDA Y CREDITO PUBLICO 4.37%</v>
          </cell>
          <cell r="BM63" t="str">
            <v>BANCO DE OCCIDENTE S.A. 4.33%</v>
          </cell>
          <cell r="BN63" t="str">
            <v>BANCO COMERCIAL AV VILLAS .S.A. 2.88%</v>
          </cell>
          <cell r="BO63">
            <v>52.2</v>
          </cell>
          <cell r="BP63">
            <v>23.32</v>
          </cell>
          <cell r="BQ63">
            <v>24.48</v>
          </cell>
          <cell r="BR63">
            <v>0</v>
          </cell>
          <cell r="BS63">
            <v>0</v>
          </cell>
          <cell r="BT63">
            <v>100.00000000000001</v>
          </cell>
          <cell r="BU63" t="str">
            <v>38.96%</v>
          </cell>
          <cell r="BV63" t="str">
            <v>11.38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 t="str">
            <v>24.97</v>
          </cell>
          <cell r="CH63" t="str">
            <v>1.88</v>
          </cell>
          <cell r="CI63"/>
          <cell r="CJ63"/>
          <cell r="CK63" t="str">
            <v>22.81</v>
          </cell>
          <cell r="CL63">
            <v>0</v>
          </cell>
          <cell r="CM63">
            <v>0</v>
          </cell>
          <cell r="CN63" t="str">
            <v>98.12</v>
          </cell>
          <cell r="CO63"/>
          <cell r="CP63" t="str">
            <v>1.88</v>
          </cell>
          <cell r="CQ63"/>
          <cell r="CR63">
            <v>100</v>
          </cell>
        </row>
        <row r="64">
          <cell r="D64" t="str">
            <v>BBVA PAIS - CLASE A</v>
          </cell>
          <cell r="E64" t="str">
            <v>BBVA PAIS - Clase A</v>
          </cell>
          <cell r="F64" t="str">
            <v>Clase A</v>
          </cell>
          <cell r="G64">
            <v>2776</v>
          </cell>
          <cell r="H64"/>
          <cell r="I64">
            <v>18565.519</v>
          </cell>
          <cell r="J64">
            <v>1.5</v>
          </cell>
          <cell r="K64"/>
          <cell r="L64" t="str">
            <v>0.542</v>
          </cell>
          <cell r="M64" t="str">
            <v>0.276</v>
          </cell>
          <cell r="N64" t="str">
            <v>0.559</v>
          </cell>
          <cell r="O64" t="str">
            <v>0.590</v>
          </cell>
          <cell r="P64" t="str">
            <v>0.519</v>
          </cell>
          <cell r="Q64" t="str">
            <v>0.502</v>
          </cell>
          <cell r="R64" t="str">
            <v>0.467</v>
          </cell>
          <cell r="S64">
            <v>10667</v>
          </cell>
          <cell r="T64">
            <v>16915</v>
          </cell>
          <cell r="U64">
            <v>17075</v>
          </cell>
          <cell r="V64">
            <v>2239</v>
          </cell>
          <cell r="W64">
            <v>6794</v>
          </cell>
          <cell r="X64">
            <v>5076</v>
          </cell>
          <cell r="Y64" t="str">
            <v>92.23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 t="str">
            <v>7.77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/>
          <cell r="BC64"/>
          <cell r="BD64"/>
          <cell r="BE64" t="str">
            <v>BANCO DAVIVIENDA S.A. 15.46%</v>
          </cell>
          <cell r="BF64" t="str">
            <v>BANCO DE BOGOTA 11.69%</v>
          </cell>
          <cell r="BG64" t="str">
            <v>BANCO GNB SUDAMERIS S.A. 10.95%</v>
          </cell>
          <cell r="BH64" t="str">
            <v>BBVA COLOMBIA 8.79%</v>
          </cell>
          <cell r="BI64" t="str">
            <v>BANCOLOMBIA S.A. 7.33%</v>
          </cell>
          <cell r="BJ64" t="str">
            <v>SCOTIABANK COLPATRIA S.A 6.51%</v>
          </cell>
          <cell r="BK64" t="str">
            <v>BANCO POPULAR S.A. 6.00%</v>
          </cell>
          <cell r="BL64" t="str">
            <v>BANCO DE OCCIDENTE 5.92%</v>
          </cell>
          <cell r="BM64" t="str">
            <v>MINISTERIO DE HACIENDA Y CREDITO PUBLICO 5.10%</v>
          </cell>
          <cell r="BN64" t="str">
            <v>BANCO SANTANDER DE NEGOCIOS COLOMBIA 4.99%</v>
          </cell>
          <cell r="BO64">
            <v>40.19</v>
          </cell>
          <cell r="BP64">
            <v>26.79</v>
          </cell>
          <cell r="BQ64">
            <v>28.13</v>
          </cell>
          <cell r="BR64">
            <v>4.88</v>
          </cell>
          <cell r="BS64">
            <v>0</v>
          </cell>
          <cell r="BT64">
            <v>99.989999999999981</v>
          </cell>
          <cell r="BU64" t="str">
            <v>29.22</v>
          </cell>
          <cell r="BV64" t="str">
            <v>7.46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 t="str">
            <v>28.90</v>
          </cell>
          <cell r="CH64"/>
          <cell r="CI64">
            <v>0</v>
          </cell>
          <cell r="CJ64"/>
          <cell r="CK64" t="str">
            <v>34.43</v>
          </cell>
          <cell r="CL64">
            <v>0</v>
          </cell>
          <cell r="CM64">
            <v>0</v>
          </cell>
          <cell r="CN64">
            <v>100</v>
          </cell>
          <cell r="CO64">
            <v>0</v>
          </cell>
          <cell r="CP64">
            <v>0</v>
          </cell>
          <cell r="CQ64">
            <v>0</v>
          </cell>
          <cell r="CR64">
            <v>100</v>
          </cell>
        </row>
        <row r="65">
          <cell r="D65" t="str">
            <v>BBVA DIGITAL - CLIENTE INVERSIONISTA</v>
          </cell>
          <cell r="E65" t="str">
            <v>BBVA DIGITAL - Cliente Inversionista</v>
          </cell>
          <cell r="F65" t="str">
            <v>Digital</v>
          </cell>
          <cell r="G65">
            <v>28.72</v>
          </cell>
          <cell r="H65" t="str">
            <v>168,737.905</v>
          </cell>
          <cell r="I65" t="str">
            <v>12,421.732</v>
          </cell>
          <cell r="J65" t="str">
            <v>0.80</v>
          </cell>
          <cell r="K65"/>
          <cell r="L65" t="str">
            <v>0.540</v>
          </cell>
          <cell r="M65" t="str">
            <v>0.212</v>
          </cell>
          <cell r="N65" t="str">
            <v>0.572</v>
          </cell>
          <cell r="O65" t="str">
            <v>0.606</v>
          </cell>
          <cell r="P65" t="str">
            <v>0.521</v>
          </cell>
          <cell r="Q65" t="str">
            <v>0.483</v>
          </cell>
          <cell r="R65" t="str">
            <v>0.444</v>
          </cell>
          <cell r="S65">
            <v>11016</v>
          </cell>
          <cell r="T65">
            <v>17669</v>
          </cell>
          <cell r="U65">
            <v>17940</v>
          </cell>
          <cell r="V65">
            <v>13077</v>
          </cell>
          <cell r="W65">
            <v>7750</v>
          </cell>
          <cell r="X65">
            <v>6042</v>
          </cell>
          <cell r="Y65" t="str">
            <v>93.47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 t="str">
            <v>5.28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 t="str">
            <v>1.25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/>
          <cell r="BC65"/>
          <cell r="BD65"/>
          <cell r="BE65" t="str">
            <v>BANCO GNB SUDAMERIS S.A. 11.45%</v>
          </cell>
          <cell r="BF65" t="str">
            <v>BANCO DE OCCIDENTE 8.69%</v>
          </cell>
          <cell r="BG65" t="str">
            <v>BANCO DAVIVIENDA S.A. 8.36%</v>
          </cell>
          <cell r="BH65" t="str">
            <v>SCOTIABANK COLPATRIA S.A 7.94%</v>
          </cell>
          <cell r="BI65" t="str">
            <v>BANCO DE BOGOTA 9.68%</v>
          </cell>
          <cell r="BJ65" t="str">
            <v>BANCOLOMBIA S.A. 9.54%</v>
          </cell>
          <cell r="BK65" t="str">
            <v>BBVA COLOMBIA 9.37%</v>
          </cell>
          <cell r="BL65" t="str">
            <v>FINANCIERA DE DESARROLLO TERRITORIAL S.A.-7.19</v>
          </cell>
          <cell r="BM65" t="str">
            <v>BANCO DE COMERCIO EXTERIOR DE COLOMBIA S.A. 6.05%</v>
          </cell>
          <cell r="BN65" t="str">
            <v>BANCO SANTANDER DE NEGOCIOS COLOMBIA S.A. 4.87%</v>
          </cell>
          <cell r="BO65">
            <v>41.4</v>
          </cell>
          <cell r="BP65">
            <v>30.7</v>
          </cell>
          <cell r="BQ65">
            <v>25.66</v>
          </cell>
          <cell r="BR65">
            <v>2.2400000000000002</v>
          </cell>
          <cell r="BS65">
            <v>0</v>
          </cell>
          <cell r="BT65">
            <v>99.999999999999986</v>
          </cell>
          <cell r="BU65" t="str">
            <v>33.22</v>
          </cell>
          <cell r="BV65" t="str">
            <v>8.21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 t="str">
            <v>30.83</v>
          </cell>
          <cell r="CH65">
            <v>0</v>
          </cell>
          <cell r="CI65">
            <v>0</v>
          </cell>
          <cell r="CJ65"/>
          <cell r="CK65" t="str">
            <v>27.74</v>
          </cell>
          <cell r="CL65">
            <v>0</v>
          </cell>
          <cell r="CM65">
            <v>0</v>
          </cell>
          <cell r="CN65" t="str">
            <v>97.44</v>
          </cell>
          <cell r="CO65" t="str">
            <v>2.56</v>
          </cell>
          <cell r="CP65">
            <v>0</v>
          </cell>
          <cell r="CQ65">
            <v>0</v>
          </cell>
          <cell r="CR65">
            <v>100</v>
          </cell>
        </row>
        <row r="66">
          <cell r="D66" t="str">
            <v>BBVA PARAMO - CLIENTE INVERSIONISTA</v>
          </cell>
          <cell r="E66" t="str">
            <v>BBVA PARAMO - Cliente Inversionista</v>
          </cell>
          <cell r="F66" t="str">
            <v>Páramo</v>
          </cell>
          <cell r="G66">
            <v>8321</v>
          </cell>
          <cell r="H66" t="str">
            <v>19,349.418</v>
          </cell>
          <cell r="I66" t="str">
            <v>10,395.065</v>
          </cell>
          <cell r="J66">
            <v>0</v>
          </cell>
          <cell r="K66"/>
          <cell r="L66">
            <v>3529</v>
          </cell>
          <cell r="M66">
            <v>4697</v>
          </cell>
          <cell r="N66">
            <v>6320</v>
          </cell>
          <cell r="O66">
            <v>6124</v>
          </cell>
          <cell r="P66">
            <v>6092</v>
          </cell>
          <cell r="Q66">
            <v>4707</v>
          </cell>
          <cell r="R66">
            <v>0</v>
          </cell>
          <cell r="S66">
            <v>37459</v>
          </cell>
          <cell r="T66">
            <v>30366</v>
          </cell>
          <cell r="U66">
            <v>38629</v>
          </cell>
          <cell r="V66">
            <v>11450</v>
          </cell>
          <cell r="W66">
            <v>4215</v>
          </cell>
          <cell r="X66">
            <v>0</v>
          </cell>
          <cell r="Y66" t="str">
            <v>49.77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 t="str">
            <v>50.23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100</v>
          </cell>
          <cell r="BE66" t="str">
            <v>MINISTERIO DE HACIENDA Y CREDITO PUBLICO 37.14%</v>
          </cell>
          <cell r="BF66" t="str">
            <v>BANCO DE BOGOTA 5.04%</v>
          </cell>
          <cell r="BG66" t="str">
            <v>BANCO DE COMERCIO EXTERIOR DE COLOMBIA S.A. 2.37%</v>
          </cell>
          <cell r="BH66" t="str">
            <v>BANCAFE PANAMA S A 2.30%</v>
          </cell>
          <cell r="BI66" t="str">
            <v>BBVA COLOMBIA 8.37%</v>
          </cell>
          <cell r="BJ66" t="str">
            <v>BANCO POPULAR S.A. 6.64%</v>
          </cell>
          <cell r="BK66" t="str">
            <v>BANCO DE OCCIDENTE 5.68%</v>
          </cell>
          <cell r="BL66" t="str">
            <v>BANCO GNB SUDAMERIS S.A. 10.92%</v>
          </cell>
          <cell r="BM66" t="str">
            <v>BANCO DAVIVIENDA S.A. 9.44%</v>
          </cell>
          <cell r="BN66" t="str">
            <v>BANCOLOMBIA S.A. 8.46%</v>
          </cell>
          <cell r="BO66">
            <v>0</v>
          </cell>
          <cell r="BP66">
            <v>1.82</v>
          </cell>
          <cell r="BQ66">
            <v>30.65</v>
          </cell>
          <cell r="BR66">
            <v>13.93</v>
          </cell>
          <cell r="BS66">
            <v>53.59</v>
          </cell>
          <cell r="BT66">
            <v>99.990000000000009</v>
          </cell>
          <cell r="BU66" t="str">
            <v>1.35</v>
          </cell>
          <cell r="BV66" t="str">
            <v>7.62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 t="str">
            <v>64.97</v>
          </cell>
          <cell r="CH66">
            <v>0</v>
          </cell>
          <cell r="CI66">
            <v>0</v>
          </cell>
          <cell r="CJ66">
            <v>0</v>
          </cell>
          <cell r="CK66" t="str">
            <v>26.06</v>
          </cell>
          <cell r="CL66">
            <v>0</v>
          </cell>
          <cell r="CM66">
            <v>0</v>
          </cell>
          <cell r="CN66" t="str">
            <v>96.89</v>
          </cell>
          <cell r="CO66" t="str">
            <v>3.11</v>
          </cell>
          <cell r="CP66"/>
          <cell r="CQ66"/>
          <cell r="CR66">
            <v>100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Guillermo Torres Rodriguez" refreshedDate="44973.361914930552" createdVersion="7" refreshedVersion="7" minRefreshableVersion="3" recordCount="873" xr:uid="{E452F1C1-4834-4E4E-9AE9-F2F5F4CCD42A}">
  <cacheSource type="worksheet">
    <worksheetSource ref="B1:CO69" sheet="Hoja1"/>
  </cacheSource>
  <cacheFields count="94">
    <cacheField name="BD" numFmtId="0">
      <sharedItems count="14">
        <s v="EstrategiaRentaVariable"/>
        <s v="Fiducuenta"/>
        <s v="Fiduexcedentes"/>
        <s v="Fidurenta"/>
        <s v="PlanSemilla"/>
        <s v="RentaFijaPlazo"/>
        <s v="RentaFijaPlus"/>
        <s v="RentaLiquidez"/>
        <s v="Renta Fija Plus" u="1"/>
        <s v="Renta Acciones" u="1"/>
        <s v="Renta Variable Colombia" u="1"/>
        <s v="Plan Semilla" u="1"/>
        <s v="Renta Liquidez" u="1"/>
        <s v="Renta Fija Plazo" u="1"/>
      </sharedItems>
    </cacheField>
    <cacheField name="Fecha" numFmtId="14">
      <sharedItems containsSemiMixedTypes="0" containsNonDate="0" containsDate="1" containsString="0" minDate="2022-01-31T00:00:00" maxDate="2023-02-01T00:00:00" count="14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0-30T00:00:00"/>
        <d v="2022-12-31T00:00:00"/>
        <d v="2023-01-31T00:00:00"/>
      </sharedItems>
      <fieldGroup par="93" base="1">
        <rangePr groupBy="months" startDate="2022-01-31T00:00:00" endDate="2023-02-01T00:00:00"/>
        <groupItems count="14">
          <s v="&lt;31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2/2023"/>
        </groupItems>
      </fieldGroup>
    </cacheField>
    <cacheField name="Administradora" numFmtId="0">
      <sharedItems count="29">
        <s v="ACCIONES Y VALORES S.A."/>
        <s v="ALIANZA FIDUCIARIA S.A."/>
        <s v="BTG PACTUAL S.A."/>
        <s v="CREDICORP CAPITAL S.A."/>
        <s v="FIDUCIARIA BANCOLOMBIA S.A."/>
        <s v="FIDUCIARIA CORFICOLOMBIANA S.A."/>
        <s v="FPV COLFONDOS"/>
        <s v="FPV PORVENIR"/>
        <s v="FPV PROTECCION"/>
        <s v="FPV SKANDIA"/>
        <s v="GLOBAL SECURITIES S.A. "/>
        <s v="ITAU ASSET MANAGEMENT"/>
        <s v="VALORES BANCOLOMBIA S.A."/>
        <s v="BBVA FIDUCIARIA S.A."/>
        <s v="FIDUAGRARIA S.A."/>
        <s v="FIDUCIARIA COLMENA S.A."/>
        <s v="FIDUCIARIA COLPATRIA"/>
        <s v="FIDUCOOMEVA"/>
        <s v="FIDUOCCIDENTE S.A."/>
        <s v="FIDUPREVISORA S.A."/>
        <s v="OLD MUTUAL SOCIEDAD FIDUCIARIA S.A."/>
        <s v="CREDICORP CAPITAL FIDUCIARIA S.A."/>
        <s v="FIDUCENTRAL S.A."/>
        <s v="FIDUCIARIA BOGOTA S.A."/>
        <s v="FIDUCIARIA DAVIVIENDA"/>
        <s v="FIDUCIARIA POPULAR S.A."/>
        <s v="FIDUCOLDEX S.A."/>
        <s v="CORREDORES DAVIVIENDA S.A."/>
        <s v="VALORES BANCOLOMBIA S.A. " u="1"/>
      </sharedItems>
    </cacheField>
    <cacheField name="Fondo" numFmtId="0">
      <sharedItems count="79">
        <s v="FIC ACCIVAL ACCIONES NACIÓN - ÚNICA"/>
        <s v="FONDO ACCIONES - TIPO A"/>
        <s v="ACCIONES COLOMBIA - CLASE A"/>
        <s v="CREDICORP ACCIONES COLOMBIA"/>
        <s v="RENTA ACCIONES - SIN NOMBRE"/>
        <s v="RENTA ACCIONES TIPO A"/>
        <s v="ACCIONES PLUS - ÚNICA"/>
        <s v="CLASS ACCION COLOMBIA"/>
        <s v="ACCIONES COLOMBIA PESOS"/>
        <s v="ACCIONES EN PESOS"/>
        <s v="STRATEGIST ACCIONES COLOMBIA"/>
        <s v="GLOBAL SECURITIES ACCIONES - ÚNICA"/>
        <s v="FIC ITAÚ ACCIONES - ÚNICA"/>
        <s v="RENTA VARIABLE COLOMBIA - ÚNICA"/>
        <s v="RENTA VARIABLE COLOMBIA TIPO C"/>
        <s v="FIC ACCIVAL VISTA - ÚNICA"/>
        <s v="BBVA DIGITAL - CLIENTE INVERSIONISTA"/>
        <s v="BTG PACTUAL - LIQUIDEZ - CLASE A"/>
        <s v="CONFIRENTA - 1"/>
        <s v="FIDUCUENTA - ÚNICA"/>
        <s v="FIDUCUENTA TIPO A"/>
        <s v="RENTAFACIL - PERSONA NATURAL Y PYME"/>
        <s v="FIC RENDIR - ÚNICA"/>
        <s v="FIC ABIERTO AVANZAR VISTA - ASOCIADOS A COOMEVA"/>
        <s v="FIC OCCIRENTA - PYMES Y PERSONA NATURAL"/>
        <s v="EFECTIVO A LA VISTA - TRADICIONAL"/>
        <s v="SKANDIA EFECTIVO - TIPO D"/>
        <s v="FONDO CASH CONSERVADOR ALIANZA 1525 - TIPOA1"/>
        <s v="BBVA PAIS - CLASE A"/>
        <s v="FIDUCREDICORP VISTA - INMOBIL. PREVENTA"/>
        <s v="FIC 600 - 1"/>
        <s v="1525 FIDUCENTRAL - PARTICIPACIÓN CLASE A"/>
        <s v="FIDUEXCEDENTES - ÚNICA"/>
        <s v="FIDUEXCEDENTES TIPO A"/>
        <s v="FIDUGOB - HASTA 10.834 SMMLV"/>
        <s v="FIC 1525 - ÚNICA"/>
        <s v="CONFIANZA PLUS - ÚNICA"/>
        <s v="FIC RENTA LIQUIDA - RENTALIQUIDA - R1"/>
        <s v="FIDULIQUIDEZ - FIDULIQUIDEZ DIRECTOS"/>
        <s v="FIC FIDUCOLDEX - PERSONA NATURAL &lt; 2,000 MM"/>
        <s v="OCCITESOROS"/>
        <s v="ALTA LIQUIDEZ - PARTICIPACIÓN 1525"/>
        <s v="ITAÚ MONEY MARKET. - TIPO A"/>
        <s v="FONDO ABIERTO ALIANZA - TIPO A"/>
        <s v="BBVA PLAZO 30 - ÚNICA"/>
        <s v="RENTAPAIS - ÚNICA"/>
        <s v="ABIERTO FIDUCIARIA CENTRAL - PARTICIPACIÓN CLASE G"/>
        <s v="FIDURENTA - PARTICIPACION 30"/>
        <s v="FIDURENTA PARTICIPACIÓN 30"/>
        <s v="RENTAR - RENTAR OTROS INVERSIONISTAS"/>
        <s v="RENTAR 30 - ÚNICA"/>
        <s v="EFECTIVO A PLAZO - PLAZO 30"/>
        <s v="ABIERTO GLOBAL VISTA - ÚNICA"/>
        <s v="ITAÚ CORTO PLAZO. - TIPO A"/>
        <s v="FIC ACCIVAL RENTA FIJA 180 - ÚNICA"/>
        <s v="ALIANZA RENTA FIJA 90 - TIPO A1"/>
        <s v="BTG PACTUAL RENTA FIJA COLOMBIA - CLASE A"/>
        <s v="FIC MULTIESCALA - A"/>
        <s v="PLAN SEMILLA - ÚNICA"/>
        <s v="PLAN SEMILLA TIPO A"/>
        <s v="DEUDA CORPORATIVA - ÚNICA"/>
        <s v="FIC FIDUCOLDEX 60 MODERADO - ÚNICA"/>
        <s v="ITAÚ MEDIANO PLAZO - ÚNICA"/>
        <s v="BBVA PARAMO - CLIENTE INVERSIONISTA"/>
        <s v="FIC RENTA FIJA LARGO PLAZO - SIN NOMBRE"/>
        <s v="CREDICORP CAPITAL RENTA FIJA COLOMBIA - ÚNICA"/>
        <s v="RENTA FIJA PLAZO - ÚNICA"/>
        <s v="RENTA FIJA PLAZO TIPO A"/>
        <s v="ÓPTIMO - ÚNICA"/>
        <s v="ITAÚ LARGO PLAZO - ÚNICA"/>
        <s v="CAPITAL PLUS - ÚNICA"/>
        <s v="FIC RENTA FIJA DINAMICA - ÚNICA"/>
        <s v="SKANDIA MULTIPLAZO - TIPO D"/>
        <s v="RENTA FIJA PLUS - ÚNICA"/>
        <s v="RENTA FIJA PLUS TIPO C"/>
        <s v="RENTA LIQUIDEZ PARTICIPACIÓN_x000a_TIPO G"/>
        <s v="FIDUCUENTA TIPO C"/>
        <s v="RENTA ACCIONES TIPO B"/>
        <s v="RENTA FIJA PLAZO ÚNICO"/>
      </sharedItems>
    </cacheField>
    <cacheField name="Tipo de participación" numFmtId="0">
      <sharedItems count="32">
        <s v="ÚNICO"/>
        <s v="PNJF TIPO A"/>
        <s v="CLASE A"/>
        <s v="TIPO DE PARTICIPACIÓN A"/>
        <s v="TIPO DE PARTICIPACIÓN C"/>
        <s v="TIPO C"/>
        <s v="DIGITAL"/>
        <s v="TIPO 1"/>
        <s v="PERSONA NATURAL Y PYME"/>
        <s v="TIPO 1: ASOCIADOS A COOMEVA"/>
        <s v="TIPO D PYMES"/>
        <s v="TRADICIONAL"/>
        <s v="TIPO D"/>
        <s v="TIPOA1"/>
        <s v="INMOBILIARIO PREVENTA"/>
        <s v="TIPO DE PARTICIPACIÓN 1"/>
        <s v="PARTICIPACIÓN TIPO A"/>
        <s v="TIPO 1 INVERSIÓN 1"/>
        <s v="TIPO DE PARTICIPACIÓN R1"/>
        <s v="DIRECTOS"/>
        <s v="PN1"/>
        <s v="TIPO 1 GENERAL 1"/>
        <s v="PARTICIPACIÓN 1525"/>
        <s v="TIPO A"/>
        <s v="PLAZO 30"/>
        <s v="TIPO G"/>
        <s v="PARTICIPACIÓN 30"/>
        <s v="OTROS INVERSIONISTAS"/>
        <s v="PNJFA TIPO A1"/>
        <s v="PÁRAMO"/>
        <s v="PARTICIPACIÓN_x000a_TIPO G"/>
        <s v="TIPO B"/>
      </sharedItems>
    </cacheField>
    <cacheField name="Inversionistas" numFmtId="164">
      <sharedItems containsSemiMixedTypes="0" containsString="0" containsNumber="1" containsInteger="1" minValue="28" maxValue="665371"/>
    </cacheField>
    <cacheField name="Vr_Fondo" numFmtId="43">
      <sharedItems containsSemiMixedTypes="0" containsString="0" containsNumber="1" minValue="0" maxValue="64495026.299999997"/>
    </cacheField>
    <cacheField name="Vr_Unidad" numFmtId="43">
      <sharedItems containsString="0" containsBlank="1" containsNumber="1" minValue="0" maxValue="4844801.59"/>
    </cacheField>
    <cacheField name="Comisión" numFmtId="43">
      <sharedItems containsSemiMixedTypes="0" containsString="0" containsNumber="1" minValue="0" maxValue="3.5"/>
    </cacheField>
    <cacheField name="Dur_Días" numFmtId="43">
      <sharedItems containsMixedTypes="1" containsNumber="1" minValue="0" maxValue="2470.4430000000002"/>
    </cacheField>
    <cacheField name="Dur_Años" numFmtId="43">
      <sharedItems containsMixedTypes="1" containsNumber="1" minValue="0" maxValue="405.42"/>
    </cacheField>
    <cacheField name="Vol_Mes" numFmtId="43">
      <sharedItems containsSemiMixedTypes="0" containsString="0" containsNumber="1" minValue="-5.681" maxValue="33.020000000000003"/>
    </cacheField>
    <cacheField name="Vol_Semestre" numFmtId="43">
      <sharedItems containsSemiMixedTypes="0" containsString="0" containsNumber="1" minValue="-1.331" maxValue="34.058"/>
    </cacheField>
    <cacheField name="Vol_AñoCorrido" numFmtId="43">
      <sharedItems containsSemiMixedTypes="0" containsString="0" containsNumber="1" minValue="-1.331" maxValue="32.32"/>
    </cacheField>
    <cacheField name="Vol_1 año" numFmtId="43">
      <sharedItems containsSemiMixedTypes="0" containsString="0" containsNumber="1" minValue="-1.073" maxValue="27.728999999999999"/>
    </cacheField>
    <cacheField name="Vol_2años" numFmtId="43">
      <sharedItems containsSemiMixedTypes="0" containsString="0" containsNumber="1" minValue="0" maxValue="28.416"/>
    </cacheField>
    <cacheField name="Vol_3años" numFmtId="43">
      <sharedItems containsSemiMixedTypes="0" containsString="0" containsNumber="1" minValue="0" maxValue="26.359000000000002"/>
    </cacheField>
    <cacheField name="R.N Mes" numFmtId="43">
      <sharedItems containsSemiMixedTypes="0" containsString="0" containsNumber="1" minValue="-91.018000000000001" maxValue="240.13"/>
    </cacheField>
    <cacheField name="R.N Semestre" numFmtId="43">
      <sharedItems containsSemiMixedTypes="0" containsString="0" containsNumber="1" minValue="-49.474381115311225" maxValue="53.094000000000001"/>
    </cacheField>
    <cacheField name="R.N Año Corrido" numFmtId="43">
      <sharedItems containsSemiMixedTypes="0" containsString="0" containsNumber="1" minValue="-30.72" maxValue="178.08799999999999"/>
    </cacheField>
    <cacheField name="R.N 1 año" numFmtId="43">
      <sharedItems containsSemiMixedTypes="0" containsString="0" containsNumber="1" minValue="-16.101018723634798" maxValue="37.92"/>
    </cacheField>
    <cacheField name="R.N 2 Años" numFmtId="43">
      <sharedItems containsSemiMixedTypes="0" containsString="0" containsNumber="1" minValue="-8.7530000000000001" maxValue="25.97"/>
    </cacheField>
    <cacheField name="R.N 3 AÑOS" numFmtId="43">
      <sharedItems containsSemiMixedTypes="0" containsString="0" containsNumber="1" minValue="-8.5950922210387795" maxValue="7.6390000000000002"/>
    </cacheField>
    <cacheField name="AAA" numFmtId="43">
      <sharedItems containsSemiMixedTypes="0" containsString="0" containsNumber="1" minValue="0" maxValue="100"/>
    </cacheField>
    <cacheField name="F1" numFmtId="43">
      <sharedItems containsMixedTypes="1" containsNumber="1" minValue="0" maxValue="28.73"/>
    </cacheField>
    <cacheField name="F1+" numFmtId="43">
      <sharedItems containsMixedTypes="1" containsNumber="1" minValue="0" maxValue="56.78"/>
    </cacheField>
    <cacheField name="F2" numFmtId="43">
      <sharedItems containsMixedTypes="1" containsNumber="1" minValue="0" maxValue="21.35"/>
    </cacheField>
    <cacheField name="BRC1+" numFmtId="43">
      <sharedItems containsMixedTypes="1" containsNumber="1" minValue="0" maxValue="68.680000000000007"/>
    </cacheField>
    <cacheField name="Nación" numFmtId="43">
      <sharedItems containsSemiMixedTypes="0" containsString="0" containsNumber="1" minValue="0" maxValue="96.92"/>
    </cacheField>
    <cacheField name="VRR1+" numFmtId="43">
      <sharedItems containsMixedTypes="1" containsNumber="1" minValue="0" maxValue="23.19"/>
    </cacheField>
    <cacheField name="A+ INTERNACIONAL" numFmtId="43">
      <sharedItems containsMixedTypes="1" containsNumber="1" minValue="0" maxValue="13.588800000000001"/>
    </cacheField>
    <cacheField name="A-1+ INTERNACIONAL" numFmtId="43">
      <sharedItems containsMixedTypes="1" containsNumber="1" minValue="0" maxValue="0.67430000000000001"/>
    </cacheField>
    <cacheField name="BB+ INTERNACIONAL" numFmtId="43">
      <sharedItems containsMixedTypes="1" containsNumber="1" minValue="0" maxValue="21.174271571852639"/>
    </cacheField>
    <cacheField name="A" numFmtId="43">
      <sharedItems containsMixedTypes="1" containsNumber="1" minValue="0" maxValue="2.74"/>
    </cacheField>
    <cacheField name="A+" numFmtId="43">
      <sharedItems containsMixedTypes="1" containsNumber="1" minValue="0" maxValue="11.333"/>
    </cacheField>
    <cacheField name="AA+" numFmtId="43">
      <sharedItems containsSemiMixedTypes="0" containsString="0" containsNumber="1" minValue="0" maxValue="37.6"/>
    </cacheField>
    <cacheField name="AA" numFmtId="43">
      <sharedItems containsMixedTypes="1" containsNumber="1" minValue="0" maxValue="33.877814723245677"/>
    </cacheField>
    <cacheField name="AA-" numFmtId="43">
      <sharedItems containsMixedTypes="1" containsNumber="1" minValue="0" maxValue="44.222265460887762"/>
    </cacheField>
    <cacheField name="AA INTERNACIONAL" numFmtId="43">
      <sharedItems containsMixedTypes="1" containsNumber="1" containsInteger="1" minValue="0" maxValue="0"/>
    </cacheField>
    <cacheField name="NO REQUIERE" numFmtId="43">
      <sharedItems containsMixedTypes="1" containsNumber="1" minValue="0" maxValue="100"/>
    </cacheField>
    <cacheField name="BRC2+" numFmtId="43">
      <sharedItems containsMixedTypes="1" containsNumber="1" minValue="0" maxValue="22.12"/>
    </cacheField>
    <cacheField name="AAA Internacional" numFmtId="43">
      <sharedItems containsMixedTypes="1" containsNumber="1" minValue="0" maxValue="4.55"/>
    </cacheField>
    <cacheField name="VRM2-" numFmtId="43">
      <sharedItems containsMixedTypes="1" containsNumber="1" minValue="0" maxValue="1.88"/>
    </cacheField>
    <cacheField name="VRR1" numFmtId="43">
      <sharedItems containsMixedTypes="1" containsNumber="1" minValue="0" maxValue="14.05"/>
    </cacheField>
    <cacheField name="VrM3+" numFmtId="43">
      <sharedItems containsSemiMixedTypes="0" containsString="0" containsNumber="1" minValue="0" maxValue="8.5500000000000007"/>
    </cacheField>
    <cacheField name="BRC1" numFmtId="43">
      <sharedItems containsMixedTypes="1" containsNumber="1" minValue="0" maxValue="41.34"/>
    </cacheField>
    <cacheField name="Titulos Emitidos" numFmtId="43">
      <sharedItems containsMixedTypes="1" containsNumber="1" minValue="0" maxValue="4.5119999999999996"/>
    </cacheField>
    <cacheField name="P-1" numFmtId="43">
      <sharedItems containsMixedTypes="1" containsNumber="1" minValue="0" maxValue="4.17"/>
    </cacheField>
    <cacheField name="BBB-" numFmtId="43">
      <sharedItems containsMixedTypes="1" containsNumber="1" minValue="0" maxValue="9.76"/>
    </cacheField>
    <cacheField name="Acciones_Calificacion" numFmtId="43">
      <sharedItems containsMixedTypes="1" containsNumber="1" minValue="0" maxValue="99.53"/>
    </cacheField>
    <cacheField name="NO REQUIERE INTERNACIONAL" numFmtId="43">
      <sharedItems containsMixedTypes="1" containsNumber="1" minValue="0" maxValue="0.93"/>
    </cacheField>
    <cacheField name="Total" numFmtId="43">
      <sharedItems containsSemiMixedTypes="0" containsString="0" containsNumber="1" minValue="75.820000000000007" maxValue="107.39451925326411"/>
    </cacheField>
    <cacheField name="banco1" numFmtId="43">
      <sharedItems/>
    </cacheField>
    <cacheField name="banco2" numFmtId="43">
      <sharedItems/>
    </cacheField>
    <cacheField name="banco3" numFmtId="43">
      <sharedItems/>
    </cacheField>
    <cacheField name="banco4" numFmtId="43">
      <sharedItems/>
    </cacheField>
    <cacheField name="banco5" numFmtId="43">
      <sharedItems/>
    </cacheField>
    <cacheField name="banco6" numFmtId="43">
      <sharedItems containsBlank="1"/>
    </cacheField>
    <cacheField name="banco7" numFmtId="43">
      <sharedItems containsMixedTypes="1" containsNumber="1" containsInteger="1" minValue="0" maxValue="0"/>
    </cacheField>
    <cacheField name="banco8" numFmtId="43">
      <sharedItems containsMixedTypes="1" containsNumber="1" containsInteger="1" minValue="0" maxValue="0"/>
    </cacheField>
    <cacheField name="banco9" numFmtId="43">
      <sharedItems containsMixedTypes="1" containsNumber="1" containsInteger="1" minValue="0" maxValue="0"/>
    </cacheField>
    <cacheField name="banco10" numFmtId="43">
      <sharedItems containsMixedTypes="1" containsNumber="1" containsInteger="1" minValue="0" maxValue="0"/>
    </cacheField>
    <cacheField name="1 - 180" numFmtId="43">
      <sharedItems containsSemiMixedTypes="0" containsString="0" containsNumber="1" minValue="0" maxValue="100"/>
    </cacheField>
    <cacheField name="181 - 365" numFmtId="43">
      <sharedItems containsSemiMixedTypes="0" containsString="0" containsNumber="1" minValue="0" maxValue="78.349999999999994"/>
    </cacheField>
    <cacheField name="1 - 3 Años" numFmtId="43">
      <sharedItems containsSemiMixedTypes="0" containsString="0" containsNumber="1" minValue="0" maxValue="81.528074085476007"/>
    </cacheField>
    <cacheField name="3 - 5 Años" numFmtId="43">
      <sharedItems containsMixedTypes="1" containsNumber="1" minValue="0" maxValue="48.99"/>
    </cacheField>
    <cacheField name="Mas de 5" numFmtId="43">
      <sharedItems containsMixedTypes="1" containsNumber="1" minValue="0" maxValue="88.382000000000005"/>
    </cacheField>
    <cacheField name="Total_Plazo" numFmtId="43">
      <sharedItems containsSemiMixedTypes="0" containsString="0" containsNumber="1" minValue="0" maxValue="107.34299999999999"/>
    </cacheField>
    <cacheField name="IBR/IB" numFmtId="43">
      <sharedItems containsMixedTypes="1" containsNumber="1" minValue="0" maxValue="47.55"/>
    </cacheField>
    <cacheField name="IPC" numFmtId="43">
      <sharedItems containsSemiMixedTypes="0" containsString="0" containsNumber="1" minValue="0" maxValue="60.75"/>
    </cacheField>
    <cacheField name="ETF" numFmtId="43">
      <sharedItems containsMixedTypes="1" containsNumber="1" minValue="0" maxValue="7.963755837926997"/>
    </cacheField>
    <cacheField name="DTF" numFmtId="43">
      <sharedItems containsMixedTypes="1" containsNumber="1" minValue="0" maxValue="1.06"/>
    </cacheField>
    <cacheField name="FIC" numFmtId="43">
      <sharedItems containsMixedTypes="1" containsNumber="1" minValue="0" maxValue="22.9"/>
    </cacheField>
    <cacheField name="TITULOS-PARTICIPATIVOS" numFmtId="43">
      <sharedItems containsMixedTypes="1" containsNumber="1" minValue="0" maxValue="16.989999999999998"/>
    </cacheField>
    <cacheField name="TF-INTERNACIONAL" numFmtId="43">
      <sharedItems containsMixedTypes="1" containsNumber="1" minValue="0" maxValue="20.37"/>
    </cacheField>
    <cacheField name="TASA-VARIABLE" numFmtId="43">
      <sharedItems containsMixedTypes="1" containsNumber="1" minValue="0" maxValue="99.88"/>
    </cacheField>
    <cacheField name="TASA-VARIABLE-INTERNACIONAL" numFmtId="43">
      <sharedItems containsMixedTypes="1" containsNumber="1" minValue="0" maxValue="0.38"/>
    </cacheField>
    <cacheField name="TES-TF" numFmtId="43">
      <sharedItems containsMixedTypes="1" containsNumber="1" containsInteger="1" minValue="0" maxValue="4"/>
    </cacheField>
    <cacheField name="MONEY MARKET" numFmtId="43">
      <sharedItems containsMixedTypes="1" containsNumber="1" minValue="0" maxValue="2.2210000000000001"/>
    </cacheField>
    <cacheField name="SIMULTÁNEA ACTIVA" numFmtId="43">
      <sharedItems containsSemiMixedTypes="0" containsString="0" containsNumber="1" minValue="0" maxValue="10.23"/>
    </cacheField>
    <cacheField name="TF/FS" numFmtId="43">
      <sharedItems containsSemiMixedTypes="0" containsString="0" containsNumber="1" minValue="0" maxValue="95.741078141762827"/>
    </cacheField>
    <cacheField name="UVR" numFmtId="43">
      <sharedItems containsMixedTypes="1" containsNumber="1" minValue="0" maxValue="73.760000000000005"/>
    </cacheField>
    <cacheField name="ACCIONES" numFmtId="43">
      <sharedItems containsMixedTypes="1" containsNumber="1" minValue="0" maxValue="96.92"/>
    </cacheField>
    <cacheField name="AL DESCUENTO" numFmtId="43">
      <sharedItems containsMixedTypes="1" containsNumber="1" minValue="0" maxValue="8.01"/>
    </cacheField>
    <cacheField name="DISPONIBLE" numFmtId="43">
      <sharedItems containsMixedTypes="1" containsNumber="1" minValue="0" maxValue="60.3"/>
    </cacheField>
    <cacheField name="Otros" numFmtId="43">
      <sharedItems containsMixedTypes="1" containsNumber="1" minValue="0" maxValue="96"/>
    </cacheField>
    <cacheField name="Total_Renta" numFmtId="43">
      <sharedItems containsSemiMixedTypes="0" containsString="0" containsNumber="1" minValue="0" maxValue="103.07000000000002"/>
    </cacheField>
    <cacheField name="COP" numFmtId="43">
      <sharedItems containsSemiMixedTypes="0" containsString="0" containsNumber="1" minValue="0" maxValue="100"/>
    </cacheField>
    <cacheField name="USD" numFmtId="43">
      <sharedItems containsMixedTypes="1" containsNumber="1" minValue="0" maxValue="28.04"/>
    </cacheField>
    <cacheField name="UVR_Moneda" numFmtId="43">
      <sharedItems containsMixedTypes="1" containsNumber="1" minValue="0" maxValue="100"/>
    </cacheField>
    <cacheField name="Moneda_Otras" numFmtId="43">
      <sharedItems containsMixedTypes="1" containsNumber="1" minValue="0" maxValue="7.9"/>
    </cacheField>
    <cacheField name="Total_Moneda" numFmtId="43">
      <sharedItems containsSemiMixedTypes="0" containsString="0" containsNumber="1" minValue="0" maxValue="100.012"/>
    </cacheField>
    <cacheField name="Trimestres" numFmtId="0" databaseField="0">
      <fieldGroup base="1">
        <rangePr groupBy="quarters" startDate="2022-01-31T00:00:00" endDate="2023-02-01T00:00:00"/>
        <groupItems count="6">
          <s v="&lt;31/01/2022"/>
          <s v="Trim.1"/>
          <s v="Trim.2"/>
          <s v="Trim.3"/>
          <s v="Trim.4"/>
          <s v="&gt;01/02/2023"/>
        </groupItems>
      </fieldGroup>
    </cacheField>
    <cacheField name="Años" numFmtId="0" databaseField="0">
      <fieldGroup base="1">
        <rangePr groupBy="years" startDate="2022-01-31T00:00:00" endDate="2023-02-01T00:00:00"/>
        <groupItems count="4">
          <s v="&lt;31/01/2022"/>
          <s v="2022"/>
          <s v="2023"/>
          <s v="&gt;01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Guillermo Torres Rodriguez" refreshedDate="44973.361996643522" createdVersion="7" refreshedVersion="7" minRefreshableVersion="3" recordCount="806" xr:uid="{22049680-3872-4DAB-A4F5-95E471FCE0E2}">
  <cacheSource type="worksheet">
    <worksheetSource ref="B1:CO69" sheet="Hoja1"/>
  </cacheSource>
  <cacheFields count="93">
    <cacheField name="BD" numFmtId="0">
      <sharedItems count="8">
        <s v="EstrategiaRentaVariable"/>
        <s v="Fiducuenta"/>
        <s v="Fiduexcedentes"/>
        <s v="Fidurenta"/>
        <s v="PlanSemilla"/>
        <s v="RentaFijaPlazo"/>
        <s v="RentaFijaPlus"/>
        <s v="RentaLiquidez"/>
      </sharedItems>
    </cacheField>
    <cacheField name="Fecha" numFmtId="14">
      <sharedItems containsSemiMixedTypes="0" containsNonDate="0" containsDate="1" containsString="0" minDate="2022-01-31T00:00:00" maxDate="2023-01-01T00:00:00" count="13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0-30T00:00:00"/>
        <d v="2022-12-31T00:00:00"/>
      </sharedItems>
      <fieldGroup par="92" base="1">
        <rangePr groupBy="days" startDate="2022-01-31T00:00:00" endDate="2023-01-01T00:00:00"/>
        <groupItems count="368">
          <s v="&lt;31/01/2022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2023"/>
        </groupItems>
      </fieldGroup>
    </cacheField>
    <cacheField name="Administradora" numFmtId="0">
      <sharedItems count="29">
        <s v="ACCIONES Y VALORES S.A."/>
        <s v="ALIANZA FIDUCIARIA S.A."/>
        <s v="BTG PACTUAL S.A."/>
        <s v="CREDICORP CAPITAL S.A."/>
        <s v="FIDUCIARIA BANCOLOMBIA S.A."/>
        <s v="FIDUCIARIA CORFICOLOMBIANA S.A."/>
        <s v="FPV COLFONDOS"/>
        <s v="FPV PORVENIR"/>
        <s v="FPV PROTECCION"/>
        <s v="FPV SKANDIA"/>
        <s v="GLOBAL SECURITIES S.A. "/>
        <s v="ITAU ASSET MANAGEMENT"/>
        <s v="VALORES BANCOLOMBIA S.A."/>
        <s v="BBVA FIDUCIARIA S.A."/>
        <s v="FIDUAGRARIA S.A."/>
        <s v="FIDUCIARIA COLMENA S.A."/>
        <s v="FIDUCIARIA COLPATRIA"/>
        <s v="FIDUCOOMEVA"/>
        <s v="FIDUOCCIDENTE S.A."/>
        <s v="FIDUPREVISORA S.A."/>
        <s v="OLD MUTUAL SOCIEDAD FIDUCIARIA S.A."/>
        <s v="CREDICORP CAPITAL FIDUCIARIA S.A."/>
        <s v="FIDUCENTRAL S.A."/>
        <s v="FIDUCIARIA BOGOTA S.A."/>
        <s v="FIDUCIARIA DAVIVIENDA"/>
        <s v="FIDUCIARIA POPULAR S.A."/>
        <s v="FIDUCOLDEX S.A."/>
        <s v="CORREDORES DAVIVIENDA S.A."/>
        <s v="VALORES BANCOLOMBIA S.A. " u="1"/>
      </sharedItems>
    </cacheField>
    <cacheField name="Fondo" numFmtId="0">
      <sharedItems/>
    </cacheField>
    <cacheField name="Tipo de participación" numFmtId="0">
      <sharedItems/>
    </cacheField>
    <cacheField name="Inversionistas" numFmtId="164">
      <sharedItems containsSemiMixedTypes="0" containsString="0" containsNumber="1" containsInteger="1" minValue="28" maxValue="662566"/>
    </cacheField>
    <cacheField name="Vr_Fondo" numFmtId="43">
      <sharedItems containsSemiMixedTypes="0" containsString="0" containsNumber="1" minValue="0" maxValue="64495026.299999997"/>
    </cacheField>
    <cacheField name="Vr_Unidad" numFmtId="43">
      <sharedItems containsString="0" containsBlank="1" containsNumber="1" minValue="0" maxValue="4774751.8899999997"/>
    </cacheField>
    <cacheField name="Comisión" numFmtId="43">
      <sharedItems containsSemiMixedTypes="0" containsString="0" containsNumber="1" minValue="0" maxValue="3.5"/>
    </cacheField>
    <cacheField name="Dur_Días" numFmtId="43">
      <sharedItems containsMixedTypes="1" containsNumber="1" minValue="0" maxValue="2470.4430000000002"/>
    </cacheField>
    <cacheField name="Dur_Años" numFmtId="43">
      <sharedItems containsMixedTypes="1" containsNumber="1" minValue="0" maxValue="405.42"/>
    </cacheField>
    <cacheField name="Vol_Mes" numFmtId="43">
      <sharedItems containsSemiMixedTypes="0" containsString="0" containsNumber="1" minValue="-5.681" maxValue="33.020000000000003"/>
    </cacheField>
    <cacheField name="Vol_Semestre" numFmtId="43">
      <sharedItems containsSemiMixedTypes="0" containsString="0" containsNumber="1" minValue="-1.331" maxValue="34.058"/>
    </cacheField>
    <cacheField name="Vol_AñoCorrido" numFmtId="43">
      <sharedItems containsSemiMixedTypes="0" containsString="0" containsNumber="1" minValue="-1.331" maxValue="32.32"/>
    </cacheField>
    <cacheField name="Vol_1 año" numFmtId="43">
      <sharedItems containsSemiMixedTypes="0" containsString="0" containsNumber="1" minValue="-1.073" maxValue="27.728999999999999"/>
    </cacheField>
    <cacheField name="Vol_2años" numFmtId="43">
      <sharedItems containsSemiMixedTypes="0" containsString="0" containsNumber="1" minValue="0" maxValue="28.416"/>
    </cacheField>
    <cacheField name="Vol_3años" numFmtId="43">
      <sharedItems containsSemiMixedTypes="0" containsString="0" containsNumber="1" minValue="0" maxValue="26.231000000000002"/>
    </cacheField>
    <cacheField name="R.N Mes" numFmtId="43">
      <sharedItems containsSemiMixedTypes="0" containsString="0" containsNumber="1" minValue="-91.018000000000001" maxValue="240.13"/>
    </cacheField>
    <cacheField name="R.N Semestre" numFmtId="43">
      <sharedItems containsSemiMixedTypes="0" containsString="0" containsNumber="1" minValue="-49.474381115311225" maxValue="53.094000000000001"/>
    </cacheField>
    <cacheField name="R.N Año Corrido" numFmtId="43">
      <sharedItems containsSemiMixedTypes="0" containsString="0" containsNumber="1" minValue="-30.72" maxValue="178.08799999999999"/>
    </cacheField>
    <cacheField name="R.N 1 año" numFmtId="43">
      <sharedItems containsSemiMixedTypes="0" containsString="0" containsNumber="1" minValue="-15.977962228633169" maxValue="37.92"/>
    </cacheField>
    <cacheField name="R.N 2 Años" numFmtId="43">
      <sharedItems containsSemiMixedTypes="0" containsString="0" containsNumber="1" minValue="-8.7530000000000001" maxValue="25.97"/>
    </cacheField>
    <cacheField name="R.N 3 AÑOS" numFmtId="43">
      <sharedItems containsSemiMixedTypes="0" containsString="0" containsNumber="1" minValue="-8.5950922210387795" maxValue="7.6390000000000002"/>
    </cacheField>
    <cacheField name="AAA" numFmtId="43">
      <sharedItems containsSemiMixedTypes="0" containsString="0" containsNumber="1" minValue="0" maxValue="100"/>
    </cacheField>
    <cacheField name="F1" numFmtId="43">
      <sharedItems containsMixedTypes="1" containsNumber="1" minValue="0" maxValue="28.73"/>
    </cacheField>
    <cacheField name="F1+" numFmtId="43">
      <sharedItems containsMixedTypes="1" containsNumber="1" minValue="0" maxValue="56.78"/>
    </cacheField>
    <cacheField name="F2" numFmtId="43">
      <sharedItems containsMixedTypes="1" containsNumber="1" minValue="0" maxValue="21.35"/>
    </cacheField>
    <cacheField name="BRC1+" numFmtId="43">
      <sharedItems containsMixedTypes="1" containsNumber="1" minValue="0" maxValue="68.680000000000007"/>
    </cacheField>
    <cacheField name="Nación" numFmtId="43">
      <sharedItems containsSemiMixedTypes="0" containsString="0" containsNumber="1" minValue="0" maxValue="96.92"/>
    </cacheField>
    <cacheField name="VRR1+" numFmtId="43">
      <sharedItems containsMixedTypes="1" containsNumber="1" minValue="0" maxValue="23.19"/>
    </cacheField>
    <cacheField name="A+ INTERNACIONAL" numFmtId="43">
      <sharedItems containsMixedTypes="1" containsNumber="1" minValue="0" maxValue="13.588800000000001"/>
    </cacheField>
    <cacheField name="A-1+ INTERNACIONAL" numFmtId="43">
      <sharedItems containsMixedTypes="1" containsNumber="1" minValue="0" maxValue="0.67430000000000001"/>
    </cacheField>
    <cacheField name="BB+ INTERNACIONAL" numFmtId="43">
      <sharedItems containsMixedTypes="1" containsNumber="1" minValue="0" maxValue="21.174271571852639"/>
    </cacheField>
    <cacheField name="A" numFmtId="43">
      <sharedItems containsMixedTypes="1" containsNumber="1" minValue="0" maxValue="2.74"/>
    </cacheField>
    <cacheField name="A+" numFmtId="43">
      <sharedItems containsMixedTypes="1" containsNumber="1" minValue="0" maxValue="11.333"/>
    </cacheField>
    <cacheField name="AA+" numFmtId="43">
      <sharedItems containsSemiMixedTypes="0" containsString="0" containsNumber="1" minValue="0" maxValue="37.6"/>
    </cacheField>
    <cacheField name="AA" numFmtId="43">
      <sharedItems containsMixedTypes="1" containsNumber="1" minValue="0" maxValue="33.608701003081087"/>
    </cacheField>
    <cacheField name="AA-" numFmtId="43">
      <sharedItems containsMixedTypes="1" containsNumber="1" minValue="0" maxValue="43.21975637943499"/>
    </cacheField>
    <cacheField name="AA INTERNACIONAL" numFmtId="43">
      <sharedItems containsMixedTypes="1" containsNumber="1" containsInteger="1" minValue="0" maxValue="0"/>
    </cacheField>
    <cacheField name="NO REQUIERE" numFmtId="43">
      <sharedItems containsMixedTypes="1" containsNumber="1" minValue="0" maxValue="100"/>
    </cacheField>
    <cacheField name="BRC2+" numFmtId="43">
      <sharedItems containsMixedTypes="1" containsNumber="1" minValue="0" maxValue="22.12"/>
    </cacheField>
    <cacheField name="AAA Internacional" numFmtId="43">
      <sharedItems containsMixedTypes="1" containsNumber="1" minValue="0" maxValue="4.55"/>
    </cacheField>
    <cacheField name="VRM2-" numFmtId="43">
      <sharedItems containsMixedTypes="1" containsNumber="1" minValue="0" maxValue="1.88"/>
    </cacheField>
    <cacheField name="VRR1" numFmtId="43">
      <sharedItems containsMixedTypes="1" containsNumber="1" minValue="0" maxValue="14.05"/>
    </cacheField>
    <cacheField name="VrM3+" numFmtId="43">
      <sharedItems containsSemiMixedTypes="0" containsString="0" containsNumber="1" containsInteger="1" minValue="0" maxValue="0"/>
    </cacheField>
    <cacheField name="BRC1" numFmtId="43">
      <sharedItems containsMixedTypes="1" containsNumber="1" minValue="0" maxValue="41.34"/>
    </cacheField>
    <cacheField name="Titulos Emitidos" numFmtId="43">
      <sharedItems containsMixedTypes="1" containsNumber="1" minValue="0" maxValue="4.5119999999999996"/>
    </cacheField>
    <cacheField name="P-1" numFmtId="43">
      <sharedItems containsMixedTypes="1" containsNumber="1" minValue="0" maxValue="4.17"/>
    </cacheField>
    <cacheField name="BBB-" numFmtId="43">
      <sharedItems containsMixedTypes="1" containsNumber="1" minValue="0" maxValue="9.76"/>
    </cacheField>
    <cacheField name="Acciones_Calificacion" numFmtId="43">
      <sharedItems containsMixedTypes="1" containsNumber="1" minValue="0" maxValue="99.53"/>
    </cacheField>
    <cacheField name="NO REQUIERE INTERNACIONAL" numFmtId="43">
      <sharedItems containsMixedTypes="1" containsNumber="1" minValue="0" maxValue="0.93"/>
    </cacheField>
    <cacheField name="Total" numFmtId="43">
      <sharedItems containsSemiMixedTypes="0" containsString="0" containsNumber="1" minValue="75.820000000000007" maxValue="107.39451925326411"/>
    </cacheField>
    <cacheField name="banco1" numFmtId="43">
      <sharedItems/>
    </cacheField>
    <cacheField name="banco2" numFmtId="43">
      <sharedItems/>
    </cacheField>
    <cacheField name="banco3" numFmtId="43">
      <sharedItems/>
    </cacheField>
    <cacheField name="banco4" numFmtId="43">
      <sharedItems/>
    </cacheField>
    <cacheField name="banco5" numFmtId="43">
      <sharedItems/>
    </cacheField>
    <cacheField name="banco6" numFmtId="43">
      <sharedItems containsBlank="1"/>
    </cacheField>
    <cacheField name="banco7" numFmtId="43">
      <sharedItems containsMixedTypes="1" containsNumber="1" containsInteger="1" minValue="0" maxValue="0"/>
    </cacheField>
    <cacheField name="banco8" numFmtId="43">
      <sharedItems containsMixedTypes="1" containsNumber="1" containsInteger="1" minValue="0" maxValue="0"/>
    </cacheField>
    <cacheField name="banco9" numFmtId="43">
      <sharedItems containsMixedTypes="1" containsNumber="1" containsInteger="1" minValue="0" maxValue="0"/>
    </cacheField>
    <cacheField name="banco10" numFmtId="43">
      <sharedItems containsMixedTypes="1" containsNumber="1" containsInteger="1" minValue="0" maxValue="0"/>
    </cacheField>
    <cacheField name="1 - 180" numFmtId="43">
      <sharedItems containsSemiMixedTypes="0" containsString="0" containsNumber="1" minValue="0" maxValue="100"/>
    </cacheField>
    <cacheField name="181 - 365" numFmtId="43">
      <sharedItems containsSemiMixedTypes="0" containsString="0" containsNumber="1" minValue="0" maxValue="78.349999999999994"/>
    </cacheField>
    <cacheField name="1 - 3 Años" numFmtId="43">
      <sharedItems containsSemiMixedTypes="0" containsString="0" containsNumber="1" minValue="0" maxValue="81.528074085476007"/>
    </cacheField>
    <cacheField name="3 - 5 Años" numFmtId="43">
      <sharedItems containsMixedTypes="1" containsNumber="1" minValue="0" maxValue="48.99"/>
    </cacheField>
    <cacheField name="Mas de 5" numFmtId="43">
      <sharedItems containsMixedTypes="1" containsNumber="1" minValue="0" maxValue="88.382000000000005"/>
    </cacheField>
    <cacheField name="Total_Plazo" numFmtId="43">
      <sharedItems containsSemiMixedTypes="0" containsString="0" containsNumber="1" minValue="0" maxValue="107.34299999999999"/>
    </cacheField>
    <cacheField name="IBR/IB" numFmtId="43">
      <sharedItems containsMixedTypes="1" containsNumber="1" minValue="0" maxValue="41.116"/>
    </cacheField>
    <cacheField name="IPC" numFmtId="43">
      <sharedItems containsSemiMixedTypes="0" containsString="0" containsNumber="1" minValue="0" maxValue="60.75"/>
    </cacheField>
    <cacheField name="ETF" numFmtId="43">
      <sharedItems containsMixedTypes="1" containsNumber="1" minValue="0" maxValue="7.963755837926997"/>
    </cacheField>
    <cacheField name="DTF" numFmtId="43">
      <sharedItems containsMixedTypes="1" containsNumber="1" minValue="0" maxValue="1.06"/>
    </cacheField>
    <cacheField name="FIC" numFmtId="43">
      <sharedItems containsMixedTypes="1" containsNumber="1" minValue="0" maxValue="22.9"/>
    </cacheField>
    <cacheField name="TITULOS-PARTICIPATIVOS" numFmtId="43">
      <sharedItems containsMixedTypes="1" containsNumber="1" minValue="0" maxValue="16.989999999999998"/>
    </cacheField>
    <cacheField name="TF-INTERNACIONAL" numFmtId="43">
      <sharedItems containsMixedTypes="1" containsNumber="1" minValue="0" maxValue="19.829999999999998"/>
    </cacheField>
    <cacheField name="TASA-VARIABLE" numFmtId="43">
      <sharedItems containsMixedTypes="1" containsNumber="1" minValue="0" maxValue="99.88"/>
    </cacheField>
    <cacheField name="TASA-VARIABLE-INTERNACIONAL" numFmtId="43">
      <sharedItems containsMixedTypes="1" containsNumber="1" minValue="0" maxValue="0.38"/>
    </cacheField>
    <cacheField name="TES-TF" numFmtId="43">
      <sharedItems containsMixedTypes="1" containsNumber="1" containsInteger="1" minValue="0" maxValue="4"/>
    </cacheField>
    <cacheField name="MONEY MARKET" numFmtId="43">
      <sharedItems containsMixedTypes="1" containsNumber="1" minValue="0" maxValue="2.2210000000000001"/>
    </cacheField>
    <cacheField name="SIMULTÁNEA ACTIVA" numFmtId="43">
      <sharedItems containsSemiMixedTypes="0" containsString="0" containsNumber="1" containsInteger="1" minValue="0" maxValue="0"/>
    </cacheField>
    <cacheField name="TF/FS" numFmtId="43">
      <sharedItems containsSemiMixedTypes="0" containsString="0" containsNumber="1" minValue="0" maxValue="95.741078141762827"/>
    </cacheField>
    <cacheField name="UVR" numFmtId="43">
      <sharedItems containsMixedTypes="1" containsNumber="1" minValue="0" maxValue="59.39"/>
    </cacheField>
    <cacheField name="ACCIONES" numFmtId="43">
      <sharedItems containsMixedTypes="1" containsNumber="1" minValue="0" maxValue="96.92"/>
    </cacheField>
    <cacheField name="AL DESCUENTO" numFmtId="43">
      <sharedItems containsMixedTypes="1" containsNumber="1" minValue="0" maxValue="8.01"/>
    </cacheField>
    <cacheField name="DISPONIBLE" numFmtId="43">
      <sharedItems containsMixedTypes="1" containsNumber="1" minValue="0" maxValue="60.3"/>
    </cacheField>
    <cacheField name="Otros" numFmtId="43">
      <sharedItems containsMixedTypes="1" containsNumber="1" minValue="0" maxValue="96"/>
    </cacheField>
    <cacheField name="Total_Renta" numFmtId="43">
      <sharedItems containsSemiMixedTypes="0" containsString="0" containsNumber="1" minValue="0" maxValue="103.07000000000002"/>
    </cacheField>
    <cacheField name="COP" numFmtId="43">
      <sharedItems containsSemiMixedTypes="0" containsString="0" containsNumber="1" minValue="0" maxValue="100"/>
    </cacheField>
    <cacheField name="USD" numFmtId="43">
      <sharedItems containsMixedTypes="1" containsNumber="1" minValue="0" maxValue="22.428000000000001"/>
    </cacheField>
    <cacheField name="UVR_Moneda" numFmtId="43">
      <sharedItems containsMixedTypes="1" containsNumber="1" minValue="0" maxValue="100"/>
    </cacheField>
    <cacheField name="Moneda_Otras" numFmtId="43">
      <sharedItems containsMixedTypes="1" containsNumber="1" minValue="0" maxValue="7.9"/>
    </cacheField>
    <cacheField name="Total_Moneda" numFmtId="43">
      <sharedItems containsSemiMixedTypes="0" containsString="0" containsNumber="1" minValue="0" maxValue="100.012"/>
    </cacheField>
    <cacheField name="Meses" numFmtId="0" databaseField="0">
      <fieldGroup base="1">
        <rangePr groupBy="months" startDate="2022-01-31T00:00:00" endDate="2023-01-01T00:00:00"/>
        <groupItems count="14">
          <s v="&lt;31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3">
  <r>
    <x v="0"/>
    <x v="0"/>
    <x v="0"/>
    <x v="0"/>
    <x v="0"/>
    <n v="510"/>
    <n v="7511.47"/>
    <n v="10330.700956999999"/>
    <n v="3"/>
    <n v="0"/>
    <n v="0"/>
    <n v="26.975999999999999"/>
    <n v="18.134"/>
    <n v="27.405999999999999"/>
    <n v="16.936"/>
    <n v="24.484000000000002"/>
    <n v="21.052"/>
    <n v="150.155"/>
    <n v="46.307000000000002"/>
    <n v="7.5979999999999999"/>
    <n v="15.31"/>
    <n v="2.5659999999999998"/>
    <n v="5.3239999999999998"/>
    <n v="8.4"/>
    <n v="0"/>
    <n v="0"/>
    <n v="0"/>
    <n v="0"/>
    <n v="0"/>
    <n v="0"/>
    <n v="0"/>
    <n v="0"/>
    <n v="0"/>
    <n v="0"/>
    <n v="0"/>
    <n v="0"/>
    <n v="0"/>
    <n v="0"/>
    <n v="0"/>
    <n v="91.6"/>
    <n v="0"/>
    <n v="0"/>
    <n v="0"/>
    <n v="0"/>
    <n v="0"/>
    <n v="0"/>
    <n v="0"/>
    <n v="0"/>
    <n v="0"/>
    <n v="0"/>
    <n v="0"/>
    <n v="100"/>
    <s v="BANCOLOMBIA S.A. 34.20%"/>
    <s v="ECOPETROL S.A. 15.60%"/>
    <s v="INTERCONEXION ELECTRICA S.A. E.S.P. 11.03%"/>
    <s v="GRUPO DE INVERSIONES SURAMERICANA S.A. 8.43%"/>
    <s v="GRUPO ARGOS S.A. 7.77%"/>
    <s v="BANCO DE OCCIDENTE 7.06%"/>
    <s v="GRUPO AVAL ACCIONES Y VALORES S.A. 4.64%"/>
    <s v="CEMENTOS ARGOS S.A 4.16%"/>
    <s v="BANCO DAVIVIENDA S.A 3.91%"/>
    <s v="GRUPO ENERGIA BOGOTA S.A. E.S.P. 2.76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1.6"/>
    <n v="0"/>
    <n v="8.4"/>
    <n v="0"/>
    <n v="100"/>
    <n v="100"/>
    <n v="0"/>
    <n v="0"/>
    <n v="0"/>
    <n v="100"/>
  </r>
  <r>
    <x v="0"/>
    <x v="1"/>
    <x v="0"/>
    <x v="0"/>
    <x v="0"/>
    <n v="510"/>
    <n v="7511.47"/>
    <n v="10330.700956999999"/>
    <n v="3"/>
    <n v="0"/>
    <n v="0"/>
    <n v="26.975999999999999"/>
    <n v="18.134"/>
    <n v="27.405999999999999"/>
    <n v="16.936"/>
    <n v="24.484000000000002"/>
    <n v="21.052"/>
    <n v="150.155"/>
    <n v="46.307000000000002"/>
    <n v="7.5979999999999999"/>
    <n v="15.31"/>
    <n v="2.5659999999999998"/>
    <n v="5.3239999999999998"/>
    <n v="8.4"/>
    <n v="0"/>
    <n v="0"/>
    <n v="0"/>
    <n v="0"/>
    <n v="0"/>
    <n v="0"/>
    <n v="0"/>
    <n v="0"/>
    <n v="0"/>
    <n v="0"/>
    <n v="0"/>
    <n v="0"/>
    <n v="0"/>
    <n v="0"/>
    <n v="0"/>
    <n v="91.6"/>
    <n v="0"/>
    <n v="0"/>
    <n v="0"/>
    <n v="0"/>
    <n v="0"/>
    <n v="0"/>
    <n v="0"/>
    <n v="0"/>
    <n v="0"/>
    <n v="0"/>
    <n v="0"/>
    <n v="100"/>
    <s v="BANCOLOMBIA S.A. 34.20%"/>
    <s v="ECOPETROL S.A. 15.60%"/>
    <s v="INTERCONEXION ELECTRICA S.A. E.S.P. 11.03%"/>
    <s v="GRUPO DE INVERSIONES SURAMERICANA S.A. 8.43%"/>
    <s v="GRUPO ARGOS S.A. 7.77%"/>
    <s v="BANCO DE OCCIDENTE 7.06%"/>
    <s v="GRUPO AVAL ACCIONES Y VALORES S.A. 4.64%"/>
    <s v="CEMENTOS ARGOS S.A 4.16%"/>
    <s v="BANCO DAVIVIENDA S.A 3.91%"/>
    <s v="GRUPO ENERGIA BOGOTA S.A. E.S.P. 2.76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1.6"/>
    <n v="0"/>
    <n v="8.4"/>
    <n v="0"/>
    <n v="100"/>
    <n v="100"/>
    <n v="0"/>
    <n v="0"/>
    <n v="0"/>
    <n v="100"/>
  </r>
  <r>
    <x v="0"/>
    <x v="2"/>
    <x v="0"/>
    <x v="0"/>
    <x v="0"/>
    <n v="490"/>
    <n v="7450.29"/>
    <n v="10860.837095999999"/>
    <n v="3"/>
    <n v="0"/>
    <n v="0"/>
    <n v="17.527999999999999"/>
    <n v="19.064"/>
    <n v="20.759"/>
    <n v="17.478999999999999"/>
    <n v="18.521999999999998"/>
    <n v="21.157"/>
    <n v="132.22200000000001"/>
    <n v="34.533999999999999"/>
    <n v="67.997"/>
    <n v="23.102"/>
    <n v="22.079000000000001"/>
    <n v="4.6109999999999998"/>
    <n v="8.19"/>
    <n v="0"/>
    <n v="0"/>
    <n v="0"/>
    <n v="0"/>
    <n v="0"/>
    <n v="0"/>
    <n v="0"/>
    <n v="0"/>
    <n v="0"/>
    <n v="0"/>
    <n v="0"/>
    <n v="0"/>
    <n v="0"/>
    <n v="0"/>
    <n v="0"/>
    <n v="91.81"/>
    <n v="0"/>
    <n v="0"/>
    <n v="0"/>
    <n v="0"/>
    <n v="0"/>
    <n v="0"/>
    <n v="0"/>
    <n v="0"/>
    <n v="0"/>
    <n v="0"/>
    <n v="0"/>
    <n v="100"/>
    <s v="BANCOLOMBIA S.A. 27.44%"/>
    <s v="ECOPETROL S.A. 16.72%"/>
    <s v="INTERCONEXION ELECTRICA S.A. E.S.P. 10.80%"/>
    <s v="GRUPO ARGOS S.A. 7.76%"/>
    <s v="GRUPO ENERGIA BOGOTA S.A. E.S.P. 5.19%"/>
    <s v="GRUPO DE INVERSIONES SURAMERICANA S.A. 4.84%"/>
    <s v="CEMENTOS ARGOS S.A 4.56%"/>
    <s v="BANCO DAVIVIENDA S.A 4.20%"/>
    <s v="ICOLCAP 4.07%"/>
    <s v="GRUPO AVAL ACCIONES Y VALORES S.A. 3.48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1.81"/>
    <n v="0"/>
    <n v="8.19"/>
    <n v="0"/>
    <n v="100"/>
    <n v="100"/>
    <n v="0"/>
    <n v="0"/>
    <n v="0"/>
    <n v="100"/>
  </r>
  <r>
    <x v="0"/>
    <x v="3"/>
    <x v="0"/>
    <x v="0"/>
    <x v="0"/>
    <n v="495"/>
    <n v="7508.76"/>
    <n v="10635.626453000001"/>
    <n v="3"/>
    <n v="0"/>
    <n v="0"/>
    <n v="14.039"/>
    <n v="19.25"/>
    <n v="19.327000000000002"/>
    <n v="17.242999999999999"/>
    <n v="18.373999999999999"/>
    <n v="21.004999999999999"/>
    <n v="-22.504000000000001"/>
    <n v="27.312000000000001"/>
    <n v="38.451000000000001"/>
    <n v="26.484999999999999"/>
    <n v="19.248999999999999"/>
    <n v="3.8780000000000001"/>
    <n v="14.93"/>
    <n v="0"/>
    <n v="0"/>
    <n v="0"/>
    <n v="0"/>
    <n v="0"/>
    <n v="0"/>
    <n v="0"/>
    <n v="0"/>
    <n v="0"/>
    <n v="0"/>
    <n v="0"/>
    <n v="0"/>
    <n v="0"/>
    <n v="0"/>
    <n v="0"/>
    <n v="85.07"/>
    <n v="0"/>
    <n v="0"/>
    <n v="0"/>
    <n v="0"/>
    <n v="0"/>
    <n v="0"/>
    <n v="0"/>
    <n v="0"/>
    <n v="0"/>
    <n v="0"/>
    <n v="0"/>
    <n v="100"/>
    <s v="PFBCOLOM 17.62%"/>
    <s v="ECOPETROL 16.14%"/>
    <s v="BCOLOMBIA 9.50%"/>
    <s v="ISA 7.65%"/>
    <s v="GRUPOARGOS 6.10%"/>
    <s v="ICOLCAP 6.02%"/>
    <s v="GEB 5.25%"/>
    <s v="PFDAVVNDA 4.20%"/>
    <s v="CEMARGOS 3.64%"/>
    <s v="PFAVAL 3.45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5.07"/>
    <n v="0"/>
    <n v="14.93"/>
    <n v="0"/>
    <n v="100"/>
    <n v="100"/>
    <n v="0"/>
    <n v="0"/>
    <n v="0"/>
    <n v="100"/>
  </r>
  <r>
    <x v="0"/>
    <x v="4"/>
    <x v="0"/>
    <x v="0"/>
    <x v="0"/>
    <n v="484"/>
    <n v="7381.49"/>
    <n v="10970.096636"/>
    <n v="3"/>
    <n v="0"/>
    <n v="0"/>
    <n v="29.225000000000001"/>
    <n v="21.251000000000001"/>
    <n v="21.614000000000001"/>
    <n v="18.78"/>
    <n v="18.181000000000001"/>
    <n v="21.446999999999999"/>
    <n v="43.99"/>
    <n v="39.389000000000003"/>
    <n v="39.570999999999998"/>
    <n v="32.716000000000001"/>
    <n v="22.914000000000001"/>
    <n v="6.8869999999999996"/>
    <n v="13.67"/>
    <n v="0"/>
    <n v="0"/>
    <n v="0"/>
    <n v="0"/>
    <n v="0"/>
    <n v="0"/>
    <n v="0"/>
    <n v="0"/>
    <n v="0"/>
    <n v="0"/>
    <n v="0"/>
    <n v="0"/>
    <n v="0"/>
    <n v="0"/>
    <n v="0"/>
    <n v="86.33"/>
    <n v="0"/>
    <n v="0"/>
    <n v="0"/>
    <n v="0"/>
    <n v="0"/>
    <n v="0"/>
    <n v="0"/>
    <n v="0"/>
    <n v="0"/>
    <n v="0"/>
    <n v="0"/>
    <n v="100"/>
    <s v="BANCOLOMBIA S.A. 25.52%"/>
    <s v="ECOPETROL S.A. 15.79%"/>
    <s v="BANCO DE OCCIDENTE 10.66%"/>
    <s v="INTERCONEXION ELECTRICA S.A. E.S.P. 10.05%"/>
    <s v="ICOLCAP 7.31%"/>
    <s v="GRUPO ARGOS S.A. 6.27%"/>
    <s v="GRUPO ENERGIA BOGOTA S.A. E.S.P. 5.20%"/>
    <s v="BANCO DAVIVIENDA S.A 4.71%"/>
    <s v="GRUPO AVAL ACCIONES Y VALORES S.A. 4.38%"/>
    <s v="CEMENTOS ARGOS S.A 3.84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6.33"/>
    <n v="0"/>
    <n v="13.67"/>
    <n v="0"/>
    <n v="100"/>
    <n v="100"/>
    <n v="0"/>
    <n v="0"/>
    <n v="0"/>
    <n v="100"/>
  </r>
  <r>
    <x v="0"/>
    <x v="5"/>
    <x v="0"/>
    <x v="0"/>
    <x v="0"/>
    <n v="476"/>
    <n v="6212.19"/>
    <n v="9335.6941709999992"/>
    <n v="3"/>
    <n v="0"/>
    <n v="0"/>
    <n v="28.913"/>
    <n v="22.475000000000001"/>
    <n v="22.475000000000001"/>
    <n v="19.103000000000002"/>
    <n v="18.442"/>
    <n v="21.763999999999999"/>
    <n v="-85.953999999999994"/>
    <n v="-4.609"/>
    <n v="-4.609"/>
    <n v="8.5820000000000007"/>
    <n v="12.435"/>
    <n v="6.3E-2"/>
    <n v="16.34"/>
    <n v="0"/>
    <n v="0"/>
    <n v="0"/>
    <n v="0"/>
    <n v="0"/>
    <n v="0"/>
    <n v="0"/>
    <n v="0"/>
    <n v="0"/>
    <n v="0"/>
    <n v="0"/>
    <n v="0"/>
    <n v="0"/>
    <n v="0"/>
    <n v="0"/>
    <n v="83.66"/>
    <n v="0"/>
    <n v="0"/>
    <n v="0"/>
    <n v="0"/>
    <n v="0"/>
    <n v="0"/>
    <n v="0"/>
    <n v="0"/>
    <n v="0"/>
    <n v="0"/>
    <n v="0"/>
    <n v="100"/>
    <s v="BANCOLOMBIA S.A. 22.68%"/>
    <s v="BANCO DE OCCIDENTE 16.34%"/>
    <s v="ECOPETROL S.A. 15.07%"/>
    <s v="INTERCONEXION ELECTRICA S.A. E.S.P. 9.94%"/>
    <s v="ICOLCAP 6.84%"/>
    <s v="GRUPO ENERGIA BOGOTA S.A. E.S.P. 6.06%"/>
    <s v="BANCO DAVIVIENDA S.A 5.39%"/>
    <s v="GRUPO AVAL ACCIONES Y VALORES S.A. 4.62%"/>
    <s v="GRUPO ARGOS S.A. 4.43%"/>
    <s v="GRUPO DE INVERSIONES SURAMERICANA S.A. 4.01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3.66"/>
    <n v="0"/>
    <n v="16.34"/>
    <n v="0"/>
    <n v="100"/>
    <n v="100"/>
    <n v="0"/>
    <n v="0"/>
    <n v="0"/>
    <n v="100"/>
  </r>
  <r>
    <x v="0"/>
    <x v="6"/>
    <x v="0"/>
    <x v="0"/>
    <x v="0"/>
    <n v="471"/>
    <n v="6250.34"/>
    <n v="9220.9302220000009"/>
    <n v="3"/>
    <n v="0"/>
    <n v="0"/>
    <n v="23.809000000000001"/>
    <n v="22.652000000000001"/>
    <n v="22.652000000000001"/>
    <n v="20.010999999999999"/>
    <n v="18.28"/>
    <n v="22.283999999999999"/>
    <n v="-13.553000000000001"/>
    <n v="-20.481000000000002"/>
    <n v="-5.9729999999999999"/>
    <n v="8.1329999999999991"/>
    <n v="10.101000000000001"/>
    <n v="-0.57399999999999995"/>
    <n v="12.27"/>
    <n v="0"/>
    <n v="0"/>
    <n v="0"/>
    <n v="0"/>
    <n v="0"/>
    <n v="0"/>
    <n v="0"/>
    <n v="0"/>
    <n v="0"/>
    <n v="0"/>
    <n v="0"/>
    <n v="0"/>
    <n v="0"/>
    <n v="0"/>
    <n v="0"/>
    <n v="87.73"/>
    <n v="0"/>
    <n v="0"/>
    <n v="0"/>
    <n v="0"/>
    <n v="0"/>
    <n v="0"/>
    <n v="0"/>
    <n v="0"/>
    <n v="0"/>
    <n v="0"/>
    <n v="0"/>
    <n v="100"/>
    <s v="BANCOLOMBIA S.A. 29.18%"/>
    <s v="ECOPETROL S.A. 15.05%"/>
    <s v="INTERCONEXION ELECTRICA S.A. E.S.P. 9.88%"/>
    <s v="BANCO DE OCCIDENTE 12.27%"/>
    <s v="GRUPO ENERGIA BOGOTA S.A. E.S.P. 6.13%"/>
    <s v="ICOLCAP 5.01%"/>
    <s v="BANCO DAVIVIENDA S.A 4.87%"/>
    <s v="GRUPO AVAL ACCIONES Y VALORES S.A. 4.77%"/>
    <s v="GRUPO DE INVERSIONES SURAMERICANA S.A. 3.87%"/>
    <s v="GRUPO ARGOS S.A. 3.40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7.73"/>
    <n v="0"/>
    <n v="12.27"/>
    <n v="0"/>
    <n v="100"/>
    <n v="100"/>
    <n v="0"/>
    <n v="0"/>
    <n v="0"/>
    <n v="100"/>
  </r>
  <r>
    <x v="0"/>
    <x v="7"/>
    <x v="0"/>
    <x v="0"/>
    <x v="0"/>
    <n v="467"/>
    <n v="5959.86"/>
    <n v="8847.2860000000001"/>
    <n v="3"/>
    <s v=" -   "/>
    <s v=" -   "/>
    <n v="18.431999999999999"/>
    <n v="22.068999999999999"/>
    <n v="22.137"/>
    <n v="20.312999999999999"/>
    <n v="18.45"/>
    <n v="22.295999999999999"/>
    <n v="-38.555999999999997"/>
    <n v="-23.265000000000001"/>
    <n v="-10.94"/>
    <n v="-2.9159999999999999"/>
    <n v="4.25"/>
    <n v="-1.9019999999999999"/>
    <n v="16.260000000000002"/>
    <n v="0"/>
    <n v="0"/>
    <n v="0"/>
    <n v="0"/>
    <n v="0"/>
    <n v="0"/>
    <n v="0"/>
    <n v="0"/>
    <n v="0"/>
    <n v="0"/>
    <n v="0"/>
    <n v="0"/>
    <n v="0"/>
    <n v="0"/>
    <n v="0"/>
    <n v="83.74"/>
    <n v="0"/>
    <n v="0"/>
    <n v="0"/>
    <n v="0"/>
    <n v="0"/>
    <n v="0"/>
    <n v="0"/>
    <n v="0"/>
    <n v="0"/>
    <n v="0"/>
    <n v="0"/>
    <n v="100"/>
    <s v="BANCOLOMBIA S.A. 24.98%"/>
    <s v="BANCO DE OCCIDENTE 16.26%"/>
    <s v="ECOPETROL S.A. 14.11%"/>
    <s v="INTERCONEXION ELECTRICA S.A. E.S.P. 8.71%"/>
    <s v="GRUPO DE INVERSIONES SURAMERICANA S.A. 8.17%"/>
    <s v="GRUPO ENERGIA BOGOTA S.A. E.S.P. 6.68%"/>
    <s v="GRUPO AVAL ACCIONES Y VALORES S.A. 4.57%"/>
    <s v="CORPORACION FINANCIERA COLOMBIANA S.A. CORFICOL 3.56%"/>
    <s v="BANCO DAVIVIENDA S.A 3.12%"/>
    <s v="ICOLCAP 3.00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3.74"/>
    <n v="0"/>
    <n v="16.260000000000002"/>
    <n v="0"/>
    <n v="100"/>
    <n v="100"/>
    <n v="0"/>
    <n v="0"/>
    <n v="0"/>
    <n v="100"/>
  </r>
  <r>
    <x v="0"/>
    <x v="8"/>
    <x v="0"/>
    <x v="0"/>
    <x v="0"/>
    <n v="450"/>
    <n v="5023.1400000000003"/>
    <n v="8108.5755579999995"/>
    <n v="3"/>
    <n v="0"/>
    <n v="0"/>
    <n v="23.484000000000002"/>
    <n v="22.972999999999999"/>
    <n v="22.143999999999998"/>
    <n v="21.013000000000002"/>
    <n v="18.753"/>
    <n v="22.562999999999999"/>
    <n v="-65.382000000000005"/>
    <n v="-44.170999999999999"/>
    <n v="-19.724"/>
    <n v="-13.439"/>
    <n v="1.911"/>
    <n v="-4.9429999999999996"/>
    <n v="15.46"/>
    <n v="0"/>
    <n v="0"/>
    <n v="0"/>
    <n v="0"/>
    <n v="0"/>
    <n v="0"/>
    <n v="0"/>
    <n v="0"/>
    <n v="0"/>
    <n v="0"/>
    <n v="0"/>
    <n v="0"/>
    <n v="0"/>
    <n v="0"/>
    <n v="0"/>
    <n v="84.54"/>
    <n v="0"/>
    <n v="0"/>
    <n v="0"/>
    <n v="0"/>
    <n v="0"/>
    <n v="0"/>
    <n v="0"/>
    <n v="0"/>
    <n v="0"/>
    <n v="0"/>
    <n v="0"/>
    <n v="100"/>
    <s v="BANCOLOMBIA S.A. 26.68%"/>
    <s v="INTERCONEXION ELECTRICA S.A. E.S.P. 11.17%"/>
    <s v="ECOPETROL S.A. 10.93%"/>
    <s v="GRUPO ENERGIA BOGOTA S.A. E.S.P. 7.30%"/>
    <s v="ICOLCAP 5.36%"/>
    <s v="GRUPO AVAL ACCIONES Y VALORES S.A. 5.16%%"/>
    <s v="BANCO DAVIVIENDA S.A 4.06%"/>
    <s v="GRUPO DE INVERSIONES SURAMERICANA S.A. 3.16%"/>
    <s v="CEMENTOS ARGOS S.A. 2.40%"/>
    <s v="CORPORACION FINANCIERA COLOMBIANA S.A. CORFICOL 2.30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4.54"/>
    <n v="0"/>
    <n v="15.46"/>
    <n v="0"/>
    <n v="100"/>
    <n v="100"/>
    <n v="0"/>
    <n v="0"/>
    <n v="0"/>
    <n v="100"/>
  </r>
  <r>
    <x v="0"/>
    <x v="9"/>
    <x v="0"/>
    <x v="0"/>
    <x v="0"/>
    <n v="443"/>
    <n v="5209.51"/>
    <n v="8712.6696360000005"/>
    <n v="3"/>
    <n v="0"/>
    <n v="0"/>
    <n v="24.300999999999998"/>
    <n v="34.058"/>
    <n v="29.16"/>
    <n v="27.728999999999999"/>
    <n v="22.614999999999998"/>
    <n v="24.913"/>
    <n v="133.042"/>
    <n v="-32.673000000000002"/>
    <n v="-10.507999999999999"/>
    <n v="-7.6589999999999998"/>
    <n v="6.8620000000000001"/>
    <n v="-3.7170000000000001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1.39%"/>
    <s v="ECOPETROL S.A. 15.31%"/>
    <s v="INTERCONEXION ELECTRICA S.A. E.S.P. 10.43%"/>
    <s v="BANCO DE OCCIDENTE 9.05%"/>
    <s v="GRUPO DE INVERSIONES SURAMERICANA S.A. 6.26%"/>
    <s v="GRUPO ENERGIA BOGOTA S.A. E.S.P. 6.19%"/>
    <s v="ICOLCAP 4.93%"/>
    <s v="GRUPO ARGOS S.A. 3.59%"/>
    <s v="GRUPO AVAL ACCIONES Y VALORES S.A. 3.44%"/>
    <s v="BANCO DAVIVIENDA S.A 2.99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0.95"/>
    <n v="0"/>
    <n v="9.0500000000000007"/>
    <n v="0"/>
    <n v="100"/>
    <n v="100"/>
    <n v="0"/>
    <n v="0"/>
    <n v="0"/>
    <n v="100"/>
  </r>
  <r>
    <x v="0"/>
    <x v="10"/>
    <x v="0"/>
    <x v="0"/>
    <x v="0"/>
    <n v="434"/>
    <n v="5029.6099999999997"/>
    <n v="8654.8719430000001"/>
    <n v="3"/>
    <n v="0"/>
    <n v="0"/>
    <n v="24.721"/>
    <n v="23.84"/>
    <n v="22.516999999999999"/>
    <n v="22.277000000000001"/>
    <n v="19.423999999999999"/>
    <n v="23.17"/>
    <n v="-7.7789999999999999"/>
    <n v="-37.674999999999997"/>
    <n v="-10.266"/>
    <n v="-6.8959999999999999"/>
    <n v="1.4890000000000001"/>
    <n v="-3.7320000000000002"/>
    <n v="7.13"/>
    <n v="0"/>
    <n v="0"/>
    <n v="0"/>
    <n v="0"/>
    <n v="0"/>
    <n v="0"/>
    <n v="0"/>
    <n v="0"/>
    <n v="0"/>
    <n v="0"/>
    <n v="0"/>
    <n v="0"/>
    <n v="0"/>
    <n v="0"/>
    <n v="0"/>
    <n v="92.87"/>
    <n v="0"/>
    <n v="0"/>
    <n v="0"/>
    <n v="0"/>
    <n v="0"/>
    <n v="0"/>
    <n v="0"/>
    <n v="0"/>
    <n v="0"/>
    <n v="0"/>
    <n v="0"/>
    <n v="100"/>
    <s v="BANCOLOMBIA S.A. 33.64%"/>
    <s v="ECOPETROL S.A. 16.41%"/>
    <s v="Interconexion electrica 11.25%"/>
    <s v="BANCO DE OCCIDENTE 9.13%"/>
    <s v="GRUPO DE ENERGIA DE BOGOTA S.A. E.S.P. 5.97%"/>
    <s v="GRUPO NUTRESA S.A. 5.39%"/>
    <s v="GRUPO ARGOS S.A. 4.61%"/>
    <s v="GRUPO DE INVERSIONES SURAMERICANA S.A 4.36%"/>
    <s v="BANCO DAVIVIENDA S.A 3.12%"/>
    <s v="GRUPO AVAL ACCIONES Y VALORES S.A. 2.87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2.87"/>
    <n v="0"/>
    <n v="7.13"/>
    <n v="0"/>
    <n v="100"/>
    <n v="100"/>
    <n v="0"/>
    <n v="0"/>
    <n v="0"/>
    <n v="100"/>
  </r>
  <r>
    <x v="0"/>
    <x v="0"/>
    <x v="1"/>
    <x v="1"/>
    <x v="1"/>
    <n v="356"/>
    <n v="25342.17"/>
    <n v="12357.743340999999"/>
    <n v="2"/>
    <n v="1"/>
    <n v="3.0000000000000001E-3"/>
    <n v="32.32"/>
    <n v="19.489000000000001"/>
    <n v="32.32"/>
    <n v="17.629000000000001"/>
    <n v="26.754999999999999"/>
    <n v="22.864999999999998"/>
    <n v="177.011"/>
    <n v="52.936"/>
    <n v="177.011"/>
    <n v="15.718999999999999"/>
    <n v="3.5569999999999999"/>
    <n v="6.8280000000000003"/>
    <n v="14.07"/>
    <n v="0"/>
    <n v="0"/>
    <n v="0"/>
    <n v="0"/>
    <n v="0"/>
    <n v="0"/>
    <n v="0"/>
    <n v="0"/>
    <n v="0"/>
    <n v="0"/>
    <n v="0"/>
    <n v="0"/>
    <n v="0"/>
    <n v="0"/>
    <n v="0"/>
    <n v="85.93"/>
    <n v="0"/>
    <n v="0"/>
    <n v="0"/>
    <n v="0"/>
    <n v="0"/>
    <n v="0"/>
    <n v="0"/>
    <n v="0"/>
    <n v="0"/>
    <n v="0"/>
    <n v="0"/>
    <n v="100"/>
    <s v="BANCOLOMBIA S.A 25.45%"/>
    <s v="ECOPETROL S.A. 17.15%"/>
    <s v="CARTERA COLECTIVA ABIERTA ALIANZA 14.06%"/>
    <s v="GRUPO ARGOS S.A. 8.83%"/>
    <s v="GRUPO ENERGIA BOGOTA SA ESP 5.86%"/>
    <s v="INTERCONEXION ELECTRICA S.A. E.S.P. 5.10%"/>
    <s v="CORPORACION FINANCIERA COLOMBIANA S.A. CORFICOL 4.64%"/>
    <s v="CEMENTOS ARGOS S.A. 4.39%"/>
    <s v="GRUPO AVAL ACCIONES Y VALORES S A 3.74%"/>
    <s v="BANCO DAVIVIENDA S.A. 2.94%"/>
    <n v="100"/>
    <n v="0"/>
    <n v="0"/>
    <n v="0"/>
    <n v="0"/>
    <n v="100"/>
    <n v="0"/>
    <n v="0"/>
    <n v="0"/>
    <n v="0"/>
    <n v="0"/>
    <n v="14.06"/>
    <n v="0"/>
    <n v="85.93"/>
    <n v="0"/>
    <n v="0"/>
    <n v="0"/>
    <n v="0"/>
    <n v="0"/>
    <n v="0"/>
    <n v="0"/>
    <n v="0"/>
    <n v="0.01"/>
    <n v="0"/>
    <n v="100.00000000000001"/>
    <n v="100"/>
    <n v="0"/>
    <n v="0"/>
    <n v="0"/>
    <n v="100"/>
  </r>
  <r>
    <x v="0"/>
    <x v="1"/>
    <x v="1"/>
    <x v="1"/>
    <x v="1"/>
    <n v="353"/>
    <n v="25388.63"/>
    <n v="12054.110766"/>
    <n v="2"/>
    <n v="1"/>
    <n v="3.0000000000000001E-3"/>
    <n v="14.016"/>
    <n v="19.574000000000002"/>
    <n v="25.398"/>
    <n v="17.626000000000001"/>
    <n v="26.771000000000001"/>
    <n v="22.91"/>
    <n v="-27.696000000000002"/>
    <n v="28.587"/>
    <n v="46.44"/>
    <n v="12.295"/>
    <n v="4.3334999999999999"/>
    <n v="4.2569999999999997"/>
    <n v="10.17"/>
    <n v="0"/>
    <n v="0"/>
    <n v="0"/>
    <n v="0"/>
    <n v="0"/>
    <n v="0"/>
    <n v="0"/>
    <n v="0"/>
    <n v="0"/>
    <n v="0"/>
    <n v="0"/>
    <n v="0"/>
    <n v="0"/>
    <n v="0"/>
    <n v="0"/>
    <n v="89.83"/>
    <n v="0"/>
    <n v="0"/>
    <n v="0"/>
    <n v="0"/>
    <n v="0"/>
    <n v="0"/>
    <n v="0"/>
    <n v="0"/>
    <n v="0"/>
    <n v="0"/>
    <n v="0"/>
    <n v="100"/>
    <s v="BANCOLOMBIA S.A 28.24%"/>
    <s v="ECOPETROL S.A 16.56%"/>
    <s v="CARTERA COLECTIVA ABIERTA ALIANZA 10.16"/>
    <s v="GRUPO ARGOS S.A 7.69%"/>
    <s v="NTERCONEXION ELECTRICA S.A. E.S.P.6.70%"/>
    <s v="GRUPO ENERGIA BOGOTA SA ESP 5.93%"/>
    <s v="CORPORACION FINANCIERA COLOMBIANA S.A. CORFICOL 4.68"/>
    <s v="CEMENTOS ARGOS S.A. 4.43%"/>
    <s v="GRUPO AVAL ACCIONES Y VALORES S A 3.81%"/>
    <s v=" SURAMERICANA DE INVERSIONES S.A. SURAMERICANA 3.25 2.94%"/>
    <n v="100"/>
    <n v="0"/>
    <n v="0"/>
    <n v="0"/>
    <n v="0"/>
    <n v="100"/>
    <n v="0"/>
    <n v="0"/>
    <n v="0"/>
    <n v="0"/>
    <n v="0"/>
    <n v="10.16"/>
    <n v="0"/>
    <n v="89.93"/>
    <n v="0"/>
    <n v="0"/>
    <n v="0"/>
    <n v="0"/>
    <n v="0"/>
    <n v="0"/>
    <n v="0"/>
    <n v="0"/>
    <n v="0.01"/>
    <n v="0"/>
    <n v="100.10000000000001"/>
    <n v="100"/>
    <n v="0"/>
    <n v="0"/>
    <n v="0"/>
    <n v="100"/>
  </r>
  <r>
    <x v="0"/>
    <x v="2"/>
    <x v="1"/>
    <x v="1"/>
    <x v="1"/>
    <n v="351"/>
    <n v="23848.04"/>
    <n v="12867.752723"/>
    <n v="2"/>
    <n v="1"/>
    <n v="3.0000000000000001E-3"/>
    <n v="14.404999999999999"/>
    <n v="19.75"/>
    <n v="22.161999999999999"/>
    <n v="17.933"/>
    <n v="19.073"/>
    <n v="22.881"/>
    <n v="115.777"/>
    <n v="37.213000000000001"/>
    <n v="67.358000000000004"/>
    <n v="24.100999999999999"/>
    <n v="21.695"/>
    <n v="4.8739999999999997"/>
    <n v="5.57"/>
    <n v="0"/>
    <n v="0"/>
    <n v="0"/>
    <n v="0"/>
    <n v="0"/>
    <n v="0"/>
    <n v="0"/>
    <n v="0"/>
    <n v="0"/>
    <n v="0"/>
    <n v="0"/>
    <n v="0"/>
    <n v="0"/>
    <n v="0"/>
    <n v="0"/>
    <n v="89.98"/>
    <n v="0"/>
    <n v="4.55"/>
    <n v="0"/>
    <n v="0"/>
    <n v="0"/>
    <n v="0"/>
    <n v="0"/>
    <n v="0"/>
    <n v="0"/>
    <n v="0"/>
    <n v="0"/>
    <n v="100.10000000000001"/>
    <s v="BANCOLOMBIA S.A 32.41%"/>
    <s v="ECOPETROL S.A. 19.12%"/>
    <s v="INTERCONEXION ELECTRICA S.A. E.S.P. 6.57%"/>
    <s v="GRUPO ARGOS S.A. 6.10%"/>
    <s v="GRUPO ENERGIA BOGOTA SA ESP 4.95%"/>
    <s v="CARTERA COLECTIVA ABIERTA ALIANZA 4.68%"/>
    <s v="GRUPO AVAL ACCIONES Y VALORES S A 4.55%"/>
    <s v="SURAMERICANA DE INVERSIONES S.A. SURAMERICANA 4.13%"/>
    <s v="CEMENTOS ARGOS S.A. 3.61%"/>
    <s v="BANCO DAVIVIENDA S.A. 3.09%"/>
    <n v="100"/>
    <n v="0"/>
    <n v="0"/>
    <n v="0"/>
    <n v="0"/>
    <n v="100"/>
    <n v="0"/>
    <n v="0"/>
    <n v="0"/>
    <n v="0"/>
    <n v="0"/>
    <n v="4.68"/>
    <n v="0"/>
    <n v="95.32"/>
    <n v="0"/>
    <n v="0"/>
    <n v="0"/>
    <n v="0"/>
    <n v="0"/>
    <n v="0"/>
    <n v="0"/>
    <n v="0"/>
    <n v="0.01"/>
    <n v="0"/>
    <n v="100.01"/>
    <n v="100"/>
    <n v="0"/>
    <n v="0"/>
    <n v="0"/>
    <n v="100"/>
  </r>
  <r>
    <x v="0"/>
    <x v="3"/>
    <x v="1"/>
    <x v="1"/>
    <x v="1"/>
    <n v="344"/>
    <n v="22960.97"/>
    <n v="12589.044676"/>
    <n v="2"/>
    <n v="1"/>
    <n v="3.0000000000000001E-3"/>
    <n v="14.083"/>
    <n v="20.050999999999998"/>
    <n v="20.469000000000001"/>
    <n v="18.094999999999999"/>
    <n v="18.140999999999998"/>
    <n v="22.927"/>
    <n v="-23.388000000000002"/>
    <n v="25.067"/>
    <n v="37.659999999999997"/>
    <n v="26.478000000000002"/>
    <n v="19.044"/>
    <n v="4.6040000000000001"/>
    <n v="6.2"/>
    <n v="0"/>
    <n v="0"/>
    <n v="0"/>
    <n v="0"/>
    <n v="0"/>
    <n v="0"/>
    <n v="0"/>
    <n v="0"/>
    <n v="0"/>
    <n v="0"/>
    <n v="0"/>
    <n v="0"/>
    <n v="0"/>
    <n v="0"/>
    <n v="0"/>
    <n v="91.21"/>
    <n v="0"/>
    <n v="2.58"/>
    <n v="0"/>
    <n v="0"/>
    <n v="0"/>
    <n v="0"/>
    <n v="0"/>
    <n v="0"/>
    <n v="0"/>
    <n v="0"/>
    <n v="0"/>
    <n v="99.99"/>
    <s v="BANCOLOMBIA S.A 26.38%"/>
    <s v="ECOPETROL S.A. 17.07%"/>
    <s v="INTERCONEXION ELECTRICA S.A. E.S.P. 9.83%"/>
    <s v="GRUPO ENERGIA BOGOTA SA ESP 7.05%"/>
    <s v="SURAMERICANA DE INVERSIONES S.A. SURAMERICANA 6.37%"/>
    <s v="CARTERA COLECTIVA ABIERTA ALIANZA 6.20%"/>
    <s v="GRUPO ARGOS S.A. 4.88%"/>
    <s v="CEMENTOS ARGOS S.A. 3.61%"/>
    <s v="BANCO DAVIVIENDA S.A. 3.48%"/>
    <s v="CORPORACION FINANCIERA COLOMBIANA S.A. CORFICOL 3.10%"/>
    <n v="100"/>
    <n v="0"/>
    <n v="0"/>
    <n v="0"/>
    <n v="0"/>
    <n v="100"/>
    <n v="0"/>
    <n v="0"/>
    <n v="0"/>
    <n v="0"/>
    <n v="0"/>
    <n v="6.2"/>
    <n v="0"/>
    <n v="92.76"/>
    <n v="0"/>
    <n v="0"/>
    <n v="0"/>
    <n v="0"/>
    <n v="0"/>
    <n v="0"/>
    <n v="1.03"/>
    <n v="0"/>
    <n v="0.01"/>
    <n v="0"/>
    <n v="100.00000000000001"/>
    <n v="100"/>
    <n v="0"/>
    <n v="0"/>
    <n v="0"/>
    <n v="100"/>
  </r>
  <r>
    <x v="0"/>
    <x v="4"/>
    <x v="1"/>
    <x v="1"/>
    <x v="1"/>
    <n v="336"/>
    <n v="20526.21"/>
    <n v="13007.636562"/>
    <n v="2"/>
    <n v="1"/>
    <n v="3.0000000000000001E-3"/>
    <n v="30.829000000000001"/>
    <n v="22.428999999999998"/>
    <n v="22.856000000000002"/>
    <n v="19.103999999999999"/>
    <n v="18.623999999999999"/>
    <n v="23.39"/>
    <n v="46.98"/>
    <n v="40.213000000000001"/>
    <n v="39.524000000000001"/>
    <n v="34.51"/>
    <n v="23.065000000000001"/>
    <n v="7.6390000000000002"/>
    <n v="3.08"/>
    <n v="0"/>
    <n v="0"/>
    <n v="0"/>
    <n v="0"/>
    <n v="96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 32.50%"/>
    <s v="ECOPETROL S.A. 17.13%"/>
    <s v="INTERCONEXION ELECTRICA S.A. E.S.P. 10.92%"/>
    <s v="GRUPO ENERGIA BOGOTA SA ESP 6.43%"/>
    <s v="SURAMERICANA DE INVERSIONES S.A. SURAMERICANA 5.72%"/>
    <s v="GRUPO ARGOS S.A. 5.71%"/>
    <s v="GRUPO NUTRESA S.A 3.48%"/>
    <s v="CARTERA COLECTIVA ABIERTA ALIANZA 3.07%"/>
    <s v="CORPORACION FINANCIERA COLOMBIANA S.A. CORFICOL 2.94%"/>
    <s v=" BANCO DAVIVIENDA S.A. 2.66%"/>
    <n v="100"/>
    <n v="0"/>
    <n v="0"/>
    <n v="0"/>
    <n v="0"/>
    <n v="100"/>
    <n v="0"/>
    <n v="0"/>
    <n v="0"/>
    <n v="0"/>
    <n v="0"/>
    <n v="3.07"/>
    <n v="0"/>
    <n v="0"/>
    <n v="0"/>
    <n v="0"/>
    <n v="0"/>
    <n v="0"/>
    <n v="0"/>
    <n v="0"/>
    <n v="96.92"/>
    <n v="0"/>
    <n v="0"/>
    <n v="0"/>
    <n v="99.99"/>
    <n v="100"/>
    <n v="0"/>
    <n v="0"/>
    <n v="0"/>
    <n v="100"/>
  </r>
  <r>
    <x v="0"/>
    <x v="5"/>
    <x v="1"/>
    <x v="1"/>
    <x v="1"/>
    <n v="341"/>
    <n v="16911.8"/>
    <n v="10842.197910999999"/>
    <n v="2"/>
    <n v="3.0000000000000001E-3"/>
    <n v="3.0000000000000001E-3"/>
    <n v="27.414999999999999"/>
    <n v="24.102"/>
    <n v="24.102"/>
    <n v="20.324999999999999"/>
    <n v="18.408999999999999"/>
    <n v="23.821999999999999"/>
    <n v="-89.088999999999999"/>
    <n v="-8.5459999999999994"/>
    <n v="-8.5459999999999994"/>
    <n v="7.5750000000000002"/>
    <n v="11.098000000000001"/>
    <n v="-0.153"/>
    <n v="3.31"/>
    <n v="0"/>
    <n v="0"/>
    <n v="0"/>
    <n v="0"/>
    <n v="0"/>
    <n v="0"/>
    <n v="0"/>
    <n v="0"/>
    <n v="0"/>
    <n v="0"/>
    <n v="0"/>
    <n v="0"/>
    <n v="0"/>
    <n v="0"/>
    <n v="0"/>
    <n v="96.69"/>
    <n v="0"/>
    <n v="0"/>
    <n v="0"/>
    <n v="0"/>
    <n v="0"/>
    <n v="0"/>
    <n v="0"/>
    <n v="0"/>
    <n v="0"/>
    <n v="0"/>
    <n v="0"/>
    <n v="100"/>
    <s v="BANCOLOMBIA S.A 29.40%"/>
    <s v="ECOPETROL S.A. 15.46%"/>
    <s v="INTERCONEXION ELECTRICA S.A. E.S.P. 10.83%"/>
    <s v="SURAMERICANA DE INVERSIONES S.A. SURAMERICANA 6.65%"/>
    <s v="GRUPO ENERGIA BOGOTA SA ESP 6.57%"/>
    <s v="GRUPO AVAL ACCIONES Y VALORES S A 4.54%"/>
    <s v="BANCO DAVIVIENDA S.A. 4.05%"/>
    <s v="CORPORACION FINANCIERA COLOMBIANA S.A. CORFICOL 3.57%"/>
    <s v="CEMENTOS ARGOS SA 3.33%"/>
    <s v="CARTERA COLECTIVA ABIERTA ALIANZA 3.27%"/>
    <n v="100"/>
    <n v="0"/>
    <n v="0"/>
    <n v="0"/>
    <n v="0"/>
    <n v="100"/>
    <n v="0"/>
    <n v="0"/>
    <n v="0"/>
    <n v="0"/>
    <n v="0"/>
    <n v="3.26"/>
    <n v="0"/>
    <n v="96.69"/>
    <n v="0"/>
    <n v="0"/>
    <n v="0"/>
    <n v="0"/>
    <n v="0"/>
    <n v="0"/>
    <n v="0"/>
    <n v="0"/>
    <n v="0.04"/>
    <n v="0"/>
    <n v="99.990000000000009"/>
    <n v="100"/>
    <n v="0"/>
    <n v="0"/>
    <n v="0"/>
    <n v="100"/>
  </r>
  <r>
    <x v="0"/>
    <x v="6"/>
    <x v="1"/>
    <x v="1"/>
    <x v="1"/>
    <n v="335"/>
    <n v="15942.33"/>
    <n v="10588.093438"/>
    <n v="2"/>
    <n v="3.0000000000000001E-3"/>
    <n v="3.0000000000000001E-3"/>
    <n v="24.094999999999999"/>
    <n v="22.277999999999999"/>
    <n v="24.045999999999999"/>
    <n v="20.977"/>
    <n v="18.832999999999998"/>
    <n v="24.088000000000001"/>
    <n v="-24.364000000000001"/>
    <n v="-26.777000000000001"/>
    <n v="-11.051"/>
    <n v="6.1429999999999998"/>
    <n v="8.6219999999999999"/>
    <n v="-1.198"/>
    <n v="0.15"/>
    <n v="0"/>
    <n v="0"/>
    <n v="0"/>
    <n v="0"/>
    <n v="0"/>
    <n v="0"/>
    <n v="0"/>
    <n v="0"/>
    <n v="0"/>
    <n v="0"/>
    <n v="0"/>
    <n v="0"/>
    <n v="0"/>
    <n v="0"/>
    <n v="0"/>
    <n v="99.85"/>
    <n v="0"/>
    <n v="0"/>
    <n v="0"/>
    <n v="0"/>
    <n v="0"/>
    <n v="0"/>
    <n v="0"/>
    <n v="0"/>
    <n v="0"/>
    <n v="0"/>
    <n v="0"/>
    <n v="100"/>
    <s v="BANCOLOMBIA S.A 33.16%"/>
    <s v="ECOPETROL S.A. 17.06%"/>
    <s v="INTERCONEXION ELECTRICA S.A. E.S.P. 9.93%"/>
    <s v="SURAMERICANA DE INVERSIONES S.A. SURAMERICANA 6.97%"/>
    <s v="GRUPO ARGOS S.A. 6.38%"/>
    <s v="GRUPO NUTRESA S.A 4.10%"/>
    <s v="BANCO DAVIVIENDA S.A. 3.91%"/>
    <s v="CEMENTOS ARGOS SA 2.98%"/>
    <s v="CORPORACION FINANCIERA COLOMBIANA S.A. CORFICOL 2.65%"/>
    <s v="GRUPO ENERGIA BOGOTA SA ESP 2.52%"/>
    <n v="100"/>
    <n v="0"/>
    <n v="0"/>
    <n v="0"/>
    <n v="0"/>
    <n v="100"/>
    <n v="0"/>
    <n v="0"/>
    <n v="0"/>
    <n v="0"/>
    <n v="0"/>
    <n v="0"/>
    <n v="0"/>
    <n v="99.63"/>
    <n v="0"/>
    <n v="0"/>
    <n v="0"/>
    <n v="0"/>
    <n v="0"/>
    <n v="0"/>
    <n v="0.22"/>
    <n v="0"/>
    <n v="0.06"/>
    <n v="0"/>
    <n v="99.91"/>
    <n v="100"/>
    <n v="0"/>
    <n v="0"/>
    <n v="0"/>
    <n v="100"/>
  </r>
  <r>
    <x v="0"/>
    <x v="7"/>
    <x v="1"/>
    <x v="1"/>
    <x v="1"/>
    <n v="335"/>
    <n v="13489.67"/>
    <n v="9989.1937600000001"/>
    <n v="2"/>
    <n v="3.0000000000000001E-3"/>
    <n v="3.0000000000000001E-3"/>
    <n v="19.800999999999998"/>
    <n v="22.890999999999998"/>
    <n v="23.532"/>
    <n v="21.343"/>
    <n v="19.079999999999998"/>
    <n v="24.122"/>
    <n v="-49.62"/>
    <n v="-31.116"/>
    <n v="-17.273"/>
    <n v="-6.1260000000000003"/>
    <n v="1.7869999999999999"/>
    <n v="-2.9220000000000002"/>
    <n v="1.35"/>
    <n v="0"/>
    <n v="0"/>
    <n v="0"/>
    <n v="0"/>
    <n v="0"/>
    <n v="0"/>
    <n v="0"/>
    <n v="0"/>
    <n v="0"/>
    <n v="0"/>
    <n v="0"/>
    <n v="0"/>
    <n v="0"/>
    <n v="0"/>
    <n v="0"/>
    <n v="98.65"/>
    <n v="0"/>
    <n v="0"/>
    <n v="0"/>
    <n v="0"/>
    <n v="0"/>
    <n v="0"/>
    <n v="0"/>
    <n v="0"/>
    <n v="0"/>
    <n v="0"/>
    <n v="0"/>
    <n v="100"/>
    <s v="ECOPETROL S.A. 25.48%"/>
    <s v="BANCOLOMBIA S.A 24.03%"/>
    <s v="GRUPO ENERGIA BOGOTA SA ESP 6.90%"/>
    <s v="GRUPO NUTRESA S.A 6.60%"/>
    <s v="INTERCONEXION ELECTRICA S.A. E.S.P. 5.35%"/>
    <s v="GRUPO AVAL ACCIONES Y VALORES S A 4.99%"/>
    <s v="GRUPO ARGOS S.A. 4.64%"/>
    <s v="CORPORACION FINANCIERA COLOMBIANA S.A. CORFICOL 3.93%"/>
    <s v="CEMENTOS ARGOS SA 3.69%"/>
    <s v="CELSIA S.A. E.S.P 3.04%"/>
    <n v="100"/>
    <n v="0"/>
    <n v="0"/>
    <n v="0"/>
    <n v="0"/>
    <n v="100"/>
    <n v="0"/>
    <n v="0"/>
    <n v="0"/>
    <n v="0"/>
    <n v="0"/>
    <n v="1.27"/>
    <n v="0"/>
    <n v="98.65"/>
    <n v="0"/>
    <n v="0"/>
    <n v="0"/>
    <n v="0"/>
    <n v="0"/>
    <n v="0"/>
    <n v="0"/>
    <n v="0"/>
    <n v="0.08"/>
    <n v="0"/>
    <n v="100"/>
    <n v="100"/>
    <n v="0"/>
    <n v="0"/>
    <n v="0"/>
    <n v="100"/>
  </r>
  <r>
    <x v="0"/>
    <x v="8"/>
    <x v="1"/>
    <x v="1"/>
    <x v="1"/>
    <n v="327"/>
    <n v="10777.82"/>
    <n v="9337.8046570000006"/>
    <n v="2"/>
    <n v="1"/>
    <n v="3.0000000000000001E-3"/>
    <n v="20.143999999999998"/>
    <n v="23.460999999999999"/>
    <n v="23.173999999999999"/>
    <n v="21.802"/>
    <n v="19.263000000000002"/>
    <n v="24.324000000000002"/>
    <n v="-55.975999999999999"/>
    <n v="-47.247"/>
    <n v="-22.812999999999999"/>
    <n v="-15.032999999999999"/>
    <n v="0.433"/>
    <n v="-5.46"/>
    <n v="16.37"/>
    <n v="0"/>
    <n v="0"/>
    <n v="0"/>
    <n v="0"/>
    <n v="0"/>
    <n v="0"/>
    <n v="0"/>
    <n v="0"/>
    <n v="0"/>
    <n v="0"/>
    <n v="0"/>
    <n v="0"/>
    <n v="0"/>
    <n v="0"/>
    <n v="0"/>
    <n v="83.63"/>
    <n v="0"/>
    <n v="0"/>
    <n v="0"/>
    <n v="0"/>
    <n v="0"/>
    <n v="0"/>
    <n v="0"/>
    <n v="0"/>
    <n v="0"/>
    <n v="0"/>
    <n v="0"/>
    <n v="100"/>
    <s v="BANCOLOMBIA S.A 23.41%"/>
    <s v="CARTERA COLECTIVA ABIERTA ALIANZA 16.31%"/>
    <s v="ECOPETROL S.A. 9.72%"/>
    <s v="INTERCONEXION ELECTRICA S.A. E.S.P. 8.96%"/>
    <s v="SURAMERICANA DE INVERSIONES S.A. SURAMERICANA 6.92%"/>
    <s v="GRUPO ENERGIA BOGOTA SA ESP 6.30%"/>
    <s v="GRUPO ARGOS S.A. 5.69%"/>
    <s v="GRUPO NUTRESA S.A 5.12%"/>
    <s v="BANCO DAVIVIENDA S.A. 3.75%"/>
    <s v="GRUPO AVAL ACCIONES Y VALORES S A 2.79%"/>
    <n v="100"/>
    <n v="0"/>
    <n v="0"/>
    <n v="0"/>
    <n v="0"/>
    <n v="100"/>
    <n v="0"/>
    <n v="0"/>
    <n v="0"/>
    <n v="0"/>
    <n v="0"/>
    <n v="16.309999999999999"/>
    <n v="0"/>
    <n v="83.63"/>
    <n v="0"/>
    <n v="0"/>
    <n v="0"/>
    <n v="0"/>
    <n v="0"/>
    <n v="0"/>
    <n v="0"/>
    <n v="0"/>
    <n v="0.06"/>
    <n v="0"/>
    <n v="100"/>
    <n v="100"/>
    <n v="0"/>
    <n v="0"/>
    <n v="0"/>
    <n v="100"/>
  </r>
  <r>
    <x v="0"/>
    <x v="11"/>
    <x v="1"/>
    <x v="1"/>
    <x v="1"/>
    <n v="322"/>
    <n v="11576.75"/>
    <n v="10155.567343999999"/>
    <n v="2"/>
    <n v="1"/>
    <n v="3.0000000000000001E-3"/>
    <n v="22.75"/>
    <n v="24.652000000000001"/>
    <n v="23.132999999999999"/>
    <n v="22.52"/>
    <n v="19.599"/>
    <n v="24.577999999999999"/>
    <n v="168.708"/>
    <n v="-34.695"/>
    <n v="-12.343"/>
    <n v="-9.8670000000000009"/>
    <n v="6.0090000000000003"/>
    <n v="-3.9369999999999998"/>
    <n v="0.12"/>
    <n v="0"/>
    <n v="0"/>
    <n v="0"/>
    <n v="0"/>
    <n v="0"/>
    <n v="0"/>
    <n v="0"/>
    <n v="0"/>
    <n v="0"/>
    <n v="0"/>
    <n v="0"/>
    <n v="0"/>
    <n v="0"/>
    <n v="0"/>
    <n v="0"/>
    <n v="99.88"/>
    <n v="0"/>
    <n v="0"/>
    <n v="0"/>
    <n v="0"/>
    <n v="0"/>
    <n v="0"/>
    <n v="0"/>
    <n v="0"/>
    <n v="0"/>
    <n v="0"/>
    <n v="0"/>
    <n v="100"/>
    <s v="Ecopetrol 26.09"/>
    <s v="BANCOLOMBIA 25.29"/>
    <s v="INTERCONEXION ELECTRICA 10.03"/>
    <s v="SURAMERICANA DE INVERSIONES S.A 6.15"/>
    <s v="GRUPO NUTRESA 5.71"/>
    <s v="Grupo energia bogota 5.33"/>
    <s v="Grupo argos 5.03"/>
    <s v="Davivienda 3.13"/>
    <s v="Grupo Aval Acciones y Valores 2.49"/>
    <s v="Cementos Argos  SA 2.37%"/>
    <n v="100"/>
    <n v="0"/>
    <n v="0"/>
    <n v="0"/>
    <n v="0"/>
    <n v="100"/>
    <n v="0"/>
    <n v="0"/>
    <n v="0"/>
    <n v="0"/>
    <n v="0"/>
    <n v="0.06"/>
    <n v="0"/>
    <n v="99.88"/>
    <n v="0"/>
    <n v="0"/>
    <n v="0"/>
    <n v="0"/>
    <n v="0"/>
    <n v="0"/>
    <n v="0"/>
    <n v="0"/>
    <n v="0.06"/>
    <n v="0"/>
    <n v="100"/>
    <n v="100"/>
    <n v="0"/>
    <n v="0"/>
    <n v="0"/>
    <n v="100"/>
  </r>
  <r>
    <x v="0"/>
    <x v="10"/>
    <x v="1"/>
    <x v="1"/>
    <x v="1"/>
    <n v="318"/>
    <n v="12424.37"/>
    <n v="10146.674532000001"/>
    <n v="2"/>
    <n v="1"/>
    <n v="3.0000000000000001E-3"/>
    <n v="27.036000000000001"/>
    <n v="23.84"/>
    <n v="23.465"/>
    <n v="23.216999999999999"/>
    <n v="20.003"/>
    <n v="24.902000000000001"/>
    <n v="-1.06"/>
    <n v="-39.069000000000003"/>
    <n v="-11.385"/>
    <n v="-7.6749999999999998"/>
    <n v="1.2430000000000001"/>
    <n v="-3.6309999999999998"/>
    <n v="0.41"/>
    <n v="0"/>
    <n v="0"/>
    <n v="0"/>
    <n v="0"/>
    <n v="0"/>
    <n v="0"/>
    <n v="0"/>
    <n v="0"/>
    <n v="0"/>
    <n v="0"/>
    <n v="0"/>
    <n v="0"/>
    <n v="0"/>
    <n v="0"/>
    <n v="0"/>
    <n v="99.59"/>
    <n v="0"/>
    <n v="0"/>
    <n v="0"/>
    <n v="0"/>
    <n v="0"/>
    <n v="0"/>
    <n v="0"/>
    <n v="0"/>
    <n v="0"/>
    <n v="0"/>
    <n v="0"/>
    <n v="100"/>
    <s v="BANCOLOMBIA S.A 32.77%"/>
    <s v="ECOPETROL S.A. 17.03%"/>
    <s v="INTERCONEXION ELECTRICA S.A. E.S.P. 10.27%"/>
    <s v="SURAMERICANA DE INVERSIONES S.A. SURAMERICANA 6.13%"/>
    <s v="GRUPO ENERGIA BOGOTA SA ESP 5.89%"/>
    <s v="GRUPO NUTRESA S.A 4.79%"/>
    <s v="GRUPO ARGOS S.A. 4.22%"/>
    <s v="BANCO DAVIVIENDA S.A. 3.19%"/>
    <s v="GRUPO AVAL ACCIONES Y VALORES S A 2.86%"/>
    <s v="CEMENTOS ARGOS SA 2.84%"/>
    <n v="100"/>
    <n v="0"/>
    <n v="0"/>
    <n v="0"/>
    <n v="0"/>
    <n v="100"/>
    <n v="0"/>
    <n v="0"/>
    <n v="0"/>
    <n v="0"/>
    <n v="0"/>
    <n v="0.39"/>
    <n v="0"/>
    <n v="99.59"/>
    <n v="0"/>
    <n v="0"/>
    <n v="0"/>
    <n v="0"/>
    <n v="0"/>
    <n v="0"/>
    <n v="0"/>
    <n v="0"/>
    <n v="0.02"/>
    <n v="0"/>
    <n v="100"/>
    <n v="100"/>
    <n v="0"/>
    <n v="0"/>
    <n v="0"/>
    <n v="100"/>
  </r>
  <r>
    <x v="0"/>
    <x v="0"/>
    <x v="2"/>
    <x v="2"/>
    <x v="2"/>
    <n v="309"/>
    <n v="27785.17"/>
    <n v="23783.901582999999"/>
    <n v="3"/>
    <n v="0"/>
    <n v="0"/>
    <n v="28.664999999999999"/>
    <n v="19.045999999999999"/>
    <n v="28.664999999999999"/>
    <n v="18.039000000000001"/>
    <n v="26.9"/>
    <n v="22.981999999999999"/>
    <n v="178.08799999999999"/>
    <n v="52.524000000000001"/>
    <n v="178.08799999999999"/>
    <n v="16.309999999999999"/>
    <n v="4.3849999999999998"/>
    <n v="6.1379999999999999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25.93%"/>
    <s v="ECOPETROL SA 16.75%"/>
    <s v="INTERCONEXION ELECTRICA SA ESP 10.47%"/>
    <s v="DISPONIBLE 10.11%"/>
    <s v="GRUPO ARGOS SA 8.28%"/>
    <s v="CEMENTOS ARGOS SA 8.07%"/>
    <s v="EMPRESA DE ENERGIA DE BOGOTA S.A. E.S.P. 5.85%"/>
    <s v="CREDICORP LTD 4.06%"/>
    <s v="BANCO DAVIVIENDA SA 3.26%"/>
    <s v="GOBIERNO DE LOS EEUU 2.22%"/>
    <n v="100"/>
    <n v="0"/>
    <n v="0"/>
    <n v="0"/>
    <n v="0"/>
    <n v="100"/>
    <n v="0"/>
    <n v="0"/>
    <n v="0"/>
    <n v="0"/>
    <n v="0"/>
    <n v="0"/>
    <n v="0"/>
    <n v="87.671000000000006"/>
    <n v="0"/>
    <n v="0"/>
    <n v="2.2210000000000001"/>
    <n v="0"/>
    <n v="0"/>
    <n v="0"/>
    <n v="0"/>
    <n v="0"/>
    <n v="10.106999999999999"/>
    <n v="0"/>
    <n v="99.999000000000009"/>
    <n v="91.736000000000004"/>
    <n v="8.2639999999999993"/>
    <n v="0"/>
    <n v="0"/>
    <n v="100"/>
  </r>
  <r>
    <x v="0"/>
    <x v="1"/>
    <x v="2"/>
    <x v="2"/>
    <x v="2"/>
    <n v="305"/>
    <n v="27262.57"/>
    <n v="23587.996769000001"/>
    <n v="3"/>
    <n v="0"/>
    <n v="0"/>
    <n v="14.85"/>
    <n v="18.879000000000001"/>
    <n v="23.173999999999999"/>
    <n v="18.030999999999999"/>
    <n v="26.914999999999999"/>
    <n v="23.039000000000001"/>
    <n v="-10.221"/>
    <n v="30.062999999999999"/>
    <n v="62.616"/>
    <n v="14.948"/>
    <n v="6.2220000000000004"/>
    <n v="4.8170000000000002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0.04%"/>
    <s v="ECOPETROL SA 19.77%"/>
    <s v="INTERCONEXION ELECTRICA SA ESP 10.98%"/>
    <s v="GRUPO ARGOS SA 10.42%"/>
    <s v="CEMENTOS ARGOS SA 7.64%"/>
    <s v="EMPRESA DE ENERGIA DE BOGOTA S.A. E.S.P. 6.87%"/>
    <s v="DISPONIBLE 4.19%"/>
    <s v="COMPANIA DE MINAS BUENAVENTURA 2.13%"/>
    <s v="CELSIA SA ESP 2.06%"/>
    <s v="CREDICORP LTD 2.06%"/>
    <n v="100"/>
    <n v="0"/>
    <n v="0"/>
    <n v="0"/>
    <n v="0"/>
    <n v="100"/>
    <n v="0"/>
    <n v="0"/>
    <n v="0"/>
    <n v="0"/>
    <n v="0"/>
    <n v="0"/>
    <n v="0"/>
    <n v="95.706000000000003"/>
    <n v="0"/>
    <n v="0"/>
    <n v="0.107"/>
    <n v="0"/>
    <n v="0"/>
    <n v="0"/>
    <n v="0"/>
    <n v="0"/>
    <n v="4.1879999999999997"/>
    <n v="0"/>
    <n v="100.001"/>
    <n v="91.123999999999995"/>
    <n v="8.8759999999999994"/>
    <n v="0"/>
    <n v="0"/>
    <n v="100"/>
  </r>
  <r>
    <x v="0"/>
    <x v="2"/>
    <x v="2"/>
    <x v="2"/>
    <x v="2"/>
    <n v="298"/>
    <n v="28570.21"/>
    <n v="25360.999323"/>
    <n v="3"/>
    <n v="0"/>
    <n v="0"/>
    <n v="14.493"/>
    <n v="19.172000000000001"/>
    <n v="20.532"/>
    <n v="18.259"/>
    <n v="19.300999999999998"/>
    <n v="23.013999999999999"/>
    <n v="134.745"/>
    <n v="43.07"/>
    <n v="84.534999999999997"/>
    <n v="28.323"/>
    <n v="25.97"/>
    <n v="6.0739999999999998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1.05%"/>
    <s v="ECOPETROL SA 16.85%"/>
    <s v="INTERCONEXION ELECTRICA SA ESP 10.48%"/>
    <s v="GRUPO ARGOS SA 10.29%"/>
    <s v="CEMENTOS ARGOS SA 7.38%"/>
    <s v="DISPONIBLE 7.22%"/>
    <s v="EMPRESA DE ENERGIA DE BOGOTA S.A. E.S.P. 6.61%"/>
    <s v="COPA HOLDINGS S.A. 3.35%"/>
    <s v="GRUPO DE INVERSIONES SURAMERICANA SA 2.38%"/>
    <s v="CELSIA SA ESP 2.05%"/>
    <n v="100"/>
    <n v="0"/>
    <n v="0"/>
    <n v="0"/>
    <n v="0"/>
    <n v="100"/>
    <n v="0"/>
    <n v="0"/>
    <n v="0"/>
    <n v="0"/>
    <n v="0"/>
    <n v="0"/>
    <n v="0"/>
    <n v="92.658000000000001"/>
    <n v="0"/>
    <n v="0"/>
    <n v="0.124"/>
    <n v="0"/>
    <n v="0"/>
    <n v="0"/>
    <n v="0"/>
    <n v="0"/>
    <n v="7.218"/>
    <n v="0"/>
    <n v="100"/>
    <n v="90.463999999999999"/>
    <n v="9.5359999999999996"/>
    <n v="0"/>
    <n v="0"/>
    <n v="100"/>
  </r>
  <r>
    <x v="0"/>
    <x v="3"/>
    <x v="2"/>
    <x v="2"/>
    <x v="2"/>
    <n v="296"/>
    <n v="25983.21"/>
    <n v="24404.849917"/>
    <n v="3"/>
    <n v="0"/>
    <n v="0"/>
    <n v="14.420999999999999"/>
    <n v="19.388999999999999"/>
    <n v="19.29"/>
    <n v="18.378"/>
    <n v="18.172000000000001"/>
    <n v="23.068999999999999"/>
    <n v="-37.347999999999999"/>
    <n v="26.86"/>
    <n v="40.862000000000002"/>
    <n v="29.58"/>
    <n v="20.858000000000001"/>
    <n v="4.511999999999999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29.35%"/>
    <s v="ECOPETROL SA 16.13%"/>
    <s v="INTERCONEXION ELECTRICA SA ESP 10.92%"/>
    <s v="GRUPO ARGOS SA 10.80%"/>
    <s v="EMPRESA DE ENERGIA DE BOGOTA S.A. E.S.P. 7.30%"/>
    <s v="CEMENTOS ARGOS SA 6.54%"/>
    <s v="BANCO DAVIVIENDA SA 3.65%"/>
    <s v="COPA HOLDINGS S.A. 3.51%"/>
    <s v="GRUPO DE INVERSIONES SURAMERICANA SA 3.31%"/>
    <s v="CELSIA SA ESP 2.21%"/>
    <n v="100"/>
    <n v="0"/>
    <n v="0"/>
    <n v="0"/>
    <n v="0"/>
    <n v="100"/>
    <n v="0"/>
    <n v="0"/>
    <n v="0"/>
    <n v="0"/>
    <n v="0"/>
    <n v="0"/>
    <n v="0"/>
    <n v="98.084999999999994"/>
    <n v="0"/>
    <n v="0"/>
    <n v="1.2390000000000001"/>
    <n v="0"/>
    <n v="0"/>
    <n v="0"/>
    <n v="0"/>
    <n v="0"/>
    <n v="0.67600000000000005"/>
    <n v="0"/>
    <n v="100"/>
    <n v="89.741"/>
    <n v="10.259"/>
    <n v="0"/>
    <n v="0"/>
    <n v="100"/>
  </r>
  <r>
    <x v="0"/>
    <x v="4"/>
    <x v="2"/>
    <x v="2"/>
    <x v="2"/>
    <n v="282"/>
    <n v="23667.74"/>
    <n v="25038.250802999999"/>
    <n v="3"/>
    <n v="0"/>
    <n v="0"/>
    <n v="31.291"/>
    <n v="21.742999999999999"/>
    <n v="22.16"/>
    <n v="19.059999999999999"/>
    <n v="18.786999999999999"/>
    <n v="23.542000000000002"/>
    <n v="35.213999999999999"/>
    <n v="39.107999999999997"/>
    <n v="39.683"/>
    <n v="36.441000000000003"/>
    <n v="24.192"/>
    <n v="7.47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4.90%"/>
    <s v="ECOPETROL SA 17.80%"/>
    <s v="INTERCONEXION ELECTRICA SA ESP 10.72%"/>
    <s v="EMPRESA DE ENERGIA DE BOGOTA S.A. E.S.P. 8.52%"/>
    <s v="GRUPO ARGOS SA 7.99%"/>
    <s v="CEMENTOS ARGOS SA 4.90%"/>
    <s v="BANCO DAVIVIENDA SA 4.18%"/>
    <s v="GRUPO DE INVERSIONES SURAMERICANA SA 2.53%"/>
    <s v="COPA HOLDINGS S.A. 2.40%"/>
    <s v="CELSIA SA ESP 2.17%"/>
    <n v="100"/>
    <n v="0"/>
    <n v="0"/>
    <n v="0"/>
    <n v="0"/>
    <n v="100"/>
    <n v="0"/>
    <n v="0"/>
    <n v="0"/>
    <n v="0"/>
    <n v="0"/>
    <n v="0"/>
    <n v="0"/>
    <n v="98.989000000000004"/>
    <n v="0"/>
    <n v="0"/>
    <n v="0.09"/>
    <n v="0"/>
    <n v="0"/>
    <n v="0"/>
    <n v="0"/>
    <n v="0"/>
    <n v="0.92200000000000004"/>
    <n v="0"/>
    <n v="100.001"/>
    <n v="89.171999999999997"/>
    <n v="10.827999999999999"/>
    <n v="0"/>
    <n v="0"/>
    <n v="100"/>
  </r>
  <r>
    <x v="0"/>
    <x v="5"/>
    <x v="2"/>
    <x v="2"/>
    <x v="2"/>
    <n v="277"/>
    <n v="18710.490000000002"/>
    <n v="20599.939672"/>
    <n v="3"/>
    <n v="0"/>
    <n v="0"/>
    <n v="26.091999999999999"/>
    <n v="23.312000000000001"/>
    <n v="23.376999999999999"/>
    <n v="20.164999999999999"/>
    <n v="18.742000000000001"/>
    <n v="23.95"/>
    <n v="-90.688000000000002"/>
    <n v="-10.791"/>
    <n v="-10.833"/>
    <n v="7.3159999999999998"/>
    <n v="11.151999999999999"/>
    <n v="-0.251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29.25%"/>
    <s v="ECOPETROL SA 13.56%"/>
    <s v="INTERCONEXION ELECTRICA SA ESP 11.06%"/>
    <s v="GRUPO ARGOS SA 10.27%"/>
    <s v="EMPRESA DE ENERGIA DE BOGOTA S.A. E.S.P. 6.71%"/>
    <s v="BANCO DAVIVIENDA SA 5.22%"/>
    <s v="CEMENTOS ARGOS SA 4.45%"/>
    <s v="GRUPO NUTRESA S.A. 4.36%"/>
    <s v="GRUPO DE INVERSIONES SURAMERICANA SA 3.70%"/>
    <s v="Disponible 3.41%"/>
    <n v="100"/>
    <n v="0"/>
    <n v="0"/>
    <n v="0"/>
    <n v="0"/>
    <n v="100"/>
    <n v="0"/>
    <n v="0"/>
    <n v="0"/>
    <n v="0"/>
    <n v="0"/>
    <n v="0"/>
    <n v="0"/>
    <n v="95.546999999999997"/>
    <n v="0"/>
    <n v="0"/>
    <n v="1.0469999999999999"/>
    <n v="0"/>
    <n v="0"/>
    <n v="0"/>
    <n v="0"/>
    <n v="0"/>
    <n v="3.4049999999999998"/>
    <n v="0"/>
    <n v="99.998999999999995"/>
    <n v="88.921000000000006"/>
    <n v="11.079000000000001"/>
    <n v="0"/>
    <n v="0"/>
    <n v="100"/>
  </r>
  <r>
    <x v="0"/>
    <x v="6"/>
    <x v="2"/>
    <x v="2"/>
    <x v="2"/>
    <n v="258"/>
    <n v="17071.14"/>
    <n v="20338.522781"/>
    <n v="3"/>
    <n v="0"/>
    <n v="0"/>
    <n v="24.62"/>
    <n v="22.431999999999999"/>
    <n v="23.503"/>
    <n v="20.853000000000002"/>
    <n v="19.193999999999999"/>
    <n v="24.228999999999999"/>
    <n v="-13.961"/>
    <n v="-27.062999999999999"/>
    <n v="-11.297000000000001"/>
    <n v="5.7930000000000001"/>
    <n v="9.2460000000000004"/>
    <n v="-0.8279999999999999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0.89%"/>
    <s v="ECOPETROL SA 14.39%"/>
    <s v="INTERCONEXION ELECTRICA SA ESP 11.59%"/>
    <s v="GRUPO ARGOS SA 8.45%"/>
    <s v="EMPRESA DE ENERGIA DE BOGOTA S.A. E.S.P. 6.20%"/>
    <s v="BANCO DAVIVIENDA SA 4.99%"/>
    <s v="GRUPO NUTRESA S.A. 4.81%"/>
    <s v="CEMENTOS ARGOS SA 4.22%"/>
    <s v="GRUPO DE INVERSIONES SURAMERICANA SA 3.79%"/>
    <s v="COPA HOLDINGS S.A. 3.27%"/>
    <n v="100"/>
    <n v="0"/>
    <n v="0"/>
    <n v="0"/>
    <n v="0"/>
    <n v="100"/>
    <n v="0"/>
    <n v="0"/>
    <n v="0"/>
    <n v="0"/>
    <n v="0"/>
    <n v="0"/>
    <n v="0"/>
    <n v="95.844999999999999"/>
    <n v="0"/>
    <n v="0"/>
    <n v="1.054"/>
    <n v="0"/>
    <n v="0"/>
    <n v="0"/>
    <n v="0"/>
    <n v="0"/>
    <n v="3.101"/>
    <n v="0"/>
    <n v="100"/>
    <n v="87.165999999999997"/>
    <n v="12.834"/>
    <n v="0"/>
    <n v="0"/>
    <n v="100"/>
  </r>
  <r>
    <x v="0"/>
    <x v="7"/>
    <x v="2"/>
    <x v="2"/>
    <x v="2"/>
    <n v="238"/>
    <n v="14215.98"/>
    <n v="19453.818873"/>
    <n v="3"/>
    <n v="0"/>
    <n v="0"/>
    <n v="20.167000000000002"/>
    <n v="23"/>
    <n v="23.077000000000002"/>
    <n v="21.164000000000001"/>
    <n v="19.443999999999999"/>
    <n v="24.23"/>
    <n v="-40.764000000000003"/>
    <n v="-31.766999999999999"/>
    <n v="-15.75"/>
    <n v="-5.6459999999999999"/>
    <n v="2.8250000000000002"/>
    <n v="-2.5190000000000001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1.27%"/>
    <s v="ECOPETROL SA 14.12%"/>
    <s v="INTERCONEXION ELECTRICA S.A. E.S.P. 11.24%"/>
    <s v="EMPRESA DE ENERGIA DE BOGOTA S.A. E.S.P. 8.66%"/>
    <s v="BANCO DAVIVIENDA SA 6.82%"/>
    <s v="GRUPO ARGOS SA 6.56%"/>
    <s v="GRUPO NUTRESA S.A. 4.55%"/>
    <s v="CEMENTOS ARGOS SA 3.56%"/>
    <s v="GRUPO DE INVERSIONES SURAMERICANA SA 3.45%"/>
    <s v="COPA HOLDINGS S.A. 2.13%"/>
    <n v="100"/>
    <n v="0"/>
    <n v="0"/>
    <n v="0"/>
    <n v="0"/>
    <n v="100"/>
    <n v="0"/>
    <n v="0"/>
    <n v="0"/>
    <n v="0"/>
    <n v="0"/>
    <n v="0"/>
    <n v="0"/>
    <n v="97.894999999999996"/>
    <n v="0"/>
    <n v="0"/>
    <n v="4.4999999999999998E-2"/>
    <n v="0"/>
    <n v="0"/>
    <n v="0"/>
    <n v="0"/>
    <n v="0"/>
    <n v="2.06"/>
    <n v="0"/>
    <n v="100"/>
    <n v="84.474999999999994"/>
    <n v="15.525"/>
    <n v="0"/>
    <n v="0"/>
    <n v="100"/>
  </r>
  <r>
    <x v="0"/>
    <x v="8"/>
    <x v="2"/>
    <x v="2"/>
    <x v="2"/>
    <n v="234"/>
    <n v="11140.38"/>
    <n v="18126.751249000001"/>
    <n v="3"/>
    <n v="0"/>
    <n v="0"/>
    <n v="24.187999999999999"/>
    <n v="24.134"/>
    <n v="23.183"/>
    <n v="21.933"/>
    <n v="19.765000000000001"/>
    <n v="24.532"/>
    <n v="-57.667999999999999"/>
    <n v="-47.497"/>
    <n v="-21.887"/>
    <n v="-14.55"/>
    <n v="1.1599999999999999"/>
    <n v="-4.849999999999999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36%"/>
    <s v="ECOPETROL S.A. 14.49%"/>
    <s v="INTERCONEXION ELECTRICA S.A. E.S.P. 11.18%"/>
    <s v="GRUPO ENERGIA BOGOTA S.A. E.S.P. GEB 8.08%"/>
    <s v="GRUPO ARGOS S.A. 7.66%"/>
    <s v="BANCO DAVIVIENDA S.A 7.05%"/>
    <s v="GRUPO NUTRESA S.A. 4.87%"/>
    <s v="CEMENTOS ARGOS S.A. 3.89%"/>
    <s v="GRUPO DE INVERSIONES SURAMERICANA S.A. 3.06%"/>
    <s v="Disponible 1.91%"/>
    <n v="100"/>
    <n v="0"/>
    <n v="0"/>
    <n v="0"/>
    <n v="0"/>
    <n v="100"/>
    <n v="0"/>
    <n v="0"/>
    <n v="0"/>
    <n v="0"/>
    <n v="0"/>
    <n v="0"/>
    <n v="0"/>
    <n v="98.04"/>
    <n v="0"/>
    <n v="0"/>
    <n v="0.05"/>
    <n v="0"/>
    <n v="0"/>
    <n v="0"/>
    <n v="0"/>
    <n v="0"/>
    <n v="1.91"/>
    <n v="0"/>
    <n v="100"/>
    <n v="81.55"/>
    <n v="18.45"/>
    <n v="0"/>
    <n v="0"/>
    <n v="100"/>
  </r>
  <r>
    <x v="0"/>
    <x v="9"/>
    <x v="2"/>
    <x v="2"/>
    <x v="2"/>
    <n v="226"/>
    <n v="11994.37"/>
    <n v="19908.429543999999"/>
    <n v="3"/>
    <n v="0"/>
    <n v="0"/>
    <n v="23.541"/>
    <n v="25.484999999999999"/>
    <n v="23.28"/>
    <n v="22.72"/>
    <n v="20.071000000000002"/>
    <n v="24.827999999999999"/>
    <n v="201.58500000000001"/>
    <n v="-33.232999999999997"/>
    <n v="-10.35"/>
    <n v="-8.1419999999999995"/>
    <n v="7.2759999999999998"/>
    <n v="-2.70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85%"/>
    <s v="ECOPETROL S.A. 15.92%"/>
    <s v="INTERCONEXION ELECTRICA S.A. E.S.P. 11.31%"/>
    <s v="GRUPO ARGOS S.A. 8.22%"/>
    <s v="BANCO DAVIVIENDA S.A 6.65%"/>
    <s v="GRUPO ENERGIA BOGOTA S.A. E.S.P. GEB 6.52%"/>
    <s v="GRUPO NUTRESA S.A. 4.11%"/>
    <s v="CEMENTOS ARGOS S.A. 3.55%"/>
    <s v="Disponible 3.40%"/>
    <s v="GRUPO DE INVERSIONES SURAMERICANA S.A. 2.47%"/>
    <n v="100"/>
    <n v="0"/>
    <n v="0"/>
    <n v="0"/>
    <n v="0"/>
    <n v="100"/>
    <n v="0"/>
    <n v="0"/>
    <n v="0"/>
    <n v="0"/>
    <n v="0"/>
    <n v="0"/>
    <n v="0"/>
    <n v="96.602000000000004"/>
    <n v="0"/>
    <n v="0"/>
    <n v="7.3999999999999996E-2"/>
    <n v="0"/>
    <n v="0"/>
    <n v="0"/>
    <n v="0"/>
    <n v="0"/>
    <n v="3.3239999999999998"/>
    <n v="0"/>
    <n v="100"/>
    <n v="80.22"/>
    <n v="19.78"/>
    <n v="0"/>
    <n v="0"/>
    <n v="100"/>
  </r>
  <r>
    <x v="0"/>
    <x v="10"/>
    <x v="2"/>
    <x v="2"/>
    <x v="2"/>
    <n v="221"/>
    <n v="11249.07"/>
    <n v="20060.683413999999"/>
    <n v="3"/>
    <n v="0"/>
    <n v="0"/>
    <n v="25.609000000000002"/>
    <n v="24.863"/>
    <n v="23.459"/>
    <n v="23.163"/>
    <n v="20.41"/>
    <n v="25.114999999999998"/>
    <n v="9.7129999999999992"/>
    <n v="-30.96"/>
    <n v="-8.7089999999999996"/>
    <n v="-5.5460000000000003"/>
    <n v="2.714"/>
    <n v="-2.2730000000000001"/>
    <n v="0.313"/>
    <n v="0"/>
    <n v="0"/>
    <n v="0"/>
    <n v="0"/>
    <n v="0"/>
    <n v="0"/>
    <n v="0"/>
    <n v="0"/>
    <n v="0"/>
    <n v="0"/>
    <n v="0"/>
    <n v="0"/>
    <n v="0"/>
    <n v="0"/>
    <n v="0"/>
    <n v="99.686999999999998"/>
    <n v="0"/>
    <n v="0"/>
    <n v="0"/>
    <n v="0"/>
    <n v="0"/>
    <n v="0"/>
    <n v="0"/>
    <n v="0"/>
    <n v="0"/>
    <n v="0"/>
    <n v="0"/>
    <n v="100"/>
    <s v="BANCOLOMBIA S.A. 32.92%"/>
    <s v="ECOPETROL S.A. 14.66%"/>
    <s v="INTERCONEXION ELECTRICA S.A. E.S.P. 11.07%"/>
    <s v="GRUPO ENERGIA BOGOTA S.A. 8.39%"/>
    <s v="GRUPO ARGOS S.A. 7.52%"/>
    <s v="BANCO DAVIVIENDA S.A. 5.67%"/>
    <s v="GRUPO NUTRESA S.A. 5.22%"/>
    <s v="CEMENTOS ARGOS S.A. 4.46%"/>
    <s v="COPA HOLDINGS S.A. 4.31%"/>
    <s v="GRUPO DE INVERSIONES SURAMERICANA S.A. 2.03%"/>
    <n v="100"/>
    <n v="0"/>
    <n v="0"/>
    <n v="0"/>
    <n v="0"/>
    <n v="100"/>
    <n v="0"/>
    <n v="0"/>
    <n v="0"/>
    <n v="0"/>
    <n v="0.312"/>
    <n v="0"/>
    <n v="0"/>
    <n v="99.313999999999993"/>
    <n v="0"/>
    <n v="0"/>
    <n v="7.9000000000000001E-2"/>
    <n v="0"/>
    <n v="0"/>
    <n v="0"/>
    <n v="0"/>
    <n v="0"/>
    <n v="0.29499999999999998"/>
    <n v="0"/>
    <n v="99.999999999999986"/>
    <n v="78.665000000000006"/>
    <n v="21.335000000000001"/>
    <n v="0"/>
    <n v="0"/>
    <n v="100"/>
  </r>
  <r>
    <x v="0"/>
    <x v="0"/>
    <x v="3"/>
    <x v="3"/>
    <x v="3"/>
    <n v="2851"/>
    <n v="230433.5"/>
    <n v="15785.917826000001"/>
    <n v="2"/>
    <n v="0"/>
    <n v="0"/>
    <n v="30.503"/>
    <n v="18.863"/>
    <n v="30.503"/>
    <n v="17.591000000000001"/>
    <n v="28.404"/>
    <n v="24.187000000000001"/>
    <n v="139.59100000000001"/>
    <n v="47.298000000000002"/>
    <n v="139.59100000000001"/>
    <n v="15.005000000000001"/>
    <n v="1.034"/>
    <n v="5.0339999999999998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3.89%"/>
    <s v="EMPRESA COLOMBIA DE PETROLEOS ECOPETROL 17.62%"/>
    <s v="GRUPO ARGOS S. A 10.06%"/>
    <s v="CEMENTOS ARGOS S.A. 8.31%"/>
    <s v="INTERCONEXION ELECTRICA S.A. - ISA 7.21%"/>
    <s v="GRUPO INVERSIONES SURAMERICANA 4.98%"/>
    <s v="CORPORACION FINANCIERA COLOMBIANA  S.A. 3.25%"/>
    <s v="BANCO DE BOGOTA 2.98%"/>
    <s v="CELSIA S.A E.S.P 2.46%"/>
    <s v="FONDO BURSATIL HORIZONS COLOMBIA SELECT DE SYP 2.38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100"/>
    <n v="0"/>
    <n v="0"/>
    <n v="0"/>
    <n v="100"/>
  </r>
  <r>
    <x v="0"/>
    <x v="1"/>
    <x v="3"/>
    <x v="3"/>
    <x v="3"/>
    <n v="2779"/>
    <n v="208938.6"/>
    <n v="15730.921989"/>
    <n v="2"/>
    <n v="0"/>
    <n v="0"/>
    <n v="13.75"/>
    <n v="19.138000000000002"/>
    <n v="24.184000000000001"/>
    <n v="17.501999999999999"/>
    <n v="28.416"/>
    <n v="24.221"/>
    <n v="-4.4470000000000001"/>
    <n v="30.643999999999998"/>
    <n v="54.884"/>
    <n v="12.846"/>
    <n v="3.1789999999999998"/>
    <n v="3.589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89%"/>
    <s v="EMPRESA COLOMBIA DE PETROLEOS ECOPETROL 19.34%"/>
    <s v="GRUPO INVERSIONES SURAMERICANA 11.56%"/>
    <s v="GRUPO ARGOS S. A 9.41%"/>
    <s v="CEMENTOS ARGOS S.A. 8.38%"/>
    <s v="INTERCONEXION ELECTRICA S.A. - ISA 6.76%"/>
    <s v="ALMACENES EXITO S.A. 2.76%"/>
    <s v="CELSIA S.A E.S.P 2.56%"/>
    <s v="BANCO DE BOGOTA 2.30%"/>
    <s v="EMPRESA DE TELECOMUNICACIONES DE BOGOTA S.A. ESP 1.81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100"/>
    <n v="0"/>
    <n v="0"/>
    <n v="0"/>
    <n v="100"/>
  </r>
  <r>
    <x v="0"/>
    <x v="2"/>
    <x v="3"/>
    <x v="3"/>
    <x v="3"/>
    <n v="2638"/>
    <n v="205988.96"/>
    <n v="17202.753626999998"/>
    <n v="2"/>
    <n v="0"/>
    <n v="0"/>
    <n v="16.332999999999998"/>
    <n v="19.72"/>
    <n v="21.852"/>
    <n v="17.972999999999999"/>
    <n v="19.39"/>
    <n v="24.231999999999999"/>
    <n v="186.65199999999999"/>
    <n v="48.101999999999997"/>
    <n v="91.465999999999994"/>
    <n v="28.591999999999999"/>
    <n v="24.111000000000001"/>
    <n v="4.9790000000000001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3.83%"/>
    <s v="EMPRESA COLOMBIA DE PETROLEOS ECOPETROL 19.19%"/>
    <s v="GRUPO ARGOS S. A 9.98%"/>
    <s v="CEMENTOS ARGOS S.A. 8.09%"/>
    <s v="INTERCONEXION ELECTRICA S.A. - ISA 7.93%"/>
    <s v="GRUPO INVERSIONES SURAMERICANA 5.36%"/>
    <s v="BANCO DE BOGOTA 3.43%"/>
    <s v="ALMACENES EXITO S.A. 3.20%"/>
    <s v="GRUPO ENERGIA BOGOTA SA 3.08%"/>
    <s v="EMPRESA DE TELECOMUNICACIONES DE BOGOTA S.A. ESP 2.08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99"/>
    <n v="1"/>
    <n v="0"/>
    <n v="0"/>
    <n v="100"/>
  </r>
  <r>
    <x v="0"/>
    <x v="3"/>
    <x v="3"/>
    <x v="3"/>
    <x v="3"/>
    <n v="2568"/>
    <n v="194525.31"/>
    <n v="16858.17686"/>
    <n v="2"/>
    <n v="0"/>
    <n v="0"/>
    <n v="14.757"/>
    <n v="20.193000000000001"/>
    <n v="20.416"/>
    <n v="18.231999999999999"/>
    <n v="18.239999999999998"/>
    <n v="24.285"/>
    <n v="-21.821999999999999"/>
    <n v="34.924999999999997"/>
    <n v="53.052999999999997"/>
    <n v="31.797999999999998"/>
    <n v="21.555"/>
    <n v="4.3680000000000003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57%"/>
    <s v="EMPRESA COLOMBIA DE PETROLEOS ECOPETROL 18.14%"/>
    <s v="GRUPO ARGOS S. A 11.31%"/>
    <s v="CEMENTOS ARGOS S.A. 8.59%"/>
    <s v="INTERCONEXION ELECTRICA S.A. - ISA 7.76%"/>
    <s v="BANCO DE BOGOTA 4.94%"/>
    <s v="GRUPO ENERGIA BOGOTA SA 4.24%"/>
    <s v="ALMACENES EXITO S.A. 3.40%"/>
    <s v="EMPRESA DE TELECOMUNICACIONES DE BOGOTA S.A. ESP 2.23%"/>
    <s v="CELSIA S.A E.S.P 1.95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95"/>
    <n v="100"/>
    <n v="99"/>
    <n v="1"/>
    <n v="0"/>
    <n v="0"/>
    <n v="100"/>
  </r>
  <r>
    <x v="0"/>
    <x v="4"/>
    <x v="3"/>
    <x v="3"/>
    <x v="3"/>
    <n v="2492"/>
    <n v="181177.86"/>
    <n v="17156.67829"/>
    <n v="2"/>
    <n v="0"/>
    <n v="0"/>
    <n v="30.734000000000002"/>
    <n v="22.597999999999999"/>
    <n v="22.92"/>
    <n v="19.007000000000001"/>
    <n v="18.713000000000001"/>
    <n v="24.716999999999999"/>
    <n v="22.956"/>
    <n v="45.642000000000003"/>
    <n v="46.325000000000003"/>
    <n v="37.447000000000003"/>
    <n v="25.318000000000001"/>
    <n v="6.944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5.08%"/>
    <s v="EMPRESA COLOMBIA DE PETROLEOS ECOPETROL 14.25%"/>
    <s v="GRUPO ARGOS S. A 10.79%"/>
    <s v="CEMENTOS ARGOS S.A. 7.99%"/>
    <s v="INTERCONEXION ELECTRICA S.A. - ISA 7.52%"/>
    <s v="BANCO DE BOGOTA 6.15%"/>
    <s v="ALMACENES EXITO S.A. 3.43%"/>
    <s v="GRUPO ENERGIA BOGOTA SA 3.38%"/>
    <s v="CELSIA S.A E.S.P 2.01%"/>
    <s v="EMPRESA DE TELECOMUNICACIONES DE BOGOTA S.A. ESP 2.00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93"/>
    <n v="100"/>
    <n v="99"/>
    <n v="1"/>
    <n v="0"/>
    <n v="0"/>
    <n v="100"/>
  </r>
  <r>
    <x v="0"/>
    <x v="5"/>
    <x v="3"/>
    <x v="3"/>
    <x v="3"/>
    <n v="2433"/>
    <n v="149895.70000000001"/>
    <n v="14687.026986000001"/>
    <n v="2"/>
    <n v="0"/>
    <n v="0"/>
    <n v="21.076000000000001"/>
    <n v="23.053000000000001"/>
    <n v="23.053000000000001"/>
    <n v="19.591000000000001"/>
    <n v="18.126999999999999"/>
    <n v="24.948"/>
    <n v="-84.908000000000001"/>
    <n v="0.41599999999999998"/>
    <n v="0.41599999999999998"/>
    <n v="12.51"/>
    <n v="14.981999999999999"/>
    <n v="0.12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0.04%"/>
    <s v="GRUPO ARGOS S. A 13.34%"/>
    <s v="EMPRESA COLOMBIA DE PETROLEOS ECOPETROL 12.81%"/>
    <s v="INTERCONEXION ELECTRICA S.A. - ISA 8.26%"/>
    <s v="CEMENTOS ARGOS S.A. 8.08%"/>
    <s v="GRUPO NUTRESA S.A. 5.33%"/>
    <s v="GRUPO ENERGIA BOGOTA SA 4.92%"/>
    <s v="ALMACENES EXITO S.A. 3.52%"/>
    <s v="BANCO DE BOGOTA 3.36%"/>
    <s v="EMPRESA DE TELECOMUNICACIONES DE BOGOTA S.A. ESP 2.79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95"/>
    <n v="100"/>
    <n v="99"/>
    <n v="1"/>
    <n v="0"/>
    <n v="0"/>
    <n v="100"/>
  </r>
  <r>
    <x v="0"/>
    <x v="6"/>
    <x v="3"/>
    <x v="3"/>
    <x v="3"/>
    <n v="2348"/>
    <n v="137563.04"/>
    <n v="14283.473878999999"/>
    <n v="2"/>
    <n v="0"/>
    <n v="0"/>
    <n v="25.741"/>
    <n v="21.934999999999999"/>
    <n v="23.472999999999999"/>
    <n v="20.501000000000001"/>
    <n v="18.635000000000002"/>
    <n v="25.263000000000002"/>
    <n v="-27.966999999999999"/>
    <n v="-18.265000000000001"/>
    <n v="-4.3460000000000001"/>
    <n v="9.99"/>
    <n v="11.342000000000001"/>
    <n v="-1.278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45%"/>
    <s v="EMPRESA COLOMBIA DE PETROLEOS ECOPETROL 11.50%"/>
    <s v="GRUPO ARGOS S. A 11.29%"/>
    <s v="INTERCONEXION ELECTRICA S.A. - ISA 8.05%"/>
    <s v="CEMENTOS ARGOS S.A. 7.16%"/>
    <s v="GRUPO ENERGIA BOGOTA SA 6.39%"/>
    <s v="GRUPO NUTRESA S.A. 5.92%"/>
    <s v="ALMACENES EXITO S.A. 3.59%"/>
    <s v="EMPRESA DE TELECOMUNICACIONES DE BOGOTA S.A. ESP 3.09%"/>
    <s v="BANCO DE BOGOTA 2.91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98"/>
    <n v="2"/>
    <n v="0"/>
    <n v="0"/>
    <n v="100"/>
  </r>
  <r>
    <x v="0"/>
    <x v="7"/>
    <x v="3"/>
    <x v="3"/>
    <x v="3"/>
    <n v="2211"/>
    <n v="99842.09"/>
    <n v="13432.644791000001"/>
    <n v="2"/>
    <n v="0"/>
    <n v="0"/>
    <n v="20.126999999999999"/>
    <n v="22.664000000000001"/>
    <n v="23.103999999999999"/>
    <n v="21.042999999999999"/>
    <n v="18.936"/>
    <n v="25.309000000000001"/>
    <n v="-51.475999999999999"/>
    <n v="-26.896999999999998"/>
    <n v="-12.279"/>
    <n v="-2.5070000000000001"/>
    <n v="3.9060000000000001"/>
    <n v="-3.0310000000000001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1.84%"/>
    <s v="EMPRESA COLOMBIA DE PETROLEOS ECOPETROL 11.27%"/>
    <s v="GRUPO ARGOS S. A 9.47%"/>
    <s v="GRUPO NUTRESA S.A. 7.53%"/>
    <s v="INTERCONEXION ELECTRICA S.A. - ISA 7.50%"/>
    <s v="GRUPO ENERGIA BOGOTA SA 6.51%"/>
    <s v="CEMENTOS ARGOS S.A. 5.73%"/>
    <s v="ALMACENES EXITO S.A. 5.22%"/>
    <s v="EMPRESA DE TELECOMUNICACIONES DE BOGOTA S.A. ESP 3.72%"/>
    <s v="BANCO DE BOGOTA 2.92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98"/>
    <n v="2"/>
    <n v="0"/>
    <n v="0"/>
    <n v="100"/>
  </r>
  <r>
    <x v="0"/>
    <x v="8"/>
    <x v="3"/>
    <x v="3"/>
    <x v="3"/>
    <n v="2132"/>
    <n v="87473.35"/>
    <n v="12656.230615"/>
    <n v="2"/>
    <n v="0"/>
    <n v="0"/>
    <n v="21.489000000000001"/>
    <n v="23.167999999999999"/>
    <n v="22.952999999999999"/>
    <n v="21.675999999999998"/>
    <n v="19.178999999999998"/>
    <n v="25.532"/>
    <n v="-51.537999999999997"/>
    <n v="-45.781999999999996"/>
    <n v="-17.817"/>
    <n v="-10.515000000000001"/>
    <n v="3.1070000000000002"/>
    <n v="-5.0250000000000004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1.98%"/>
    <s v="EMPRESA COLOMBIA DE PETROLEOS ECOPETROL 11.34%"/>
    <s v="GRUPO ARGOS S. A 9.63%"/>
    <s v="GRUPO NUTRESA S.A. 8.17%"/>
    <s v="INTERCONEXION ELECTRICA S.A. - ISA 7.57%"/>
    <s v="GRUPO ENERGIA BOGOTA SA 6.96%"/>
    <s v="ALMACENES EXITO S.A. 5.61%"/>
    <s v="CEMENTOS ARGOS S.A. 4.99%"/>
    <s v="EMPRESA DE TELECOMUNICACIONES DE BOGOTA S.A. ESP 4.12%"/>
    <s v="INTERACTIVE BROKERS GROUP IBKR 2.0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98"/>
    <n v="2"/>
    <n v="0"/>
    <n v="0"/>
    <n v="100"/>
  </r>
  <r>
    <x v="0"/>
    <x v="9"/>
    <x v="3"/>
    <x v="3"/>
    <x v="3"/>
    <n v="2066"/>
    <n v="93604.91"/>
    <n v="14042.930299"/>
    <n v="2"/>
    <n v="0"/>
    <n v="0"/>
    <n v="26.913"/>
    <n v="25.175000000000001"/>
    <n v="23.497"/>
    <n v="22.904"/>
    <n v="19.754000000000001"/>
    <n v="25.916"/>
    <n v="240.13"/>
    <n v="-30.402999999999999"/>
    <n v="-5.008"/>
    <n v="-3.36"/>
    <n v="9.5969999999999995"/>
    <n v="-2.92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38%"/>
    <s v="EMPRESA COLOMBIA DE PETROLEOS ECOPETROL 13.59%"/>
    <s v="GRUPO NUTRESA S.A. 10.89%"/>
    <s v="GRUPO ARGOS S. A 9.57%"/>
    <s v="INTERCONEXION ELECTRICA S.A. - ISA 6.51%"/>
    <s v="ALMACENES EXITO S.A. 5.62%"/>
    <s v="GRUPO ENERGIA BOGOTA SA 5.24%"/>
    <s v="CEMENTOS ARGOS S.A. 4.49%"/>
    <s v="EMPRESA DE TELECOMUNICACIONES DE BOGOTA S.A. ESP 3.14%"/>
    <s v="INTERACTIVE BROKERS GROUP IBKR 2.06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98"/>
    <n v="2"/>
    <n v="0"/>
    <n v="0"/>
    <n v="100"/>
  </r>
  <r>
    <x v="0"/>
    <x v="10"/>
    <x v="3"/>
    <x v="3"/>
    <x v="3"/>
    <n v="2022"/>
    <n v="90277.2"/>
    <n v="13920.857918"/>
    <n v="2"/>
    <n v="0"/>
    <n v="0"/>
    <n v="26.614000000000001"/>
    <n v="24.331"/>
    <n v="23.794"/>
    <n v="23.573"/>
    <n v="20.216000000000001"/>
    <n v="26.231000000000002"/>
    <n v="-10.077999999999999"/>
    <n v="-34.088000000000001"/>
    <n v="-5.4749999999999996"/>
    <n v="-2.129"/>
    <n v="4.0979999999999999"/>
    <n v="-2.8370000000000002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4.46%"/>
    <s v="EMPRESA COLOMBIA DE PETROLEOS ECOPETROL 11.96%"/>
    <s v="GRUPO NUTRESA S.A. 11.22%"/>
    <s v="GRUPO ARGOS S. A 9.45%"/>
    <s v="INTERCONEXION ELECTRICA S.A. - ISA 5.89%"/>
    <s v="ALMACENES EXITO S.A. 5.68%"/>
    <s v="CEMENTOS ARGOS S.A. 4.83%"/>
    <s v="BANCO DE BOGOTA 4.55%"/>
    <s v="GRUPO ENERGIA BOGOTA SA 4.01%"/>
    <s v="EMPRESA DE TELECOMUNICACIONES DE BOGOTA S.A. ESP 3.28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93"/>
    <n v="100"/>
    <n v="99"/>
    <n v="1"/>
    <n v="0"/>
    <n v="0"/>
    <n v="100"/>
  </r>
  <r>
    <x v="0"/>
    <x v="0"/>
    <x v="4"/>
    <x v="4"/>
    <x v="0"/>
    <n v="4953"/>
    <n v="60351"/>
    <n v="64444.21716"/>
    <n v="3.05"/>
    <n v="0"/>
    <n v="0"/>
    <n v="28.035"/>
    <n v="18.433"/>
    <n v="28.035"/>
    <n v="17.317"/>
    <n v="26.96"/>
    <n v="22.981999999999999"/>
    <n v="155.15100000000001"/>
    <n v="52.524000000000001"/>
    <n v="155.15100000000001"/>
    <n v="12.881"/>
    <n v="-0.23599999999999999"/>
    <n v="2.8660000000000001"/>
    <n v="0"/>
    <n v="0"/>
    <n v="0"/>
    <n v="0"/>
    <n v="7.0356000000000014"/>
    <n v="0"/>
    <n v="0"/>
    <n v="0"/>
    <n v="0"/>
    <n v="0"/>
    <n v="0"/>
    <n v="0"/>
    <n v="0"/>
    <n v="0"/>
    <n v="0"/>
    <n v="0"/>
    <n v="92.964399999999998"/>
    <n v="0"/>
    <n v="0"/>
    <n v="0"/>
    <n v="0"/>
    <n v="0"/>
    <n v="0"/>
    <n v="0"/>
    <n v="0"/>
    <n v="0"/>
    <n v="0"/>
    <n v="0"/>
    <n v="100"/>
    <s v="BANCOLOMBIA 30.42%"/>
    <s v="ECOPETROL 11.65%"/>
    <s v="GRUPO ARGOS 11.22%"/>
    <s v="BANCO DAVIVIENDA 9.28%"/>
    <s v="ISA 8.79%"/>
    <s v="GRUPO SURA 6.68%"/>
    <s v="CEMENTOS ARGOS 5.85%"/>
    <s v="EMPRESA DE ENERGIA DE BOGOTA 5.25%"/>
    <s v="ISHARES COLCAP 5.10%"/>
    <s v="CELSIA 4.13%"/>
    <n v="7.04"/>
    <n v="0"/>
    <n v="0"/>
    <n v="0"/>
    <n v="0"/>
    <n v="7.04"/>
    <n v="0"/>
    <n v="0"/>
    <n v="5.1006"/>
    <n v="0"/>
    <n v="0"/>
    <n v="0"/>
    <n v="0"/>
    <n v="0"/>
    <n v="0"/>
    <n v="0"/>
    <n v="0"/>
    <n v="0"/>
    <n v="0"/>
    <n v="0"/>
    <n v="87.863799999999998"/>
    <n v="0"/>
    <n v="7.0356000000000014"/>
    <n v="0"/>
    <n v="100"/>
    <n v="100"/>
    <n v="0"/>
    <n v="0"/>
    <n v="0"/>
    <n v="100"/>
  </r>
  <r>
    <x v="0"/>
    <x v="1"/>
    <x v="4"/>
    <x v="4"/>
    <x v="0"/>
    <n v="5109"/>
    <n v="55556.31"/>
    <n v="63369.195155000001"/>
    <n v="3.05"/>
    <n v="0"/>
    <n v="0"/>
    <n v="14.465999999999999"/>
    <n v="18.577000000000002"/>
    <n v="22.664999999999999"/>
    <n v="17.251000000000001"/>
    <n v="26.975999999999999"/>
    <n v="23.039000000000001"/>
    <n v="-19.690999999999999"/>
    <n v="29.716999999999999"/>
    <n v="47.415999999999997"/>
    <n v="10.364000000000001"/>
    <n v="1.4810000000000001"/>
    <n v="1.089"/>
    <n v="0"/>
    <n v="0"/>
    <n v="0"/>
    <n v="0"/>
    <n v="6.69"/>
    <n v="0"/>
    <n v="0"/>
    <n v="0"/>
    <n v="0"/>
    <n v="0"/>
    <n v="0"/>
    <n v="0"/>
    <n v="0"/>
    <n v="0"/>
    <n v="0"/>
    <n v="0"/>
    <n v="93.31"/>
    <n v="0"/>
    <n v="0"/>
    <n v="0"/>
    <n v="0"/>
    <n v="0"/>
    <n v="0"/>
    <n v="0"/>
    <n v="0"/>
    <n v="0"/>
    <n v="0"/>
    <n v="0"/>
    <n v="100"/>
    <s v="BANCOLOMBIA 29.44%"/>
    <s v="ECOPETROL 16.59%"/>
    <s v="BANCO DAVIVIENDA 10.02%"/>
    <s v="ISA 9.20%"/>
    <s v="GRUPO ARGOS 7.60%"/>
    <s v="GRUPO SURA 6.64%"/>
    <s v="CEMENTOS ARGOS 5.91%"/>
    <s v="EMPRESA DE ENERGIA DE BOGOTA 4.84%"/>
    <s v="ISHARES COLCAP 4.55%"/>
    <s v="CELSIA 4.28%"/>
    <n v="100"/>
    <n v="0"/>
    <n v="0"/>
    <n v="0"/>
    <n v="0"/>
    <n v="100"/>
    <n v="0"/>
    <n v="0"/>
    <n v="4.55"/>
    <n v="0"/>
    <n v="0"/>
    <n v="0"/>
    <n v="0"/>
    <n v="0"/>
    <n v="0"/>
    <n v="0"/>
    <n v="0"/>
    <n v="0"/>
    <n v="0"/>
    <n v="0"/>
    <n v="88.76"/>
    <n v="0"/>
    <n v="6.69"/>
    <n v="0"/>
    <n v="100"/>
    <n v="100"/>
    <n v="0"/>
    <n v="0"/>
    <n v="0"/>
    <n v="100"/>
  </r>
  <r>
    <x v="0"/>
    <x v="2"/>
    <x v="4"/>
    <x v="4"/>
    <x v="0"/>
    <n v="5140"/>
    <n v="59041.8"/>
    <n v="67869.705667350005"/>
    <n v="3.0453263600558298"/>
    <n v="0"/>
    <n v="0"/>
    <n v="14.389249261466459"/>
    <n v="18.761446836826877"/>
    <n v="20.139080460906371"/>
    <n v="17.57091284603122"/>
    <n v="19.038461491209478"/>
    <n v="23.016288209131847"/>
    <n v="124.30800087038909"/>
    <n v="39.51771259382668"/>
    <n v="70.347842063882254"/>
    <n v="23.298141482431454"/>
    <n v="21.021086274891942"/>
    <n v="1.9048779237082369"/>
    <n v="0"/>
    <n v="0"/>
    <n v="0"/>
    <n v="0"/>
    <n v="5.0735536875644316"/>
    <n v="0"/>
    <n v="0"/>
    <n v="0"/>
    <n v="0"/>
    <n v="0"/>
    <n v="0"/>
    <n v="0"/>
    <n v="0"/>
    <n v="0"/>
    <n v="0"/>
    <n v="0"/>
    <n v="94.926446312435559"/>
    <n v="0"/>
    <n v="0"/>
    <n v="0"/>
    <n v="0"/>
    <n v="0"/>
    <n v="0"/>
    <n v="0"/>
    <n v="0"/>
    <n v="0"/>
    <n v="0"/>
    <n v="0"/>
    <n v="99.999999999999986"/>
    <s v="BANCOLOMBIA 31.84%"/>
    <s v="ECOPETROL 17.01%"/>
    <s v="ISA 8.70%"/>
    <s v="GRUPO ARGOS 8.09%"/>
    <s v="BANCO DAVIVIENDA 7.43%"/>
    <s v="ISHARES COLCAP 6.92%"/>
    <s v="CEMENTOS ARGOS 6.51%"/>
    <s v="EMPRESA DE ENERGIA DE BOGOTA 4.61%"/>
    <s v="CELSIA 4.22%"/>
    <s v="GRUPO SURA 3.77%"/>
    <n v="100"/>
    <n v="0"/>
    <n v="0"/>
    <n v="0"/>
    <n v="0"/>
    <n v="100"/>
    <n v="0"/>
    <n v="0"/>
    <n v="6.9185806680845108"/>
    <n v="0"/>
    <n v="0"/>
    <n v="0"/>
    <n v="0"/>
    <n v="0"/>
    <n v="0"/>
    <n v="0"/>
    <n v="0"/>
    <n v="0"/>
    <n v="0"/>
    <n v="0"/>
    <n v="88.007865644351057"/>
    <n v="0"/>
    <n v="5.0735536875644316"/>
    <n v="0"/>
    <n v="100"/>
    <n v="100"/>
    <n v="0"/>
    <n v="0"/>
    <n v="0"/>
    <n v="100"/>
  </r>
  <r>
    <x v="0"/>
    <x v="3"/>
    <x v="4"/>
    <x v="5"/>
    <x v="0"/>
    <n v="5395"/>
    <n v="57674.7"/>
    <n v="66068.271478919996"/>
    <n v="3.0453263600558329"/>
    <n v="0"/>
    <n v="0"/>
    <n v="12.50680210241118"/>
    <n v="18.941872049197279"/>
    <n v="18.58486217373467"/>
    <n v="17.627251819419982"/>
    <n v="17.82822008651873"/>
    <n v="23.04931917755281"/>
    <n v="-27.913062361159668"/>
    <n v="25.800125517545741"/>
    <n v="37.393637419979143"/>
    <n v="26.565147231179548"/>
    <n v="17.603950891565571"/>
    <n v="1.01559076119988"/>
    <n v="0"/>
    <n v="0"/>
    <n v="0"/>
    <n v="0"/>
    <n v="7.1896772822903134"/>
    <n v="0"/>
    <n v="0"/>
    <n v="0"/>
    <n v="0"/>
    <n v="0"/>
    <n v="0"/>
    <n v="0"/>
    <n v="0"/>
    <n v="0"/>
    <n v="0"/>
    <n v="0"/>
    <n v="92.810322717709681"/>
    <n v="0"/>
    <n v="0"/>
    <n v="0"/>
    <n v="0"/>
    <n v="0"/>
    <n v="0"/>
    <n v="0"/>
    <n v="0"/>
    <n v="0"/>
    <n v="0"/>
    <n v="0"/>
    <n v="100"/>
    <s v="BANCOLOMBIA 31.62%"/>
    <s v="ECOPETROL 14.68%"/>
    <s v="GRUPO ARGOS 8.34%"/>
    <s v="BANCO DAVIVIENDA 8.16%"/>
    <s v="ISA 7.95%"/>
    <s v="ISHARES COLCAP 7.78%"/>
    <s v="CEMENTOS ARGOS 6.39%"/>
    <s v="EMPRESA DE ENERGIA DE BOGOTA 5.12%"/>
    <s v="CELSIA 4.22%"/>
    <s v="GRUPO SURA 3.78%"/>
    <n v="100"/>
    <n v="0"/>
    <n v="0"/>
    <n v="0"/>
    <n v="0"/>
    <n v="100"/>
    <n v="0"/>
    <n v="0"/>
    <n v="7.7795463702517234"/>
    <n v="0"/>
    <n v="0"/>
    <n v="0"/>
    <n v="0"/>
    <n v="0"/>
    <n v="0"/>
    <n v="0"/>
    <n v="0"/>
    <n v="0"/>
    <n v="0"/>
    <n v="0"/>
    <n v="85.030776347457959"/>
    <n v="0"/>
    <n v="7.1896772822903134"/>
    <n v="0"/>
    <n v="100"/>
    <n v="100"/>
    <n v="0"/>
    <n v="0"/>
    <n v="0"/>
    <n v="100"/>
  </r>
  <r>
    <x v="0"/>
    <x v="4"/>
    <x v="4"/>
    <x v="5"/>
    <x v="0"/>
    <n v="5445"/>
    <n v="56673.599999999999"/>
    <n v="68011.301703510006"/>
    <n v="3.0453263600558329"/>
    <n v="0"/>
    <n v="0"/>
    <n v="30.870151395772389"/>
    <n v="21.313272162873119"/>
    <n v="21.555062889967267"/>
    <n v="18.312860570130958"/>
    <n v="18.353297998964699"/>
    <n v="23.518332880278709"/>
    <n v="40.674449926248649"/>
    <n v="39.234562948315819"/>
    <n v="38.060880706716979"/>
    <n v="33.326696099030848"/>
    <n v="22.079696482644739"/>
    <n v="3.94221172820437"/>
    <n v="0"/>
    <n v="0"/>
    <n v="0"/>
    <n v="0"/>
    <n v="10.59889054469653"/>
    <n v="0"/>
    <n v="0"/>
    <n v="0"/>
    <n v="0"/>
    <n v="0"/>
    <n v="0"/>
    <n v="0"/>
    <n v="0"/>
    <n v="0"/>
    <n v="0"/>
    <n v="0"/>
    <n v="89.40110945530347"/>
    <n v="0"/>
    <n v="0"/>
    <n v="0"/>
    <n v="0"/>
    <n v="0"/>
    <n v="0"/>
    <n v="0"/>
    <n v="0"/>
    <n v="0"/>
    <n v="0"/>
    <n v="0"/>
    <n v="100"/>
    <s v="BANCOLOMBIA 31.84%"/>
    <s v="ECOPETROL 12.69%"/>
    <s v="BANCO DAVIVIENDA 10.57%"/>
    <s v="GRUPO ARGOS 8.17%"/>
    <s v="ISA 6.93%"/>
    <s v="EMPRESA DE ENERGIA DE BOGOTA 6.32%"/>
    <s v="CEMENTOS ARGOS 6.30%"/>
    <s v="iShares COLCAP 6.09%"/>
    <s v="CELSIA 4.83%"/>
    <s v="GRUPO SURA 3.90%"/>
    <n v="100"/>
    <n v="0"/>
    <n v="0"/>
    <n v="0"/>
    <n v="0"/>
    <n v="100"/>
    <n v="0"/>
    <n v="0"/>
    <n v="6.0859026107867651"/>
    <n v="0"/>
    <n v="0"/>
    <n v="0"/>
    <n v="0"/>
    <n v="0"/>
    <n v="0"/>
    <n v="0"/>
    <n v="0"/>
    <n v="0"/>
    <n v="0"/>
    <n v="0"/>
    <n v="83.315206844516709"/>
    <n v="0"/>
    <n v="10.59889054469653"/>
    <n v="0"/>
    <n v="100"/>
    <n v="100"/>
    <n v="0"/>
    <n v="0"/>
    <n v="0"/>
    <n v="100"/>
  </r>
  <r>
    <x v="0"/>
    <x v="5"/>
    <x v="4"/>
    <x v="5"/>
    <x v="0"/>
    <n v="5513"/>
    <n v="45359.039602099998"/>
    <n v="57171.47823583"/>
    <n v="3.0453263600558329"/>
    <n v="0"/>
    <n v="0"/>
    <n v="24.23499820282829"/>
    <n v="22.453895443074419"/>
    <n v="22.453895443074419"/>
    <n v="19.335630580951069"/>
    <n v="18.066315370964851"/>
    <n v="23.847421028885879"/>
    <n v="-87.904799581913764"/>
    <n v="-7.785030084170641"/>
    <n v="-7.785030084170641"/>
    <n v="8.9970231785695418"/>
    <n v="10.950249990736861"/>
    <n v="-3.0154567572819979"/>
    <n v="0"/>
    <n v="0"/>
    <n v="0"/>
    <n v="0"/>
    <n v="10.73990075323135"/>
    <n v="0"/>
    <n v="0"/>
    <n v="0"/>
    <n v="0"/>
    <n v="0"/>
    <n v="0"/>
    <n v="0"/>
    <n v="0"/>
    <n v="0"/>
    <n v="0"/>
    <n v="0"/>
    <n v="89.260099246768647"/>
    <n v="0"/>
    <n v="0"/>
    <n v="0"/>
    <n v="0"/>
    <n v="0"/>
    <n v="0"/>
    <n v="0"/>
    <n v="0"/>
    <n v="0"/>
    <n v="0"/>
    <n v="0"/>
    <n v="100"/>
    <s v="BANCOLOMBIA 29.66%"/>
    <s v="BANCO DAVIVIENDA 12.37%"/>
    <s v="ECOPETROL 11.07%"/>
    <s v="GRUPO ARGOS 10.32%"/>
    <s v="EMPRESA DE ENERGIA DE BOGOTA 6.94%"/>
    <s v="CEMENTOS ARGOS 6.67%"/>
    <s v="iShares COLCAP 6.37%"/>
    <s v="CELSIA 5.62%"/>
    <s v="ISA 4.79%"/>
    <s v="GRUPO SURA 3.63%"/>
    <n v="100"/>
    <n v="0"/>
    <n v="0"/>
    <n v="0"/>
    <n v="0"/>
    <n v="100"/>
    <n v="0"/>
    <n v="0"/>
    <n v="6.3747188172896623"/>
    <n v="0"/>
    <n v="0"/>
    <n v="0"/>
    <n v="0"/>
    <n v="0"/>
    <n v="0"/>
    <n v="0"/>
    <n v="0"/>
    <n v="0"/>
    <n v="0"/>
    <n v="0"/>
    <n v="82.885380429478985"/>
    <n v="0"/>
    <n v="10.73990075323135"/>
    <n v="0"/>
    <n v="100"/>
    <n v="100"/>
    <n v="0"/>
    <n v="0"/>
    <n v="0"/>
    <n v="100"/>
  </r>
  <r>
    <x v="0"/>
    <x v="6"/>
    <x v="4"/>
    <x v="5"/>
    <x v="0"/>
    <n v="5468"/>
    <n v="42498.818890150003"/>
    <n v="55059.687381180003"/>
    <n v="3.0453263600558329"/>
    <n v="0"/>
    <n v="0"/>
    <n v="24.23385063086867"/>
    <n v="21.566035492858131"/>
    <n v="22.672547630994909"/>
    <n v="20.11210017598286"/>
    <n v="18.515865166741218"/>
    <n v="24.127645955491101"/>
    <n v="-35.798851678589635"/>
    <n v="-27.194078827088251"/>
    <n v="-12.540686762389841"/>
    <n v="5.699339131276826"/>
    <n v="7.2833502959111618"/>
    <n v="-4.4614278443387505"/>
    <n v="0"/>
    <n v="0"/>
    <n v="0"/>
    <n v="0"/>
    <n v="9.3476126736686211"/>
    <n v="0"/>
    <n v="0"/>
    <n v="0"/>
    <n v="0"/>
    <n v="0"/>
    <n v="0"/>
    <n v="0"/>
    <n v="0"/>
    <n v="0"/>
    <n v="0"/>
    <n v="0"/>
    <n v="90.652387326331379"/>
    <n v="0"/>
    <n v="0"/>
    <n v="0"/>
    <n v="0"/>
    <n v="0"/>
    <n v="0"/>
    <n v="0"/>
    <n v="0"/>
    <n v="0"/>
    <n v="0"/>
    <n v="0"/>
    <n v="100"/>
    <s v="BANCOLOMBIA 31.81%"/>
    <s v="ECOPETROL 11.90%"/>
    <s v="BANCO DAVIVIENDA 10.20%"/>
    <s v="GRUPO ARGOS 9.54%"/>
    <s v="EMPRESA DE ENERGIA DE BOGOTA 7.01%"/>
    <s v="iShares COLCAP 6.53%"/>
    <s v="CEMENTOS ARGOS 6.14%"/>
    <s v="CELSIA 5.56%"/>
    <s v="ISA 5.12%"/>
    <s v="GRUPO SURA 3.60%"/>
    <n v="100"/>
    <n v="0"/>
    <n v="0"/>
    <n v="0"/>
    <n v="0"/>
    <n v="100"/>
    <n v="0"/>
    <n v="0"/>
    <n v="6.534483790507541"/>
    <n v="0"/>
    <n v="0"/>
    <n v="0"/>
    <n v="0"/>
    <n v="0"/>
    <n v="0"/>
    <n v="0"/>
    <n v="0"/>
    <n v="0"/>
    <n v="0"/>
    <n v="0"/>
    <n v="84.117903535823842"/>
    <n v="0"/>
    <n v="9.3476126736686211"/>
    <n v="0"/>
    <n v="100"/>
    <n v="100"/>
    <n v="0"/>
    <n v="0"/>
    <n v="0"/>
    <n v="100"/>
  </r>
  <r>
    <x v="0"/>
    <x v="7"/>
    <x v="4"/>
    <x v="5"/>
    <x v="0"/>
    <n v="5480"/>
    <n v="39946.322867750001"/>
    <n v="52344.502140179997"/>
    <n v="3.0453263600558329"/>
    <n v="0"/>
    <n v="0"/>
    <n v="18.243228528420342"/>
    <n v="21.940776654544639"/>
    <n v="22.138913214967808"/>
    <n v="20.381813383331572"/>
    <n v="18.68126386623241"/>
    <n v="24.126046577612058"/>
    <n v="-44.867549104047313"/>
    <n v="-31.555407615901647"/>
    <n v="-17.540482656997209"/>
    <n v="-6.0219648760442723"/>
    <n v="1.1081275251100249"/>
    <n v="-5.7444598978310557"/>
    <n v="0"/>
    <n v="0"/>
    <n v="0"/>
    <n v="0"/>
    <n v="7.6345122608420617"/>
    <n v="0"/>
    <n v="0"/>
    <n v="0"/>
    <n v="0"/>
    <n v="0"/>
    <n v="0"/>
    <n v="0"/>
    <n v="0"/>
    <n v="0"/>
    <n v="0"/>
    <n v="0"/>
    <n v="92.365487739157942"/>
    <n v="0"/>
    <n v="0"/>
    <n v="0"/>
    <n v="0"/>
    <n v="0"/>
    <n v="0"/>
    <n v="0"/>
    <n v="0"/>
    <n v="0"/>
    <n v="0"/>
    <n v="0"/>
    <n v="100"/>
    <s v="BANCOLOMBIA 31.18%"/>
    <s v="ECOPETROL 12.57%"/>
    <s v="BANCO DAVIVIENDA 8.34%"/>
    <s v="GRUPO ARGOS 8.34%"/>
    <s v="ISHARES COLCAP 7.96%"/>
    <s v="EMPRESA DE ENERGIA DE BOGOTA 7.43%"/>
    <s v="ISA 5.97%"/>
    <s v="CEMENTOS ARGOS 5.67%"/>
    <s v="CELSIA 5.49%"/>
    <s v="GRUPO SURA 3.85%"/>
    <n v="100"/>
    <n v="0"/>
    <n v="0"/>
    <n v="0"/>
    <n v="0"/>
    <n v="100"/>
    <n v="0"/>
    <n v="0"/>
    <n v="7.963755837926997"/>
    <n v="0"/>
    <n v="0"/>
    <n v="0"/>
    <n v="0"/>
    <n v="0"/>
    <n v="0"/>
    <n v="0"/>
    <n v="0"/>
    <n v="0"/>
    <n v="0"/>
    <n v="0"/>
    <n v="84.401731901230931"/>
    <n v="0"/>
    <n v="7.6345122608420617"/>
    <n v="0"/>
    <n v="99.999999999999986"/>
    <n v="100"/>
    <n v="0"/>
    <n v="0"/>
    <n v="0"/>
    <n v="100"/>
  </r>
  <r>
    <x v="0"/>
    <x v="8"/>
    <x v="4"/>
    <x v="5"/>
    <x v="0"/>
    <n v="5429"/>
    <n v="35734.488349129999"/>
    <n v="48778.318203989998"/>
    <n v="3.0453263600558329"/>
    <n v="0"/>
    <n v="0"/>
    <n v="21.792406243546061"/>
    <n v="22.76126405039011"/>
    <n v="22.088427402291138"/>
    <n v="20.992890306386162"/>
    <n v="18.87292783621146"/>
    <n v="24.36805512169061"/>
    <n v="-57.61993556677222"/>
    <n v="-48.25295095778884"/>
    <n v="-23.356761709938841"/>
    <n v="-15.14695966143162"/>
    <n v="-0.70102385229626751"/>
    <n v="-8.0940743439149578"/>
    <n v="0"/>
    <n v="0"/>
    <n v="0"/>
    <n v="0"/>
    <n v="6.8856286704650094"/>
    <n v="0"/>
    <n v="0"/>
    <n v="0"/>
    <n v="0"/>
    <n v="0"/>
    <n v="0"/>
    <n v="0"/>
    <n v="0"/>
    <n v="0"/>
    <n v="0"/>
    <n v="0"/>
    <n v="93.114371329535004"/>
    <n v="0"/>
    <n v="0"/>
    <n v="0"/>
    <n v="0"/>
    <n v="0"/>
    <n v="0"/>
    <n v="0"/>
    <n v="0"/>
    <n v="0"/>
    <n v="0"/>
    <n v="0"/>
    <n v="100"/>
    <s v="BANCOLOMBIA 31.74%"/>
    <s v="ECOPETROL 12.08%"/>
    <s v="GRUPO ARGOS 9.16%"/>
    <s v="ISA 8.58%"/>
    <s v="EMPRESA DE ENERGIA DE BOGOTA 7.81%"/>
    <s v="iShares COLCAP 7.13%"/>
    <s v="CEMENTOS ARGOS 6.51%"/>
    <s v="BANCO DAVIVIENDA 5.34%"/>
    <s v="CELSIA 4.85%"/>
    <s v="GRUPO SURA 3.59%"/>
    <n v="100"/>
    <n v="0"/>
    <n v="0"/>
    <n v="0"/>
    <n v="0"/>
    <n v="100"/>
    <n v="0"/>
    <n v="0"/>
    <n v="7.132701106923486"/>
    <n v="0"/>
    <n v="0"/>
    <n v="0"/>
    <n v="0"/>
    <n v="0"/>
    <n v="0"/>
    <n v="0"/>
    <n v="0"/>
    <n v="0"/>
    <n v="0"/>
    <n v="0"/>
    <n v="85.981670222611498"/>
    <n v="0"/>
    <n v="6.8856286704650094"/>
    <n v="0"/>
    <n v="99.999999999999986"/>
    <n v="100"/>
    <n v="0"/>
    <n v="0"/>
    <n v="0"/>
    <n v="100"/>
  </r>
  <r>
    <x v="0"/>
    <x v="9"/>
    <x v="4"/>
    <x v="5"/>
    <x v="0"/>
    <n v="5401"/>
    <n v="37204.395666240001"/>
    <n v="51973.907626259999"/>
    <n v="3.0453263600558329"/>
    <n v="0"/>
    <n v="0"/>
    <n v="22.098854629808958"/>
    <n v="24.047316978471009"/>
    <n v="22.111474461860119"/>
    <n v="21.713135245139171"/>
    <n v="19.109695905711018"/>
    <n v="24.60945512170963"/>
    <n v="111.09584003295029"/>
    <n v="-37.872498624691019"/>
    <n v="-15.014885966037269"/>
    <n v="-11.84979745735164"/>
    <n v="3.8868766222599271"/>
    <n v="-6.9293876447404701"/>
    <n v="0"/>
    <n v="0"/>
    <n v="0"/>
    <n v="0"/>
    <n v="8.1085853685498588"/>
    <n v="0"/>
    <n v="0"/>
    <n v="0"/>
    <n v="0"/>
    <n v="0"/>
    <n v="0"/>
    <n v="0"/>
    <n v="0"/>
    <n v="0"/>
    <n v="0"/>
    <n v="0"/>
    <n v="91.891414631450147"/>
    <n v="0"/>
    <n v="0"/>
    <n v="0"/>
    <n v="0"/>
    <n v="0"/>
    <n v="0"/>
    <n v="0"/>
    <n v="0"/>
    <n v="0"/>
    <n v="0"/>
    <n v="0"/>
    <n v="100"/>
    <s v="BANCOLOMBIA 34.20%"/>
    <s v="ECOPETROL 11.94%"/>
    <s v="ISA 9.72%"/>
    <s v="GRUPO ARGOS 8.93%"/>
    <s v="iShares COLCAP 7.33%"/>
    <s v="CEMENTOS ARGOS 6.96%"/>
    <s v="EMPRESA DE ENERGIA DE BOGOTA 6.54%"/>
    <s v="BANCO DAVIVIENDA 3.97%"/>
    <s v="CELSIA 3.94%"/>
    <s v="GRUPO SURA 3.64%"/>
    <n v="100"/>
    <n v="0"/>
    <n v="0"/>
    <n v="0"/>
    <n v="0"/>
    <n v="100"/>
    <n v="0"/>
    <n v="0"/>
    <n v="7.3303421707183372"/>
    <n v="0"/>
    <n v="0"/>
    <n v="0"/>
    <n v="0"/>
    <n v="0"/>
    <n v="0"/>
    <n v="0"/>
    <n v="0"/>
    <n v="0"/>
    <n v="0"/>
    <n v="0"/>
    <n v="84.561072460731808"/>
    <n v="0"/>
    <n v="8.1085853685498588"/>
    <n v="0"/>
    <n v="100"/>
    <n v="100"/>
    <n v="0"/>
    <n v="0"/>
    <n v="0"/>
    <n v="100"/>
  </r>
  <r>
    <x v="0"/>
    <x v="10"/>
    <x v="4"/>
    <x v="5"/>
    <x v="0"/>
    <n v="5363"/>
    <n v="37539.41857442"/>
    <n v="52696.500616259997"/>
    <n v="3.0453263600558329"/>
    <n v="0"/>
    <n v="0"/>
    <n v="22.481512976377278"/>
    <n v="22.437989341351809"/>
    <n v="22.11632527871927"/>
    <n v="21.96410784371011"/>
    <n v="19.329157789589573"/>
    <n v="24.80226831869513"/>
    <n v="18.292244810584929"/>
    <n v="-39.881679555483267"/>
    <n v="-12.452798178785359"/>
    <n v="-8.6144976908222759"/>
    <n v="-0.35526578600392211"/>
    <n v="-6.3227974652738776"/>
    <n v="0"/>
    <n v="0"/>
    <n v="0"/>
    <n v="0"/>
    <n v="7.4807176508896234"/>
    <n v="0"/>
    <n v="0"/>
    <n v="0"/>
    <n v="0"/>
    <n v="0"/>
    <n v="0"/>
    <n v="0"/>
    <n v="0"/>
    <n v="0"/>
    <n v="0"/>
    <n v="0"/>
    <n v="92.519282349110384"/>
    <n v="0"/>
    <n v="0"/>
    <n v="0"/>
    <n v="0"/>
    <n v="0"/>
    <n v="0"/>
    <n v="0"/>
    <n v="0"/>
    <n v="0"/>
    <n v="0"/>
    <n v="0"/>
    <n v="100"/>
    <s v="BANCOLOMBIA 33.33%"/>
    <s v="ECOPETROL 13.33%"/>
    <s v="ISA 8.79%"/>
    <s v="GRUPO ARGOS 8.70%"/>
    <s v="EMPRESA DE ENERGIA DE BOGOTA 7.67%"/>
    <s v="CEMENTOS ARGOS 7.34%"/>
    <s v="iShares COLCAP 5.95%"/>
    <s v="BANCO DAVIVIENDA 4.63%"/>
    <s v="CELSIA 4.06%"/>
    <s v="GRUPO SURA 3.40%"/>
    <n v="100"/>
    <n v="0"/>
    <n v="0"/>
    <n v="0"/>
    <n v="0"/>
    <n v="100"/>
    <n v="0"/>
    <n v="0"/>
    <n v="5.9547696804150023"/>
    <n v="0"/>
    <n v="0"/>
    <n v="0"/>
    <n v="0"/>
    <n v="0"/>
    <n v="0"/>
    <n v="0"/>
    <n v="0"/>
    <n v="0"/>
    <n v="0"/>
    <n v="0"/>
    <n v="86.564512668695386"/>
    <n v="0"/>
    <n v="7.4807176508896234"/>
    <n v="0"/>
    <n v="100"/>
    <n v="100"/>
    <n v="0"/>
    <n v="0"/>
    <n v="0"/>
    <n v="100"/>
  </r>
  <r>
    <x v="0"/>
    <x v="0"/>
    <x v="5"/>
    <x v="6"/>
    <x v="3"/>
    <n v="239"/>
    <n v="15180.94"/>
    <n v="2335.5029049999998"/>
    <n v="3"/>
    <n v="0"/>
    <n v="0"/>
    <n v="27.22"/>
    <n v="18"/>
    <n v="27.22"/>
    <n v="16.989999999999998"/>
    <n v="26.22"/>
    <n v="22.47"/>
    <n v="151.56"/>
    <n v="52.392000000000003"/>
    <n v="151.56"/>
    <n v="16.501000000000001"/>
    <n v="-1.268"/>
    <n v="2.9140000000000001"/>
    <n v="8.76"/>
    <n v="0"/>
    <n v="0"/>
    <n v="0"/>
    <n v="0"/>
    <n v="0"/>
    <n v="0"/>
    <n v="0"/>
    <n v="0"/>
    <n v="0"/>
    <n v="0"/>
    <n v="0"/>
    <n v="0"/>
    <n v="0"/>
    <n v="0"/>
    <n v="0"/>
    <n v="91.24"/>
    <n v="0"/>
    <n v="0"/>
    <n v="0"/>
    <n v="0"/>
    <n v="0"/>
    <n v="0"/>
    <n v="0"/>
    <n v="0"/>
    <n v="0"/>
    <n v="0"/>
    <n v="0"/>
    <n v="100"/>
    <s v="1. BANCOLOMBIA S.A 29.27%"/>
    <s v="2. ECOPETROL 18.93%"/>
    <s v="3. GRUPO ARGOS S.A. 8.94%"/>
    <s v="4. ISA INTERCONEXIÓN ELÉCTRICA 8.62%"/>
    <s v="5. B. OCCIDENTE 7.65%"/>
    <s v="6. GRUPO AVAL 6.17%"/>
    <s v="7. CEMENTOS ARGOS S.A. 5.93%"/>
    <s v="8. B. DAVIVIENDA 5.78%"/>
    <s v="9. GEB 4.87%"/>
    <s v="10. CELSIA S.A. 1.90%"/>
    <n v="0"/>
    <n v="0"/>
    <n v="0"/>
    <n v="0"/>
    <n v="0"/>
    <n v="0"/>
    <n v="0"/>
    <n v="0"/>
    <n v="0"/>
    <n v="0"/>
    <n v="0"/>
    <n v="0"/>
    <n v="0"/>
    <n v="91.24"/>
    <n v="0"/>
    <n v="0"/>
    <n v="0"/>
    <n v="0"/>
    <n v="0"/>
    <n v="0"/>
    <n v="0"/>
    <n v="0"/>
    <n v="8.76"/>
    <n v="0"/>
    <n v="100"/>
    <n v="100"/>
    <n v="0"/>
    <n v="0"/>
    <n v="0"/>
    <n v="100"/>
  </r>
  <r>
    <x v="0"/>
    <x v="1"/>
    <x v="5"/>
    <x v="6"/>
    <x v="3"/>
    <n v="239"/>
    <n v="14846.63"/>
    <n v="2305.4321150000001"/>
    <n v="3"/>
    <n v="0"/>
    <n v="0"/>
    <n v="15.34"/>
    <n v="18.25"/>
    <n v="22.39"/>
    <n v="17.04"/>
    <n v="26.23"/>
    <n v="22.54"/>
    <n v="-15.542999999999999"/>
    <n v="30.725999999999999"/>
    <n v="49.860999999999997"/>
    <n v="4.125"/>
    <n v="3.802"/>
    <n v="4.165"/>
    <n v="7.63"/>
    <n v="0"/>
    <n v="0"/>
    <n v="0"/>
    <n v="0"/>
    <n v="0"/>
    <n v="0"/>
    <n v="0"/>
    <n v="0"/>
    <n v="0"/>
    <n v="0"/>
    <n v="0"/>
    <n v="0"/>
    <n v="0"/>
    <n v="0"/>
    <n v="0"/>
    <n v="92.37"/>
    <n v="0"/>
    <n v="0"/>
    <n v="0"/>
    <n v="0"/>
    <n v="0"/>
    <n v="0"/>
    <n v="0"/>
    <n v="0"/>
    <n v="0"/>
    <n v="0"/>
    <n v="0"/>
    <n v="100"/>
    <s v="1. BANCOLOMBIA S.A 30.12%"/>
    <s v="2. ECOPETROL 20.91%"/>
    <s v="3. ISA INTERCONEXIÓN ELÉCTRICA 9.32%"/>
    <s v="4. GRUPO ARGOS S.A. 7.09%"/>
    <s v="5. B. OCCIDENTE 6.53%"/>
    <s v="6. CEMENTOS ARGOS S.A. 5.91%"/>
    <s v="7. GRUPO AVAL 5.82%"/>
    <s v="8. B. DAVIVIENDA 5.73%"/>
    <s v="9. GEB 4.90%"/>
    <s v="10. CELSIA S.A. 1.71%"/>
    <n v="0"/>
    <n v="0"/>
    <n v="0"/>
    <n v="0"/>
    <n v="0"/>
    <n v="0"/>
    <n v="0"/>
    <n v="0"/>
    <n v="0"/>
    <n v="0"/>
    <n v="0"/>
    <n v="0"/>
    <n v="0"/>
    <n v="92.37"/>
    <n v="0"/>
    <n v="0"/>
    <n v="0"/>
    <n v="0"/>
    <n v="0"/>
    <n v="0"/>
    <n v="0"/>
    <n v="0"/>
    <n v="7.63"/>
    <n v="0"/>
    <n v="100"/>
    <n v="100"/>
    <n v="0"/>
    <n v="0"/>
    <n v="0"/>
    <n v="100"/>
  </r>
  <r>
    <x v="0"/>
    <x v="2"/>
    <x v="5"/>
    <x v="6"/>
    <x v="3"/>
    <n v="231"/>
    <n v="14372.65"/>
    <n v="2440.4157359999999"/>
    <n v="3"/>
    <n v="0"/>
    <n v="0"/>
    <n v="15.34"/>
    <n v="18.25"/>
    <n v="22.39"/>
    <n v="17.04"/>
    <n v="26.23"/>
    <n v="22.54"/>
    <n v="95.415000000000006"/>
    <n v="37.820999999999998"/>
    <n v="64.206999999999994"/>
    <n v="24.582000000000001"/>
    <n v="21.515999999999998"/>
    <n v="1.6859999999999999"/>
    <n v="8.157"/>
    <n v="0"/>
    <n v="0"/>
    <n v="0"/>
    <n v="0"/>
    <n v="0"/>
    <n v="0"/>
    <n v="0"/>
    <n v="0"/>
    <n v="0"/>
    <n v="0"/>
    <n v="0"/>
    <n v="0"/>
    <n v="0"/>
    <n v="0"/>
    <n v="0"/>
    <n v="91.843000000000004"/>
    <n v="0"/>
    <n v="0"/>
    <n v="0"/>
    <n v="0"/>
    <n v="0"/>
    <n v="0"/>
    <n v="0"/>
    <n v="0"/>
    <n v="0"/>
    <n v="0"/>
    <n v="0"/>
    <n v="100"/>
    <s v="BANCOLOMBIA S.A. 29.134%"/>
    <s v="E.P. ECOPETROL 21.271%"/>
    <s v="ISA INTERCONEXIÓN ELÉCTRICA 10.98%"/>
    <s v="INVERSIONES ARGOS S.A. 8.1%"/>
    <s v="CEMENTOS ARGOS S.A. 6.957%"/>
    <s v="EMPRESA DE ENERGIA DE BOGOTÁ 6.134%"/>
    <s v="BANCO DAVIVIENDA S.A. 6.082%"/>
    <s v="BANCO GNB SUDAMERIS 4.791%"/>
    <s v="CELSIA S.A. E.S.P 2.119%"/>
    <s v="BANCO DE BOGOTÁ 1.622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1.843000000000004"/>
    <n v="0"/>
    <n v="8.157"/>
    <n v="0"/>
    <n v="100"/>
    <n v="100"/>
    <n v="0"/>
    <n v="0"/>
    <n v="0"/>
    <n v="100"/>
  </r>
  <r>
    <x v="0"/>
    <x v="3"/>
    <x v="5"/>
    <x v="6"/>
    <x v="3"/>
    <n v="230"/>
    <n v="14170.43"/>
    <n v="2372.9646459999999"/>
    <n v="3"/>
    <n v="0"/>
    <n v="0"/>
    <n v="14.4"/>
    <n v="18.89"/>
    <n v="18.78"/>
    <n v="17.71"/>
    <n v="17.18"/>
    <n v="22.56"/>
    <n v="-28.95"/>
    <n v="23.773"/>
    <n v="33.204999999999998"/>
    <n v="27.25"/>
    <n v="17.797999999999998"/>
    <n v="0.62"/>
    <n v="10.85"/>
    <n v="0"/>
    <n v="0"/>
    <n v="0"/>
    <n v="0"/>
    <n v="0"/>
    <n v="0"/>
    <n v="0"/>
    <n v="0"/>
    <n v="0"/>
    <n v="0"/>
    <n v="0"/>
    <n v="0"/>
    <n v="0"/>
    <n v="0"/>
    <n v="0"/>
    <n v="89.15"/>
    <n v="0"/>
    <n v="0"/>
    <n v="0"/>
    <n v="0"/>
    <n v="0"/>
    <n v="0"/>
    <n v="0"/>
    <n v="0"/>
    <n v="0"/>
    <n v="0"/>
    <n v="0"/>
    <n v="100"/>
    <s v="BANCOLOMBIA S.A. 29.233%"/>
    <s v="E.P. ECOPETROL 19.075%"/>
    <s v="ISA INTERCONEXIÓN ELÉCTRICA 10.303%"/>
    <s v="INVERSIONES ARGOS S.A. 8.888%"/>
    <s v="CEMENTOS ARGOS S.A. 6.924%"/>
    <s v="BANCO GNB SUDAMERIS 6.412%"/>
    <s v="BANCO DAVIVIENDA S.A. 5.745%"/>
    <s v="EMPRESA DE ENERGÍA DE BOGOTÁ 5.636%"/>
    <s v="BANCO DE OCCIDENTE 2.442%"/>
    <s v="CELSIA S.A. E.S.P 2.105%"/>
    <n v="0"/>
    <n v="0"/>
    <n v="0"/>
    <n v="0"/>
    <n v="0"/>
    <n v="0"/>
    <n v="0"/>
    <n v="0"/>
    <n v="0"/>
    <n v="0"/>
    <n v="0"/>
    <n v="0"/>
    <n v="0"/>
    <n v="89.15"/>
    <n v="0"/>
    <n v="0"/>
    <n v="0"/>
    <n v="0"/>
    <n v="0"/>
    <n v="0"/>
    <n v="0"/>
    <n v="0"/>
    <n v="10.85"/>
    <n v="0"/>
    <n v="100"/>
    <n v="100"/>
    <n v="0"/>
    <n v="0"/>
    <n v="0"/>
    <n v="100"/>
  </r>
  <r>
    <x v="0"/>
    <x v="4"/>
    <x v="5"/>
    <x v="6"/>
    <x v="3"/>
    <n v="230"/>
    <n v="14043.31"/>
    <n v="2453.824775"/>
    <n v="3"/>
    <n v="0"/>
    <n v="0"/>
    <n v="31.846"/>
    <n v="21.710999999999999"/>
    <n v="21.969000000000001"/>
    <n v="18.538"/>
    <n v="17.890999999999998"/>
    <n v="23.061"/>
    <n v="48.368000000000002"/>
    <n v="37.280999999999999"/>
    <n v="36.186"/>
    <n v="34.848999999999997"/>
    <n v="21.515000000000001"/>
    <n v="3.7189999999999999"/>
    <n v="10.738"/>
    <n v="0"/>
    <n v="0"/>
    <n v="0"/>
    <n v="0"/>
    <n v="0"/>
    <n v="0"/>
    <n v="0"/>
    <n v="0"/>
    <n v="0"/>
    <n v="0"/>
    <n v="0"/>
    <n v="0"/>
    <n v="0"/>
    <n v="0"/>
    <n v="0"/>
    <n v="89.262"/>
    <n v="0"/>
    <n v="0"/>
    <n v="0"/>
    <n v="0"/>
    <n v="0"/>
    <n v="0"/>
    <n v="0"/>
    <n v="0"/>
    <n v="0"/>
    <n v="0"/>
    <n v="0"/>
    <n v="100"/>
    <s v="BANCOLOMBIA S.A. 31.024%"/>
    <s v="E.P.  ECOPETROL 16.842%"/>
    <s v="ISA INTERCONEXIÓN ELÉCTRICA 11.784%"/>
    <s v="INVERSIONES ARGOS S.A. 8.094%"/>
    <s v="BANCO GNB SUDAMERIS 7.480%"/>
    <s v="EMPRESA DE ENERGÍA DE BOGOTÁ 6.845%"/>
    <s v="BANCO DAVIVIENDA S.A. 6.108%"/>
    <s v="CEMENTOS ARGOS S.A. 5.166%"/>
    <s v="CELSIA S.A. E.S.P 2.188%"/>
    <s v="BANCO DE BOGOTÁ 1.612%"/>
    <n v="0"/>
    <n v="0"/>
    <n v="0"/>
    <n v="0"/>
    <n v="0"/>
    <n v="0"/>
    <n v="0"/>
    <n v="0"/>
    <n v="0"/>
    <n v="0"/>
    <n v="0"/>
    <n v="0"/>
    <n v="0"/>
    <n v="89.262"/>
    <n v="0"/>
    <n v="0"/>
    <n v="0"/>
    <n v="0"/>
    <n v="0"/>
    <n v="0"/>
    <n v="0"/>
    <n v="0"/>
    <n v="10.738"/>
    <n v="0"/>
    <n v="100"/>
    <n v="100"/>
    <n v="0"/>
    <n v="0"/>
    <n v="0"/>
    <n v="100"/>
  </r>
  <r>
    <x v="0"/>
    <x v="5"/>
    <x v="5"/>
    <x v="6"/>
    <x v="3"/>
    <n v="223"/>
    <n v="11513.75"/>
    <n v="2045.240955"/>
    <n v="3"/>
    <n v="0"/>
    <n v="0"/>
    <n v="26.138000000000002"/>
    <n v="23.093"/>
    <n v="23.157"/>
    <n v="19.693999999999999"/>
    <n v="17.931000000000001"/>
    <n v="23.460999999999999"/>
    <n v="-89.094999999999999"/>
    <n v="-10.382999999999999"/>
    <n v="-10.382999999999999"/>
    <n v="7.7119999999999997"/>
    <n v="10.628"/>
    <n v="-3.5720000000000001"/>
    <n v="13.593"/>
    <n v="0"/>
    <n v="0"/>
    <n v="0"/>
    <n v="0"/>
    <n v="0"/>
    <n v="0"/>
    <n v="0"/>
    <n v="0"/>
    <n v="0"/>
    <n v="0"/>
    <n v="0"/>
    <n v="0"/>
    <n v="0"/>
    <n v="0"/>
    <n v="0"/>
    <n v="86.406999999999996"/>
    <n v="0"/>
    <n v="0"/>
    <n v="0"/>
    <n v="0"/>
    <n v="0"/>
    <n v="0"/>
    <n v="0"/>
    <n v="0"/>
    <n v="0"/>
    <n v="0"/>
    <n v="0"/>
    <n v="100"/>
    <s v="BANCOLOMBIA S.A. 26.527%"/>
    <s v="E.P.  ECOPETROL 14.971%"/>
    <s v="ISA INTERCONEXIÓN ELÉCTRICA 11.501%"/>
    <s v="INVERSIONES ARGOS S.A. 10.253%"/>
    <s v="BANCO GNB SUDAMERIS 9.174%"/>
    <s v="EMPRESA DE ENERGÍA DE BOGOTÁ 7.847%"/>
    <s v="CEMENTOS ARGOS S.A. 5.712%"/>
    <s v="BANCO DAVIVIENDA S.A. 4.482%"/>
    <s v="BANCO DE OCCIDENTE 2.970%"/>
    <s v="CELSIA S.A. E.S.P 2.305%"/>
    <n v="0"/>
    <n v="0"/>
    <n v="0"/>
    <n v="0"/>
    <n v="0"/>
    <n v="0"/>
    <n v="0"/>
    <n v="0"/>
    <n v="0"/>
    <n v="0"/>
    <n v="0"/>
    <n v="0"/>
    <n v="0"/>
    <n v="86.406999999999996"/>
    <n v="0"/>
    <n v="0"/>
    <n v="0"/>
    <n v="0"/>
    <n v="0"/>
    <n v="0"/>
    <n v="0"/>
    <n v="0"/>
    <n v="13.593"/>
    <n v="0"/>
    <n v="100"/>
    <n v="100"/>
    <n v="0"/>
    <n v="0"/>
    <n v="0"/>
    <n v="100"/>
  </r>
  <r>
    <x v="0"/>
    <x v="6"/>
    <x v="5"/>
    <x v="6"/>
    <x v="3"/>
    <n v="222"/>
    <n v="10491.78"/>
    <n v="2032.374982"/>
    <n v="3"/>
    <n v="0"/>
    <n v="0"/>
    <n v="26.138000000000002"/>
    <n v="23.093"/>
    <n v="23.157"/>
    <n v="19.693999999999999"/>
    <n v="17.931000000000001"/>
    <n v="23.460999999999999"/>
    <n v="-7.1609999999999996"/>
    <n v="-24.448"/>
    <n v="-9.9190000000000005"/>
    <n v="7.6109999999999998"/>
    <n v="9.0060000000000002"/>
    <n v="-3.9980000000000002"/>
    <n v="12.914"/>
    <n v="0"/>
    <n v="0"/>
    <n v="0"/>
    <n v="0"/>
    <n v="0"/>
    <n v="0"/>
    <n v="0"/>
    <n v="0"/>
    <n v="0"/>
    <n v="0"/>
    <n v="0"/>
    <n v="0"/>
    <n v="0"/>
    <n v="0"/>
    <n v="0"/>
    <n v="87.085999999999999"/>
    <n v="0"/>
    <n v="0"/>
    <n v="0"/>
    <n v="0"/>
    <n v="0"/>
    <n v="0"/>
    <n v="0"/>
    <n v="0"/>
    <n v="0"/>
    <n v="0"/>
    <n v="0"/>
    <n v="100"/>
    <s v="BANCOLOMBIA S.A 28,352%"/>
    <s v="E.P.  ECOPETROL 14,888%"/>
    <s v="ISA INTERCONEXION ELÉCTRICA 11,210%"/>
    <s v="INVERSIONES ARGOS S.A 9,241%"/>
    <s v="BANCO GNB SUDAMERIS 9,051%"/>
    <s v="EMPRESA DE ENERGIA DE BOGOTÁ 7,107%"/>
    <s v="BANCO DAVIVIENDA S.A 5,654%"/>
    <s v="CEMENTOS ARGOS S.A 4,425%"/>
    <s v="CORFICOLOMBIANA S.A 2,790%"/>
    <s v="CELSIA S.A. E.S.P 2,357%"/>
    <n v="0"/>
    <n v="0"/>
    <n v="0"/>
    <n v="0"/>
    <n v="0"/>
    <n v="0"/>
    <n v="0"/>
    <n v="0"/>
    <n v="0"/>
    <n v="0"/>
    <n v="0"/>
    <n v="0"/>
    <n v="0"/>
    <n v="87.085999999999999"/>
    <n v="0"/>
    <n v="0"/>
    <n v="0"/>
    <n v="0"/>
    <n v="0"/>
    <n v="0"/>
    <n v="0"/>
    <n v="0"/>
    <n v="12.914"/>
    <n v="0"/>
    <n v="100"/>
    <n v="100"/>
    <n v="0"/>
    <n v="0"/>
    <n v="0"/>
    <n v="100"/>
  </r>
  <r>
    <x v="0"/>
    <x v="7"/>
    <x v="5"/>
    <x v="6"/>
    <x v="3"/>
    <n v="215"/>
    <n v="9604.65"/>
    <n v="1941.55269"/>
    <n v="3"/>
    <n v="0"/>
    <n v="0"/>
    <n v="18.707000000000001"/>
    <n v="22.445"/>
    <n v="22.456"/>
    <n v="20.507000000000001"/>
    <n v="18.561"/>
    <n v="23.672999999999998"/>
    <n v="-41.625"/>
    <n v="-28.876999999999999"/>
    <n v="-14.769"/>
    <n v="-3.8170000000000002"/>
    <n v="3.577"/>
    <n v="-5.3719999999999999"/>
    <n v="12.914"/>
    <n v="0"/>
    <n v="0"/>
    <n v="0"/>
    <n v="0"/>
    <n v="0"/>
    <n v="0"/>
    <n v="0"/>
    <n v="0"/>
    <n v="0"/>
    <n v="0"/>
    <n v="0"/>
    <n v="0"/>
    <n v="0"/>
    <n v="0"/>
    <n v="0"/>
    <n v="87.085999999999999"/>
    <n v="0"/>
    <n v="0"/>
    <n v="0"/>
    <n v="0"/>
    <n v="0"/>
    <n v="0"/>
    <n v="0"/>
    <n v="0"/>
    <n v="0"/>
    <n v="0"/>
    <n v="0"/>
    <n v="100"/>
    <s v="BANCOLOMBIA S.A. 27,078%"/>
    <s v="E.P.  ECOPETROL 16,804%"/>
    <s v="ISA INTERCONEXIÓN ELÉCTRICA 12,194%"/>
    <s v="EMPRESA DE ENERGIA DE BOGOTÁ S 7,915%"/>
    <s v="INVERSIONES ARGOS S.A. 7,739%"/>
    <s v="BANCO GNB SUDAMERIS 6,479%"/>
    <s v="BANCO DAVIVIENDA S.A. 5,768%"/>
    <s v="CEMENTOS ARGOS S.A. 4,250%"/>
    <s v="CORFICOLOMBIANA S.A. 3,346%"/>
    <s v="BANCO DE OCCIDENTE 3,309%"/>
    <n v="0"/>
    <n v="0"/>
    <n v="0"/>
    <n v="0"/>
    <n v="0"/>
    <n v="0"/>
    <n v="0"/>
    <n v="0"/>
    <n v="0"/>
    <n v="0"/>
    <n v="0"/>
    <n v="0"/>
    <n v="0"/>
    <n v="88.62"/>
    <n v="0"/>
    <n v="0"/>
    <n v="0"/>
    <n v="0"/>
    <n v="0"/>
    <n v="0"/>
    <n v="0"/>
    <n v="0"/>
    <n v="11.38"/>
    <n v="0"/>
    <n v="100"/>
    <n v="100"/>
    <n v="0"/>
    <n v="0"/>
    <n v="0"/>
    <n v="100"/>
  </r>
  <r>
    <x v="0"/>
    <x v="8"/>
    <x v="5"/>
    <x v="6"/>
    <x v="3"/>
    <n v="212"/>
    <n v="8677.09"/>
    <n v="1802.5106330000001"/>
    <n v="3"/>
    <n v="0"/>
    <n v="0"/>
    <n v="21.338999999999999"/>
    <n v="23.231000000000002"/>
    <n v="22.332000000000001"/>
    <n v="21.102"/>
    <n v="18.800999999999998"/>
    <n v="23.907"/>
    <n v="-59.508000000000003"/>
    <n v="-45.354999999999997"/>
    <n v="-21.462"/>
    <n v="-13.327999999999999"/>
    <n v="1.78"/>
    <n v="-7.9349999999999996"/>
    <n v="14.752000000000001"/>
    <n v="0"/>
    <n v="0"/>
    <n v="0"/>
    <n v="0"/>
    <n v="0"/>
    <n v="0"/>
    <n v="0"/>
    <n v="0"/>
    <n v="0"/>
    <n v="0"/>
    <n v="0"/>
    <n v="0"/>
    <n v="0"/>
    <n v="0"/>
    <n v="0"/>
    <n v="85.24"/>
    <n v="0"/>
    <n v="0"/>
    <n v="0"/>
    <n v="0"/>
    <n v="0"/>
    <n v="0"/>
    <n v="0"/>
    <n v="0"/>
    <n v="0"/>
    <n v="0"/>
    <n v="0"/>
    <n v="99.99199999999999"/>
    <s v="BANCOLOMBIA S.A. 26,090%"/>
    <s v="E.P.  ECOPETROL 15,634%"/>
    <s v="ISA INTERCONEXIÓN ELÉCTRICA 11,560%"/>
    <s v="EMPRESA DE ENERGÍA DE BOGOTÁ S 8,304%"/>
    <s v="INVERSIONES ARGOS S.A. 7,405%"/>
    <s v="BANCO GNB SUDAMERIS 7,240%"/>
    <s v="BANCO DAVIVIENDA S.A. 5,286%"/>
    <s v="CEMENTOS ARGOS S.A. 4,557%"/>
    <s v="BANCO DE OCCIDENTE 3,828%"/>
    <s v="CORFICOLOMBIANA S.A. 3,280%"/>
    <n v="0"/>
    <n v="0"/>
    <n v="0"/>
    <n v="0"/>
    <n v="0"/>
    <n v="0"/>
    <n v="0"/>
    <n v="0"/>
    <n v="0"/>
    <n v="0"/>
    <n v="0"/>
    <n v="0"/>
    <n v="0"/>
    <n v="85.248000000000005"/>
    <n v="0"/>
    <n v="0"/>
    <n v="0"/>
    <n v="0"/>
    <n v="0"/>
    <n v="0"/>
    <n v="0"/>
    <n v="0"/>
    <n v="14.752000000000001"/>
    <n v="0"/>
    <n v="100"/>
    <n v="100"/>
    <n v="0"/>
    <n v="0"/>
    <n v="0"/>
    <n v="100"/>
  </r>
  <r>
    <x v="0"/>
    <x v="9"/>
    <x v="5"/>
    <x v="6"/>
    <x v="3"/>
    <n v="212"/>
    <n v="9078.06"/>
    <n v="1934.0849920000001"/>
    <n v="3"/>
    <n v="0"/>
    <n v="0"/>
    <n v="30.826000000000001"/>
    <n v="25.771000000000001"/>
    <n v="23.34"/>
    <n v="22.678000000000001"/>
    <n v="19.568000000000001"/>
    <n v="24.414999999999999"/>
    <n v="129.226"/>
    <n v="-33.347000000000001"/>
    <n v="-12.398"/>
    <n v="-9.4030000000000005"/>
    <n v="6.5129999999999999"/>
    <n v="-6.8630000000000004"/>
    <n v="11.332000000000001"/>
    <n v="0"/>
    <n v="0"/>
    <n v="0"/>
    <n v="0"/>
    <n v="0"/>
    <n v="0"/>
    <n v="0"/>
    <n v="0"/>
    <n v="0"/>
    <n v="0"/>
    <n v="0"/>
    <n v="0"/>
    <n v="0"/>
    <n v="0"/>
    <n v="0"/>
    <n v="88.668000000000006"/>
    <n v="0"/>
    <n v="0"/>
    <n v="0"/>
    <n v="0"/>
    <n v="0"/>
    <n v="0"/>
    <n v="0"/>
    <n v="0"/>
    <n v="0"/>
    <n v="0"/>
    <n v="0"/>
    <n v="100"/>
    <s v="BANCOLOMBIA S.A. 29,624%"/>
    <s v="E.P.  ECOPETROL 17,518%"/>
    <s v="ISA INTERCONEXIÓN ELÉCTRICA 11,525%"/>
    <s v="INVERSIONES ARGOS S.A. 7,292%"/>
    <s v="EMPRESA DE ENERGÍA DE BOGOTÁ 6,987%"/>
    <s v="BANCO GNB SUDAMERIS 6,981%"/>
    <s v="BANCO DAVIVIENDA S.A. 5,356%"/>
    <s v="CEMENTOS ARGOS S.A. 4,283%"/>
    <s v="CORFICOLOMBIANA S.A. 3,051%"/>
    <s v="CELSIA S.A. E.S.P 2,135%"/>
    <n v="0"/>
    <n v="0"/>
    <n v="0"/>
    <n v="0"/>
    <n v="0"/>
    <n v="0"/>
    <n v="0"/>
    <n v="0"/>
    <n v="0"/>
    <n v="0"/>
    <n v="0"/>
    <n v="0"/>
    <n v="0"/>
    <n v="88.668000000000006"/>
    <n v="0"/>
    <n v="0"/>
    <n v="0"/>
    <n v="0"/>
    <n v="0"/>
    <n v="0"/>
    <n v="0"/>
    <n v="0"/>
    <n v="11.332000000000001"/>
    <n v="0"/>
    <n v="100"/>
    <n v="100"/>
    <n v="0"/>
    <n v="0"/>
    <n v="0"/>
    <n v="100"/>
  </r>
  <r>
    <x v="0"/>
    <x v="10"/>
    <x v="5"/>
    <x v="6"/>
    <x v="3"/>
    <n v="210"/>
    <n v="9016.9"/>
    <n v="1967.1455209999999"/>
    <n v="3"/>
    <n v="0"/>
    <n v="0"/>
    <n v="22.341000000000001"/>
    <n v="24.846"/>
    <n v="23.225000000000001"/>
    <n v="23.015000000000001"/>
    <n v="19.797000000000001"/>
    <n v="24.61"/>
    <n v="22.902000000000001"/>
    <n v="-35.655999999999999"/>
    <n v="-9.6929999999999996"/>
    <n v="-6.1120000000000001"/>
    <n v="2.544"/>
    <n v="-5.9589999999999996"/>
    <n v="12.555999999999999"/>
    <n v="0"/>
    <n v="0"/>
    <n v="0"/>
    <n v="0"/>
    <n v="0"/>
    <n v="0"/>
    <n v="0"/>
    <n v="0"/>
    <n v="0"/>
    <n v="0"/>
    <n v="0"/>
    <n v="0"/>
    <n v="0"/>
    <n v="0"/>
    <n v="0"/>
    <n v="87.444000000000003"/>
    <n v="0"/>
    <n v="0"/>
    <n v="0"/>
    <n v="0"/>
    <n v="0"/>
    <n v="0"/>
    <n v="0"/>
    <n v="0"/>
    <n v="0"/>
    <n v="0"/>
    <n v="0"/>
    <n v="100"/>
    <s v="BANCOLOMBIA S.A. 29,709%"/>
    <s v="E.P.  ECOPETROL 14,707%"/>
    <s v="ISA INTERCONEXIÓN ELÉCTRICA 11,850%"/>
    <s v="EMPRESA DE ENERGÍA DE BOGOTÁ 7,688%"/>
    <s v="INVERSIONES ARGOS S.A. 7,244%"/>
    <s v="BANCO DAVIVIENDA S.A. 6,305%"/>
    <s v="BANCO GNB SUDAMERIS 5,511%"/>
    <s v="CEMENTOS ARGOS S.A. 4,613%"/>
    <s v="BANCO DE OCCIDENTE 3,072%"/>
    <s v="CORFICOLOMBIANA S.A. 3,043%"/>
    <n v="0"/>
    <n v="0"/>
    <n v="0"/>
    <n v="0"/>
    <n v="0"/>
    <n v="0"/>
    <n v="0"/>
    <n v="0"/>
    <n v="0"/>
    <n v="0"/>
    <n v="0"/>
    <n v="0"/>
    <n v="0"/>
    <n v="87.444000000000003"/>
    <n v="0"/>
    <n v="0"/>
    <n v="0"/>
    <n v="0"/>
    <n v="0"/>
    <n v="0"/>
    <n v="0"/>
    <n v="0"/>
    <n v="12.555999999999999"/>
    <n v="0"/>
    <n v="100"/>
    <n v="100"/>
    <n v="0"/>
    <n v="0"/>
    <n v="0"/>
    <n v="100"/>
  </r>
  <r>
    <x v="0"/>
    <x v="0"/>
    <x v="6"/>
    <x v="7"/>
    <x v="0"/>
    <n v="944"/>
    <n v="36224"/>
    <n v="7729.46"/>
    <n v="3.5"/>
    <n v="0"/>
    <n v="0"/>
    <n v="27.95"/>
    <n v="0"/>
    <n v="27.95"/>
    <n v="0"/>
    <n v="0"/>
    <n v="0"/>
    <n v="157.97"/>
    <n v="0"/>
    <n v="157.97"/>
    <n v="0"/>
    <n v="0"/>
    <n v="0"/>
    <n v="0"/>
    <n v="0"/>
    <n v="0.36"/>
    <n v="0"/>
    <n v="0"/>
    <n v="0"/>
    <n v="4.43"/>
    <n v="0"/>
    <n v="0"/>
    <n v="0"/>
    <n v="0"/>
    <n v="0"/>
    <n v="0"/>
    <n v="0"/>
    <n v="0"/>
    <n v="0"/>
    <n v="0.33"/>
    <n v="0"/>
    <n v="0"/>
    <n v="0"/>
    <n v="0"/>
    <n v="0"/>
    <n v="0"/>
    <n v="0"/>
    <n v="0"/>
    <n v="0"/>
    <n v="94.88"/>
    <n v="0"/>
    <n v="100"/>
    <s v="BANCO BANCOLOMBIA-34.20%"/>
    <s v="ECOPETROL S. A.-19.39%"/>
    <s v="INTER CONEXION ELECTRICA S.A.-15.85%"/>
    <s v="GRUPO ARGOS-6.72%"/>
    <s v="CEMENTOS ARGOS  SA-6.45%"/>
    <s v="BANCO SUDAMERIS-4.43%"/>
    <s v="CANACOL ENERGY LTDCAD-3.89%"/>
    <s v="GRUPO AVAL-3.65%"/>
    <s v="BANCO DAVIVIENDA-2.24%"/>
    <s v="GRUPO DE ENERGIA DE BOGOTA-1.50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100"/>
  </r>
  <r>
    <x v="0"/>
    <x v="1"/>
    <x v="6"/>
    <x v="7"/>
    <x v="0"/>
    <n v="925"/>
    <n v="32813"/>
    <n v="7726.66"/>
    <n v="3.5"/>
    <n v="0"/>
    <n v="0"/>
    <n v="17.84"/>
    <n v="0"/>
    <n v="23.64"/>
    <n v="0"/>
    <n v="0"/>
    <n v="0"/>
    <n v="-0.47"/>
    <n v="0"/>
    <n v="64.16"/>
    <n v="0"/>
    <n v="0"/>
    <n v="0"/>
    <n v="0"/>
    <n v="0"/>
    <n v="0.03"/>
    <n v="0"/>
    <n v="0"/>
    <n v="0"/>
    <n v="4.54"/>
    <n v="0"/>
    <n v="0"/>
    <n v="0"/>
    <n v="0"/>
    <n v="0"/>
    <n v="0"/>
    <n v="0"/>
    <n v="0"/>
    <n v="0"/>
    <n v="0.35"/>
    <n v="0"/>
    <n v="0"/>
    <n v="0"/>
    <n v="0"/>
    <n v="0"/>
    <n v="0"/>
    <n v="0"/>
    <n v="0"/>
    <n v="0"/>
    <n v="95.08"/>
    <n v="0"/>
    <n v="100"/>
    <s v="BANCO BANCOLOMBIA-33.66%"/>
    <s v="ECOPETROL S. A.-20.21%"/>
    <s v="INTER CONEXION ELECTRICA S.A.-16.77%"/>
    <s v="CEMENTOS ARGOS  SA-6.57%"/>
    <s v="GRUPO ARGOS-5.85%"/>
    <s v="BANCO SUDAMERIS-4.54%"/>
    <s v="CANACOL ENERGY LTDCAD-4.02%"/>
    <s v="GRUPO AVAL-3.32%"/>
    <s v="BANCO DAVIVIENDA-2.34%"/>
    <s v="GRUPO DE ENERGIA DE BOGOTA-1.52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6"/>
    <x v="7"/>
    <x v="0"/>
    <n v="894"/>
    <n v="27926"/>
    <n v="8212.8700000000008"/>
    <n v="3.5"/>
    <n v="0"/>
    <n v="0"/>
    <n v="14.81"/>
    <n v="0"/>
    <n v="20.94"/>
    <n v="0"/>
    <n v="0"/>
    <n v="0"/>
    <n v="105.14"/>
    <n v="0"/>
    <n v="77.260000000000005"/>
    <n v="0"/>
    <n v="0"/>
    <n v="0"/>
    <n v="0"/>
    <n v="0"/>
    <n v="0.47"/>
    <n v="0"/>
    <n v="0"/>
    <n v="0"/>
    <n v="3.21"/>
    <n v="0"/>
    <n v="0"/>
    <n v="0"/>
    <n v="0"/>
    <n v="0"/>
    <n v="0"/>
    <n v="0"/>
    <n v="0"/>
    <n v="0"/>
    <n v="0.4"/>
    <n v="0"/>
    <n v="0"/>
    <n v="0"/>
    <n v="0"/>
    <n v="0"/>
    <n v="0"/>
    <n v="0"/>
    <n v="0"/>
    <n v="0"/>
    <n v="95.91"/>
    <n v="0"/>
    <n v="99.99"/>
    <s v="BANCO BANCOLOMBIA-28.29%"/>
    <s v="ECOPETROL S. A.-19.23%"/>
    <s v="INTER CONEXION ELECTRICA S.A.-14.55%"/>
    <s v="GRUPO ARGOS-7.49%"/>
    <s v="GRUPO DE ENERGIA DE BOGOTA-7.08%"/>
    <s v="CEMENTOS ARGOS  SA-4.69%"/>
    <s v="CANACOL ENERGY LTDCAD-4.67%"/>
    <s v="BANCO DAVIVIENDA-3.62%"/>
    <s v="BANCO SUDAMERIS-3.21%"/>
    <s v="GRUPO AVAL-3.18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6"/>
    <x v="7"/>
    <x v="0"/>
    <n v="884"/>
    <n v="24732"/>
    <n v="7968.57"/>
    <n v="3.5"/>
    <n v="0"/>
    <n v="0"/>
    <n v="13.95"/>
    <n v="0"/>
    <n v="19.489999999999998"/>
    <n v="0"/>
    <n v="0"/>
    <n v="0"/>
    <n v="-30.75"/>
    <n v="0"/>
    <n v="40.14"/>
    <n v="0"/>
    <n v="0"/>
    <n v="0"/>
    <n v="0"/>
    <n v="0"/>
    <n v="0.9"/>
    <n v="0"/>
    <n v="0"/>
    <n v="0"/>
    <n v="3.87"/>
    <n v="0"/>
    <n v="0"/>
    <n v="0"/>
    <n v="0"/>
    <n v="0"/>
    <n v="0"/>
    <n v="0"/>
    <n v="0"/>
    <n v="0"/>
    <n v="0.64"/>
    <n v="0"/>
    <n v="0"/>
    <n v="0"/>
    <n v="0"/>
    <n v="0"/>
    <n v="0"/>
    <n v="0"/>
    <n v="0"/>
    <n v="0"/>
    <n v="94.59"/>
    <n v="0"/>
    <n v="100"/>
    <s v="BANCO BANCOLOMBIA-28.56%"/>
    <s v="ECOPETROL S. A.-18.38%"/>
    <s v="INTER CONEXION ELECTRICA S.A.-12.50%"/>
    <s v="GRUPO ARGOS-6.13%"/>
    <s v="GRUPO AVAL-5.22%"/>
    <s v="BANCO DAVIVIENDA-5.12%"/>
    <s v="CANACOL ENERGY LTDCAD-4.81%"/>
    <s v="CEMENTOS ARGOS  SA-4.72%"/>
    <s v="GRUPO DE ENERGIA DE BOGOTA-4.22%"/>
    <s v="BANCO SUDAMERIS-3.87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6"/>
    <x v="7"/>
    <x v="0"/>
    <n v="850"/>
    <n v="20517"/>
    <n v="8299.0300000000007"/>
    <n v="3.5"/>
    <n v="0"/>
    <n v="0"/>
    <n v="33.020000000000003"/>
    <n v="0"/>
    <n v="22.8"/>
    <n v="0"/>
    <n v="0"/>
    <n v="0"/>
    <n v="61.35"/>
    <n v="0"/>
    <n v="44.26"/>
    <n v="0"/>
    <n v="0"/>
    <n v="0"/>
    <n v="0"/>
    <n v="0"/>
    <n v="1.04"/>
    <n v="0"/>
    <n v="0"/>
    <n v="0"/>
    <n v="3.66"/>
    <n v="0"/>
    <n v="0"/>
    <n v="0"/>
    <n v="0"/>
    <n v="0"/>
    <n v="0"/>
    <n v="0"/>
    <n v="0"/>
    <n v="0"/>
    <n v="0.82"/>
    <n v="0"/>
    <n v="0"/>
    <n v="0"/>
    <n v="0"/>
    <n v="0"/>
    <n v="0"/>
    <n v="0"/>
    <n v="0"/>
    <n v="0"/>
    <n v="94.47"/>
    <n v="0"/>
    <n v="99.99"/>
    <s v="BANCO BANCOLOMBIA-33.49%"/>
    <s v="ECOPETROL S. A.-14.52%"/>
    <s v="INTER CONEXION ELECTRICA S.A.-11.07%"/>
    <s v="GRUPO ARGOS-7.68%"/>
    <s v="GRUPO AVAL-6.55%"/>
    <s v="BANCO DAVIVIENDA-5.45%"/>
    <s v="GRUPO DE ENERGIA DE BOGOTA-5.10%"/>
    <s v="CEMENTOS ARGOS  SA-4.88%"/>
    <s v="BANCO SUDAMERIS-3.66%"/>
    <s v="GRUPO DE INVERSION SURAMERICANA-1.99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6"/>
    <x v="7"/>
    <x v="0"/>
    <n v="850"/>
    <n v="16731"/>
    <n v="6901.69"/>
    <n v="3.5"/>
    <n v="0"/>
    <n v="0"/>
    <n v="26.15"/>
    <n v="0"/>
    <n v="23.85"/>
    <n v="0"/>
    <n v="0"/>
    <n v="0"/>
    <n v="-89.39"/>
    <n v="0"/>
    <n v="-6.4"/>
    <n v="0"/>
    <n v="0"/>
    <n v="0"/>
    <n v="0"/>
    <n v="0"/>
    <n v="0.05"/>
    <n v="0"/>
    <n v="0"/>
    <n v="0"/>
    <n v="5.27"/>
    <n v="0"/>
    <n v="0"/>
    <n v="0"/>
    <n v="0"/>
    <n v="0"/>
    <n v="0"/>
    <n v="0"/>
    <n v="0"/>
    <n v="0"/>
    <n v="1.0900000000000001"/>
    <n v="0"/>
    <n v="0"/>
    <n v="0"/>
    <n v="0"/>
    <n v="0"/>
    <n v="0"/>
    <n v="0"/>
    <n v="0"/>
    <n v="0"/>
    <n v="93.59"/>
    <n v="0"/>
    <n v="100"/>
    <s v="BANCO BANCOLOMBIA-29.55%"/>
    <s v="ECOPETROL S. A.-16.02%"/>
    <s v="INTER CONEXION ELECTRICA S.A.-10.80%"/>
    <s v="GRUPO ARGOS-10.17%"/>
    <s v="GRUPO DE ENERGIA DE BOGOTA-8.64%"/>
    <s v="BANCO DAVIVIENDA-5.61%"/>
    <s v="BANCO SUDAMERIS-5.27%"/>
    <s v="GRUPO AVAL-5.14%"/>
    <s v="CEMENTOS ARGOS  SA-2.36%"/>
    <s v="CF COLOMBIANA SA-2.32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6"/>
    <x v="7"/>
    <x v="0"/>
    <n v="762"/>
    <n v="14792"/>
    <m/>
    <n v="3.5"/>
    <n v="0"/>
    <n v="0"/>
    <n v="27.35"/>
    <n v="0"/>
    <n v="24.33"/>
    <n v="0"/>
    <n v="0"/>
    <n v="0"/>
    <n v="-19.21"/>
    <n v="0"/>
    <n v="-8.39"/>
    <n v="0"/>
    <n v="0"/>
    <n v="0"/>
    <n v="0"/>
    <n v="0"/>
    <n v="1.08"/>
    <n v="0"/>
    <n v="0"/>
    <n v="0"/>
    <n v="4.71"/>
    <n v="0"/>
    <n v="0"/>
    <n v="0"/>
    <n v="0"/>
    <n v="0"/>
    <n v="0"/>
    <n v="0"/>
    <n v="0"/>
    <n v="0"/>
    <n v="0.44"/>
    <n v="0"/>
    <n v="0"/>
    <n v="0"/>
    <n v="0"/>
    <n v="0"/>
    <n v="0"/>
    <n v="0"/>
    <n v="0"/>
    <n v="0"/>
    <n v="93.76"/>
    <n v="0"/>
    <n v="99.99"/>
    <s v="BANCO BANCOLOMBIA-31,22%"/>
    <s v="ECOPETROL S. A.-17,75%"/>
    <s v="INTER CONEXION ELECTRICA S.A.-10,19%"/>
    <s v="GRUPO ARGOS-9,25%"/>
    <s v="GRUPO DE ENERGIA DE BOGOTA-7,08%"/>
    <s v="BANCO DAVIVIENDA-5,33%"/>
    <s v="GRUPO AVAL-5,00%"/>
    <s v="BANCO SUDAMERIS-4,71%"/>
    <s v="CEMENTOS ARGOS  SA-3,25%"/>
    <s v="GRUPO DE INVERSION SURAMERICANA-1,85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6"/>
    <x v="7"/>
    <x v="0"/>
    <n v="745"/>
    <n v="13721"/>
    <m/>
    <n v="3.5"/>
    <n v="0"/>
    <n v="0"/>
    <n v="20.82"/>
    <n v="0"/>
    <n v="23.88"/>
    <n v="0"/>
    <n v="0"/>
    <n v="0"/>
    <n v="-44.49"/>
    <n v="0"/>
    <n v="-14.06"/>
    <n v="0"/>
    <n v="0"/>
    <n v="0"/>
    <n v="0"/>
    <n v="0"/>
    <n v="0.48"/>
    <n v="0"/>
    <n v="5.31"/>
    <n v="0"/>
    <n v="0"/>
    <n v="0"/>
    <n v="0"/>
    <n v="0"/>
    <n v="0"/>
    <n v="0"/>
    <n v="0"/>
    <n v="0"/>
    <n v="0"/>
    <n v="0"/>
    <n v="0.49"/>
    <n v="0"/>
    <n v="0"/>
    <n v="0"/>
    <n v="0"/>
    <n v="0"/>
    <n v="0"/>
    <n v="0"/>
    <n v="0"/>
    <n v="0"/>
    <n v="93.72"/>
    <n v="0"/>
    <n v="100"/>
    <s v="BANCO BANCOLOMBIA-30,24%"/>
    <s v="ECOPETROL S. A.-18,88%"/>
    <s v="INTER CONEXION ELECTRICA S.A.-10,19%"/>
    <s v="GRUPO ARGOS-8,02%"/>
    <s v="GRUPO DE ENERGIA DE BOGOTA-7,61%"/>
    <s v="BANCO DAVIVIENDA-5,80%"/>
    <s v="BANCO SUDAMERIS-5,31%"/>
    <s v="GRUPO AVAL-4,83%"/>
    <s v="CEMENTOS ARGOS  SA-3,11%"/>
    <s v="GRUPO DE INVERSION SURAMERICANA-2,01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6"/>
    <x v="7"/>
    <x v="0"/>
    <n v="745"/>
    <n v="11761"/>
    <m/>
    <n v="3.5"/>
    <n v="0"/>
    <n v="0"/>
    <n v="25.02"/>
    <n v="0"/>
    <n v="24.01"/>
    <n v="0"/>
    <n v="0"/>
    <n v="0"/>
    <n v="-63.47"/>
    <n v="0"/>
    <n v="-21.77"/>
    <n v="0"/>
    <n v="0"/>
    <n v="0"/>
    <n v="0"/>
    <n v="0"/>
    <n v="0.16"/>
    <n v="0"/>
    <n v="2.63"/>
    <n v="0"/>
    <n v="0"/>
    <n v="0"/>
    <n v="0"/>
    <n v="0"/>
    <n v="0"/>
    <n v="0"/>
    <n v="0"/>
    <n v="0"/>
    <n v="0"/>
    <n v="0"/>
    <n v="0.57999999999999996"/>
    <n v="0"/>
    <n v="0"/>
    <n v="0"/>
    <n v="0"/>
    <n v="0"/>
    <n v="0"/>
    <n v="0"/>
    <n v="0"/>
    <n v="0"/>
    <n v="96.63"/>
    <n v="0"/>
    <n v="99.999999999999986"/>
    <s v="BANCO BANCOLOMBIA-33,14%"/>
    <s v="ECOPETROL S. A.-19,93%"/>
    <s v="INTER CONEXION ELECTRICA S.A.-10,08%"/>
    <s v="GRUPO DE ENERGIA DE BOGOTA-8,60%"/>
    <s v="GRUPO ARGOS-7,12%"/>
    <s v="GRUPO AVAL-4,84%"/>
    <s v="BANCO DAVIVIENDA-4,69%"/>
    <s v="CEMENTOS ARGOS  SA-3,46%"/>
    <s v="BANCO SUDAMERIS-2,63%"/>
    <s v="GRUPO DE INVERSION SURAMERICANA-1,90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6"/>
    <x v="7"/>
    <x v="0"/>
    <n v="745"/>
    <n v="12191"/>
    <m/>
    <n v="3.5"/>
    <n v="0"/>
    <n v="0"/>
    <n v="26.65"/>
    <n v="0"/>
    <n v="24.31"/>
    <n v="0"/>
    <n v="0"/>
    <n v="0"/>
    <n v="148.72999999999999"/>
    <n v="0"/>
    <n v="-11.98"/>
    <n v="0"/>
    <n v="0"/>
    <n v="0"/>
    <n v="0"/>
    <n v="0"/>
    <n v="0.01"/>
    <n v="0"/>
    <n v="0"/>
    <n v="0"/>
    <n v="4.17"/>
    <n v="0"/>
    <n v="0"/>
    <n v="0"/>
    <n v="0"/>
    <n v="0"/>
    <n v="0"/>
    <n v="0"/>
    <n v="0"/>
    <n v="0"/>
    <n v="0.61"/>
    <n v="0"/>
    <n v="0"/>
    <n v="0"/>
    <n v="0"/>
    <n v="0"/>
    <n v="0"/>
    <n v="0"/>
    <n v="0"/>
    <n v="0"/>
    <n v="95.21"/>
    <n v="0"/>
    <n v="100"/>
    <s v="BANCO BANCOLOMBIA-31,73%"/>
    <s v="ECOPETROL S. A.-19,09%"/>
    <s v="INTER CONEXION ELECTRICA S.A.-9,50%"/>
    <s v="GRUPO DE ENERGIA DE BOGOTA-7,43%"/>
    <s v="GRUPO ARGOS-7,30%"/>
    <s v="GRUPO AVAL-4,42%"/>
    <s v="BANCO SUDAMERIS-4,17%"/>
    <s v="BANCO DAVIVIENDA-3,99%"/>
    <s v="GRUPO NUTRESA S.A.-3,48%"/>
    <s v="CEMENTOS ARGOS  SA-3,35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0"/>
    <x v="6"/>
    <x v="7"/>
    <x v="0"/>
    <n v="677"/>
    <n v="11833"/>
    <m/>
    <n v="3.5"/>
    <n v="0"/>
    <n v="0"/>
    <n v="24.72"/>
    <n v="0"/>
    <n v="24.31"/>
    <n v="0"/>
    <n v="0"/>
    <n v="0"/>
    <n v="14.37"/>
    <n v="0"/>
    <n v="-9.89"/>
    <n v="0"/>
    <n v="0"/>
    <n v="0"/>
    <n v="0"/>
    <n v="0"/>
    <n v="0.33"/>
    <n v="0"/>
    <n v="0"/>
    <n v="0"/>
    <n v="5.51"/>
    <n v="0"/>
    <n v="0"/>
    <n v="0"/>
    <n v="0"/>
    <n v="0"/>
    <n v="0"/>
    <n v="0"/>
    <n v="0"/>
    <n v="0"/>
    <n v="0.62"/>
    <n v="0"/>
    <n v="0"/>
    <n v="0"/>
    <n v="0"/>
    <n v="0"/>
    <n v="0"/>
    <n v="0"/>
    <n v="0"/>
    <n v="0"/>
    <n v="93.54"/>
    <n v="0"/>
    <n v="100"/>
    <s v="BANCO BANCOLOMBIA-34,79%"/>
    <s v="ECOPETROL S. A.-12,03%"/>
    <s v="INTER CONEXION ELECTRICA S.A.-11,87%"/>
    <s v="GRUPO DE ENERGIA DE BOGOTA-8,37%"/>
    <s v="GRUPO ARGOS-7,27%"/>
    <s v="BANCO SUDAMERIS-5,51%"/>
    <s v="GRUPO NUTRESA S.A.-3,84%"/>
    <s v="GRUPO AVAL-3,76%"/>
    <s v="CEMENTOS ARGOS  SA-3,64%"/>
    <s v="BANCO DAVIVIENDA-3,0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"/>
    <x v="8"/>
    <x v="0"/>
    <n v="1734"/>
    <n v="46080.66"/>
    <n v="32853.629999999997"/>
    <n v="3"/>
    <n v="0"/>
    <n v="0"/>
    <n v="27.98"/>
    <n v="0"/>
    <n v="27.98"/>
    <n v="0"/>
    <n v="0"/>
    <n v="22.89"/>
    <n v="163.99"/>
    <n v="0"/>
    <n v="163.99"/>
    <n v="0"/>
    <n v="0"/>
    <n v="3.32"/>
    <n v="0.64"/>
    <n v="0"/>
    <n v="0"/>
    <n v="0"/>
    <n v="0"/>
    <n v="0"/>
    <n v="0"/>
    <n v="0"/>
    <n v="0"/>
    <n v="0"/>
    <n v="0"/>
    <n v="0"/>
    <n v="5.0999999999999996"/>
    <n v="0"/>
    <n v="0"/>
    <n v="0"/>
    <n v="40.22"/>
    <n v="0"/>
    <n v="0"/>
    <n v="0"/>
    <n v="0"/>
    <n v="0"/>
    <n v="0"/>
    <n v="0"/>
    <n v="0"/>
    <n v="0"/>
    <n v="54.04"/>
    <n v="0"/>
    <n v="100"/>
    <s v="FONDO BURSATIL ISHARE COLCAP 40.22%"/>
    <s v="BANCOLOMBIA 15.29%"/>
    <s v="ECOPETROL 11.14%"/>
    <s v="INTERCONEXION ELECTRICA S.A. E.S.P. ISA 6.95%"/>
    <s v="GRUPO ARGOS 5.37%"/>
    <s v="BANCO COLPATRIA 5.1%"/>
    <s v="EMPRESA DE ENERGIA DE BOGOTA S.A. E.S.P. 5.05%"/>
    <s v="BANCO DAVIVIEND 3.48%"/>
    <s v="CEMENTOS ARGOS 2.92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100"/>
  </r>
  <r>
    <x v="0"/>
    <x v="1"/>
    <x v="7"/>
    <x v="8"/>
    <x v="0"/>
    <n v="1609"/>
    <n v="34494"/>
    <n v="32583.73"/>
    <n v="3"/>
    <n v="0"/>
    <n v="0"/>
    <n v="15.3"/>
    <n v="0"/>
    <n v="17.34"/>
    <n v="0"/>
    <n v="0"/>
    <n v="22.96"/>
    <n v="-10.199999999999999"/>
    <n v="0"/>
    <n v="58.250675962933983"/>
    <n v="0"/>
    <n v="0"/>
    <n v="1.94"/>
    <n v="0.33"/>
    <n v="0"/>
    <n v="0"/>
    <n v="0"/>
    <n v="0"/>
    <n v="0"/>
    <n v="0"/>
    <n v="0"/>
    <n v="0"/>
    <n v="0"/>
    <n v="0"/>
    <n v="0"/>
    <n v="4.37"/>
    <n v="0"/>
    <n v="0"/>
    <n v="0"/>
    <n v="25.32"/>
    <n v="0"/>
    <n v="0"/>
    <n v="0"/>
    <n v="0"/>
    <n v="0"/>
    <n v="0"/>
    <n v="0"/>
    <n v="0"/>
    <n v="0"/>
    <n v="69.98"/>
    <n v="0"/>
    <n v="100"/>
    <s v="FONDO BURSATIL ISHARES COLCAP 25.32%"/>
    <s v="BANCOLOMBIA S.A. 19.75%"/>
    <s v="ECOPETROL S.A. 16.36%"/>
    <s v="INTERCONEXION ELECTRICA S.A. E.S.P. 9.36%"/>
    <s v="EMPRESA DE ENERGÍA DE BOGOTÁ S.A. E.S.P.  6.18%"/>
    <s v="GRUPO ARGOS S.A. 5.65%"/>
    <s v="BANCO COLPATRIA MULTIBANCA COLPATRIA S.A 4.37%"/>
    <s v="BANCO DAVIVIENDA S.A. 4.37%"/>
    <s v="CEMENTOS ARGOS S.A. 3.57%"/>
    <s v="CELSIA S.A. E.S.P. 2.06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7"/>
    <x v="8"/>
    <x v="0"/>
    <n v="1561"/>
    <n v="32484"/>
    <n v="34482.47"/>
    <n v="3"/>
    <n v="0"/>
    <n v="0"/>
    <n v="13.14"/>
    <n v="0"/>
    <n v="17.57"/>
    <n v="0"/>
    <n v="0"/>
    <n v="22.93"/>
    <n v="94.81"/>
    <n v="0"/>
    <n v="69.996079082403668"/>
    <n v="0"/>
    <n v="0"/>
    <n v="2.38"/>
    <n v="0.26"/>
    <n v="0"/>
    <n v="0"/>
    <n v="0"/>
    <n v="0"/>
    <n v="0"/>
    <n v="0"/>
    <n v="0"/>
    <n v="0"/>
    <n v="0"/>
    <n v="0"/>
    <n v="0"/>
    <n v="2.75"/>
    <n v="0"/>
    <n v="0"/>
    <n v="0"/>
    <n v="21.2"/>
    <n v="0"/>
    <n v="0"/>
    <n v="0"/>
    <n v="0"/>
    <n v="0"/>
    <n v="0"/>
    <n v="0"/>
    <n v="0"/>
    <n v="0"/>
    <n v="75.790000000000006"/>
    <n v="0"/>
    <n v="100"/>
    <s v="BANCOLOMBIA23.04"/>
    <s v="COLCAP21.2"/>
    <s v="ECOPETROL15.15"/>
    <s v="NTERCONEXION ELECTRICA S.A10.21"/>
    <s v="EMPRESA DE ENERGÍA DE BOGOTÁ S.A. E.S.P.6.79"/>
    <s v="GRUPO ARGOS S.A6.45"/>
    <s v="BANCO DAVIVIENDA S.A. 4.91"/>
    <s v="CEMENTOS ARGOS S.A3.98"/>
    <s v="BANCO COLPATRIA MULTIBANCA COLPATRIA S.A.2.75"/>
    <s v="CELSIA S.A. E.S.P2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7"/>
    <x v="8"/>
    <x v="0"/>
    <n v="1510"/>
    <n v="29731"/>
    <n v="34737.15"/>
    <n v="3"/>
    <n v="0"/>
    <n v="0"/>
    <n v="30.99"/>
    <n v="0"/>
    <n v="18.440000000000001"/>
    <n v="0"/>
    <n v="0"/>
    <n v="0"/>
    <n v="53.19"/>
    <n v="0"/>
    <n v="39.66020638699792"/>
    <n v="0"/>
    <n v="0"/>
    <n v="0"/>
    <n v="0.11"/>
    <n v="0"/>
    <n v="0"/>
    <n v="0"/>
    <n v="0"/>
    <n v="0"/>
    <n v="0"/>
    <n v="0"/>
    <n v="0"/>
    <n v="0"/>
    <n v="0"/>
    <n v="0"/>
    <n v="7.02"/>
    <n v="0"/>
    <n v="0"/>
    <n v="0"/>
    <n v="19.78"/>
    <n v="0"/>
    <n v="0"/>
    <n v="0"/>
    <n v="0"/>
    <n v="0"/>
    <n v="0"/>
    <n v="0"/>
    <n v="0"/>
    <n v="0"/>
    <n v="73.099999999999994"/>
    <n v="0"/>
    <n v="100"/>
    <s v="Bancolombia S.A. 23.05%"/>
    <s v="FONDO BURSATIL ISHARES COLCAP 19.78%"/>
    <s v="Ecopetrol S.A. Renta Variable  13.76%"/>
    <s v="Interconexion Electrica S.A. E.S.P.  9.26%"/>
    <s v="Banco Colpatria Multibanca Colpatria S.A.7.02%"/>
    <s v="Grupo Argos S.A.  6.63%"/>
    <s v="Empresa de Energía de Bogotá S.A. E.S.P.  5.99%"/>
    <s v="Banco Davivienda S.A.5.73%"/>
    <s v="Cementos Argos S.A. 3.70%"/>
    <s v="CELSIA S.A. E.S.P.  1.97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7"/>
    <x v="8"/>
    <x v="0"/>
    <n v="1455"/>
    <n v="24455"/>
    <n v="29045.31"/>
    <n v="3"/>
    <n v="0"/>
    <n v="0"/>
    <n v="26.85"/>
    <n v="0"/>
    <n v="19.690000000000001"/>
    <n v="0"/>
    <n v="0"/>
    <n v="0"/>
    <n v="-88.66"/>
    <n v="0"/>
    <n v="-8.027865724341499"/>
    <n v="0"/>
    <n v="0"/>
    <n v="0"/>
    <n v="1.69"/>
    <n v="0"/>
    <n v="0"/>
    <n v="0"/>
    <n v="0"/>
    <n v="0"/>
    <n v="0"/>
    <n v="0"/>
    <n v="0"/>
    <n v="0"/>
    <n v="0"/>
    <n v="0"/>
    <n v="4.29"/>
    <n v="0"/>
    <n v="0"/>
    <n v="0"/>
    <n v="20.37"/>
    <n v="0"/>
    <n v="0"/>
    <n v="0"/>
    <n v="0"/>
    <n v="0"/>
    <n v="0"/>
    <n v="0"/>
    <n v="0"/>
    <n v="0"/>
    <n v="73.650000000000006"/>
    <n v="0"/>
    <n v="100"/>
    <s v="Bancolombia S.A. Renta Variable Sector Financiero 22.14%"/>
    <s v="FONDO BURSATIL ISHARES COLCAP Renta Variable Sector Real 20.37%"/>
    <s v="Ecopetrol S.A. Renta Variable Otros Titulos de la Nación 13.45%"/>
    <s v="Interconexion Electrica S.A. E.S.P. Renta Variable Sector Real 9.06%"/>
    <s v="Grupo Argos S.A. Renta Variable Sector Real 8.80%"/>
    <s v="Empresa de Energía de Bogotá S.A. E.S.P. Renta Variable Otros Titulos de la Nación 6.35%"/>
    <s v="Banco Davivienda S.A. Renta Variable Sector Financiero 5.67%"/>
    <s v="Banco Colpatria Multibanca Colpatria S.A. Liquidez Sector Financiero 4.29%"/>
    <s v="Cementos Argos S.A. Renta Variable Sector Real 4.01%"/>
    <s v="Banco Bilbao Vizcaya Argentaria Colombia S.A. BBVA Colombia Renta Variable Sector Financiero 1.88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7"/>
    <x v="8"/>
    <x v="0"/>
    <n v="1413"/>
    <n v="22375"/>
    <n v="28489.206326530428"/>
    <n v="3"/>
    <n v="0"/>
    <n v="0"/>
    <n v="26.09"/>
    <n v="0"/>
    <n v="20.62"/>
    <n v="0"/>
    <n v="0"/>
    <n v="0"/>
    <n v="-20.399999999999999"/>
    <n v="0"/>
    <n v="-9.828759526725916"/>
    <n v="0"/>
    <n v="0"/>
    <n v="0"/>
    <n v="0.35"/>
    <n v="0"/>
    <n v="0"/>
    <n v="0"/>
    <n v="0"/>
    <n v="0"/>
    <n v="0"/>
    <n v="0"/>
    <n v="0"/>
    <n v="0"/>
    <n v="0"/>
    <n v="0"/>
    <n v="4.8600000000000003"/>
    <n v="0"/>
    <n v="0"/>
    <n v="0"/>
    <n v="18.25"/>
    <n v="0"/>
    <n v="0"/>
    <n v="0"/>
    <n v="0"/>
    <n v="0"/>
    <n v="0"/>
    <n v="0"/>
    <n v="0"/>
    <n v="0"/>
    <n v="76.53"/>
    <n v="0"/>
    <n v="99.99"/>
    <s v="Bancolombia S.A. 25.82%"/>
    <s v="FONDO BURSATIL ISHARES COLCAP 18.25%"/>
    <s v="Ecopetrol S.A. 14.82%"/>
    <s v="Interconexion Electrica S.A. E.S.P. 9.92%"/>
    <s v="Grupo Argos S.A. 6.77%"/>
    <s v="Empresa de Energía de Bogotá S.A. E.S.P. 6.58%"/>
    <s v="Banco Colpatria Multibanca Colpatria S.A. 4.86%"/>
    <s v="Banco Davivienda S.A.4.58%"/>
    <s v="Cementos Argos S.A. 3.70%"/>
    <s v="Banco Bilbao Vizcaya Argentaria Colombia S.A. BBVA Colombia 2.01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7"/>
    <x v="8"/>
    <x v="0"/>
    <n v="1377"/>
    <n v="20789"/>
    <n v="27294.21"/>
    <n v="3"/>
    <n v="0"/>
    <n v="0"/>
    <n v="19.29"/>
    <n v="0"/>
    <n v="0"/>
    <n v="20.99"/>
    <n v="0"/>
    <n v="24.2"/>
    <n v="-39.590000000000003"/>
    <n v="0"/>
    <n v="0"/>
    <n v="-4.8499999999999996"/>
    <n v="0"/>
    <n v="-1.93"/>
    <n v="3.96"/>
    <n v="0"/>
    <n v="0"/>
    <n v="0"/>
    <n v="0"/>
    <n v="0"/>
    <n v="0"/>
    <n v="0"/>
    <n v="0"/>
    <n v="0"/>
    <n v="0"/>
    <n v="0"/>
    <n v="0.43"/>
    <n v="0"/>
    <n v="0"/>
    <n v="0"/>
    <n v="80.75"/>
    <n v="0"/>
    <n v="0"/>
    <n v="0"/>
    <n v="0"/>
    <n v="0"/>
    <n v="0"/>
    <n v="0"/>
    <n v="0"/>
    <n v="0"/>
    <n v="14.85"/>
    <n v="0"/>
    <n v="99.99"/>
    <s v="BANCOLOMBIA 26.33"/>
    <s v="COLCAP14.85"/>
    <s v="ECOPETROL14.67"/>
    <s v="INTERCONEXION ELECTRICA 9.8"/>
    <s v="EMPRESAENERGIABOGOTA6.98"/>
    <s v="GRUPOARGOS5.68"/>
    <s v="BANCODAVIVIENDA4.92"/>
    <s v="BANCOLOMBIA3.96"/>
    <s v="CEMENTOSARGOS3.49"/>
    <s v="GRUPOAVAL2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7"/>
    <x v="8"/>
    <x v="0"/>
    <n v="1308"/>
    <n v="17942"/>
    <n v="25248"/>
    <n v="3"/>
    <n v="0"/>
    <n v="0"/>
    <n v="22.26"/>
    <n v="0"/>
    <n v="0"/>
    <n v="21.63"/>
    <n v="0"/>
    <n v="24.46"/>
    <n v="-61.27"/>
    <n v="0"/>
    <n v="0"/>
    <n v="-13.89"/>
    <n v="0"/>
    <n v="-7.57"/>
    <n v="5.18"/>
    <n v="0"/>
    <n v="0"/>
    <n v="0"/>
    <n v="0"/>
    <n v="0"/>
    <n v="0"/>
    <n v="0"/>
    <n v="0"/>
    <n v="0"/>
    <n v="0"/>
    <n v="0"/>
    <n v="0.35"/>
    <n v="0"/>
    <n v="0"/>
    <n v="0"/>
    <n v="11.48"/>
    <n v="0"/>
    <n v="0"/>
    <n v="0"/>
    <n v="0"/>
    <n v="0"/>
    <n v="0"/>
    <n v="0"/>
    <n v="0"/>
    <n v="0"/>
    <n v="83"/>
    <n v="0"/>
    <n v="100.01"/>
    <s v="Bancolombia S.A. Renta Variable Sector Financiero 27.90%"/>
    <s v="Ecopetrol S.A. Renta Variable Otros Titulos de la Nación 13.74%"/>
    <s v="FONDO BURSATIL ISHARES COLCAP Renta Variable Sector Real 11.48%"/>
    <s v="Interconexion Electrica S.A. E.S.P. Renta Variable Sector Real 9.78%"/>
    <s v="Empresa de Energía de Bogotá S.A. E.S.P. Renta Variable Otros Titulos de la Nación 7.97%"/>
    <s v="Grupo Argos S.A. Renta Variable Sector Real 5.87%"/>
    <s v="Banco Davivienda S.A. Renta Variable Sector Financiero 5.52%"/>
    <s v="Bancolombia S.A. Liquidez Sector Financiero 5.18%"/>
    <s v="Cementos Argos S.A. Renta Variable Sector Real 3.06%"/>
    <s v="Banco Bilbao Vizcaya Argentaria Colombia S.A. BBVA Colombia Renta Variable Sector Financiero 2.46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7"/>
    <x v="9"/>
    <x v="0"/>
    <n v="1255"/>
    <n v="17540"/>
    <n v="27137.76170282585"/>
    <n v="3"/>
    <n v="0"/>
    <n v="0"/>
    <n v="24.42"/>
    <n v="0"/>
    <n v="0"/>
    <n v="22.55"/>
    <n v="0"/>
    <n v="24.78"/>
    <n v="133.9"/>
    <n v="0"/>
    <n v="0"/>
    <n v="-9.73"/>
    <n v="0"/>
    <n v="-6.17"/>
    <n v="3.06"/>
    <n v="0"/>
    <n v="0"/>
    <n v="0"/>
    <n v="0"/>
    <n v="0"/>
    <n v="0"/>
    <n v="0"/>
    <n v="0"/>
    <n v="0"/>
    <n v="0"/>
    <n v="0"/>
    <n v="0.36"/>
    <n v="0"/>
    <n v="0"/>
    <n v="0"/>
    <n v="9.14"/>
    <n v="0"/>
    <n v="0"/>
    <n v="0"/>
    <n v="0"/>
    <n v="0"/>
    <n v="0"/>
    <n v="0"/>
    <n v="0"/>
    <n v="0"/>
    <n v="87.44"/>
    <n v="0"/>
    <n v="100"/>
    <s v="Bancolombia 30.47%"/>
    <s v="ECOPETROL 15.57%"/>
    <s v="Interconexion electrica 11.09%"/>
    <s v="Colcap 9.04%"/>
    <s v="Empresa de energia de bogotá 7.15%"/>
    <s v="GRUPO ARGOS 6.13%"/>
    <s v="BANCO DAVIVIENDA 4.87%"/>
    <s v="CEMENTOS ARGOS 3.07%"/>
    <s v="BANCOLOMBIA 3.06%"/>
    <s v="Banco Bilbao Vizcaya Argentaria Colombia S.A. BBVA Colombia 2.4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"/>
    <x v="9"/>
    <x v="0"/>
    <n v="28770"/>
    <n v="250160.54"/>
    <n v="6634.06"/>
    <n v="3"/>
    <n v="0"/>
    <n v="0"/>
    <n v="29.11"/>
    <n v="0"/>
    <n v="29.11"/>
    <n v="0"/>
    <n v="0"/>
    <n v="0"/>
    <n v="153.06"/>
    <n v="0"/>
    <n v="153.06"/>
    <n v="0"/>
    <n v="0"/>
    <n v="0"/>
    <n v="1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16"/>
    <n v="0"/>
    <n v="100"/>
    <s v="BANCOLOMBIA 22.21%"/>
    <s v="FONDO BURSATIL ISHARE COLCAP 16.46%"/>
    <s v="ECOPETROL 12.26%"/>
    <s v="INTERCONEXION ELECTRICA S.A. E.S.P. ISA 8.97%"/>
    <s v="EMPRESA DE ENERGIA DE BOGOTA S.A. E.S.P. 6.34%"/>
    <s v="GRUPO INVERSIONES SURAMERICANA 5.44%"/>
    <s v="GRUPO ARGOS 4.50%"/>
    <s v="GRUPO AVAL ACCIONES Y VALORES 3.93%"/>
    <s v="BANCO DAVIVIENDA 3.15%"/>
    <s v="CEMENTOS ARGOS 2.74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100"/>
  </r>
  <r>
    <x v="0"/>
    <x v="1"/>
    <x v="8"/>
    <x v="9"/>
    <x v="0"/>
    <n v="28814"/>
    <n v="203249.08"/>
    <n v="6560.14"/>
    <n v="3"/>
    <n v="0"/>
    <n v="0"/>
    <n v="13.58"/>
    <n v="0"/>
    <n v="23.08"/>
    <n v="0"/>
    <n v="0"/>
    <n v="0"/>
    <n v="-13.59"/>
    <n v="0"/>
    <n v="51.97"/>
    <n v="0"/>
    <n v="0"/>
    <n v="0"/>
    <n v="1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99"/>
    <n v="0"/>
    <n v="100"/>
    <s v="BANCOLOMBIA 23.87%"/>
    <s v="ECOPETROL 14.86%"/>
    <s v="INTERCONEXION ELECTRICA S.A. E.S.P. ISA 10.12%"/>
    <s v="FONDO BURSATIL ISHARE COLCAP 10.09%"/>
    <s v="EMPRESA DE ENERGIA DE BOGOTA S.A. E.S.P. 6.58%"/>
    <s v="GRUPO INVERSIONES SURAMERICANA 6.47%"/>
    <s v="GRUPO ARGOS 5.63%"/>
    <s v="GRUPO AVAL ACCIONES Y VALORES 4.05%"/>
    <s v="BANCO DAVIVIENDA 3.31%"/>
    <s v="CEMENTOS ARGOS 2.74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8"/>
    <x v="9"/>
    <x v="0"/>
    <n v="28560"/>
    <n v="199018.56"/>
    <n v="7033.69"/>
    <n v="3"/>
    <n v="0"/>
    <n v="0"/>
    <n v="19.920000000000002"/>
    <n v="0"/>
    <n v="20.11"/>
    <n v="0"/>
    <n v="0"/>
    <n v="0"/>
    <n v="127.2"/>
    <n v="0"/>
    <n v="74.55"/>
    <n v="0"/>
    <n v="0"/>
    <n v="0"/>
    <n v="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53"/>
    <n v="0"/>
    <n v="100"/>
    <s v="BANCOLOMBIA 26.53%"/>
    <s v="ECOPETROL 14.92%"/>
    <s v="FONDO BURSATIL ISHARE COLCAP 10.13%"/>
    <s v="INTERCONEXION ELECTRICA S.A. E.S.P. ISA 9.82%"/>
    <s v="EMPRESA DE ENERGIA DE BOGOTA S.A. E.S.P. 6.49%"/>
    <s v="GRUPO ARGOS 5.97%"/>
    <s v="BANCO DAVIVIENDA 3.47%"/>
    <s v="GRUPO AVAL ACCIONES Y VALORES 3.30%"/>
    <s v="GRUPO INVERSIONES SURAMERICANA 3.22%"/>
    <s v="CEMENTOS ARGOS 3.04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8"/>
    <x v="9"/>
    <x v="0"/>
    <n v="28490"/>
    <n v="188089.34"/>
    <n v="6798.61"/>
    <n v="3"/>
    <n v="0"/>
    <n v="0"/>
    <n v="14.21"/>
    <n v="0"/>
    <n v="18.88"/>
    <n v="0"/>
    <n v="0"/>
    <n v="0"/>
    <n v="-33.869999999999997"/>
    <n v="0"/>
    <n v="36.94"/>
    <n v="0"/>
    <n v="0"/>
    <n v="0"/>
    <n v="2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7.08"/>
    <n v="0"/>
    <n v="100"/>
    <s v="BANCO BANCOLOMBIA25.85%"/>
    <s v="ECOPETROL S. A.-14.83%"/>
    <s v="ISHARES ICOLCAP 10.53"/>
    <s v="INTER CONEXION ELECTRICA S.A.-9.15%"/>
    <s v="EMPRESA DE ENERGIA DE BOGOTA S-7.26"/>
    <s v="GRUPO ARGOS S.A 6.08%"/>
    <s v="BANCO DAVIVIENDA 3.84%"/>
    <s v="GRUPO DE INVERSIONES SURAMERICANA SA 3.61%"/>
    <s v="GRUPO AVAL ACCIONES Y VALORES 3.61%"/>
    <s v="CORPORACION FINANCIERA COLOMBIANA SA 3.1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8"/>
    <x v="9"/>
    <x v="0"/>
    <n v="28085"/>
    <n v="181990"/>
    <n v="7078.83"/>
    <n v="3"/>
    <n v="0"/>
    <n v="0"/>
    <n v="31.87"/>
    <n v="0"/>
    <n v="22.05"/>
    <n v="0"/>
    <n v="0"/>
    <n v="0"/>
    <n v="60.89"/>
    <n v="0"/>
    <n v="41.55"/>
    <n v="0"/>
    <n v="0"/>
    <n v="0"/>
    <n v="1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35"/>
    <n v="0"/>
    <n v="100"/>
    <s v="Bancolombia 28.92"/>
    <s v="Ecopetrol S.A.-13.69"/>
    <s v="Ishares Colcap ICP 9.21"/>
    <s v="Interconexion Electrica S.A. E-9.13"/>
    <s v="Empresa energia bogota 6.95"/>
    <s v="Grupo Argos S.A.  4.26"/>
    <s v="Davivienda 4.21%"/>
    <s v="GRUPO AVAL 3.84 %"/>
    <s v="CORPORACION FINANCIERA 2.97"/>
    <s v="CEMENTOS ARGOS 2.8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8"/>
    <x v="9"/>
    <x v="0"/>
    <n v="27663"/>
    <n v="140772.95000000001"/>
    <n v="5881.79"/>
    <n v="3"/>
    <n v="0"/>
    <n v="0"/>
    <n v="26.43"/>
    <n v="0"/>
    <n v="23.31"/>
    <n v="0"/>
    <n v="0"/>
    <n v="0"/>
    <n v="-89.5"/>
    <n v="0"/>
    <n v="-8.0299999999999994"/>
    <n v="0"/>
    <n v="0"/>
    <n v="0"/>
    <n v="1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31"/>
    <n v="0"/>
    <n v="100"/>
    <s v="Bancolombia S.A. 27.59%"/>
    <s v="Ecopetrol S.A. 12.13%"/>
    <s v="Fondo Bursatil ISHARES COLCAP 9.90%"/>
    <s v="Interconexion Electrica S.A. 9.77%"/>
    <s v="Empresa de Energía de Bogotá S.A. E.S.P.  6.37%"/>
    <s v="Grupo Argos SA 6.23%"/>
    <s v="Banco Davivienda S.A. 4.51%"/>
    <s v="Grupo Aval Aciones y valores 4.41%"/>
    <s v="Corporacion Financiera 3.13%"/>
    <s v="Cementos Argos SA 2.70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8"/>
    <x v="9"/>
    <x v="0"/>
    <n v="27741"/>
    <n v="127770.14"/>
    <n v="5724.8046292629761"/>
    <n v="3"/>
    <n v="0"/>
    <n v="0"/>
    <n v="25.19"/>
    <n v="0"/>
    <n v="23.59"/>
    <n v="20.59"/>
    <n v="0"/>
    <n v="0"/>
    <n v="-27.28"/>
    <n v="0"/>
    <n v="-11.13"/>
    <n v="6.6"/>
    <n v="0"/>
    <n v="0"/>
    <n v="1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57"/>
    <n v="0"/>
    <n v="100"/>
    <s v="Bancolombia S.A. 29.15%"/>
    <s v="ECOPETROL 12.57%"/>
    <s v="INTERCONEXION ELECTRIC SA ISA 10.12%"/>
    <s v="FONDO BURSATIL ISHARES COLCAP ICP 9.94%"/>
    <s v="Empresa de Energía de Bogotá S.A. E.S.P. 6.09%"/>
    <s v="Grupo ARGOS SA 4.64"/>
    <s v="GRUPO AVAL ACCIONES Y VALORES SA 4.45"/>
    <s v="Banco Davivienda S.A.4.27%"/>
    <s v="Corporacion FINACIERA COLOMBIANA SA 3.28"/>
    <s v="GRUPO DE INVERSIONES SURAMERICANA 2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8"/>
    <x v="9"/>
    <x v="0"/>
    <n v="26909"/>
    <n v="117040.75"/>
    <n v="5442.9168894252271"/>
    <n v="3"/>
    <n v="0"/>
    <n v="0"/>
    <n v="19.98"/>
    <n v="0"/>
    <n v="23.09"/>
    <n v="21.01"/>
    <n v="0"/>
    <n v="0"/>
    <n v="-44.88"/>
    <n v="0"/>
    <n v="-16.39"/>
    <n v="-4.92"/>
    <n v="0"/>
    <n v="0"/>
    <n v="2.2999999999999998"/>
    <n v="0"/>
    <n v="0"/>
    <n v="0"/>
    <n v="0"/>
    <n v="0"/>
    <n v="0"/>
    <n v="0"/>
    <n v="0"/>
    <n v="0"/>
    <n v="0"/>
    <n v="0"/>
    <n v="0"/>
    <n v="0"/>
    <n v="0"/>
    <n v="0"/>
    <n v="97.69"/>
    <n v="0"/>
    <n v="0"/>
    <n v="0"/>
    <n v="0"/>
    <n v="0"/>
    <n v="0"/>
    <n v="0"/>
    <n v="0"/>
    <n v="0"/>
    <n v="0"/>
    <n v="0"/>
    <n v="99.99"/>
    <s v="BANCOLOMBIA29.67"/>
    <s v="ECOPETROL12.96"/>
    <s v="COLCAP10.07"/>
    <s v="INTERCONEXION ELECTRICA 10.07"/>
    <s v="EMPRESAENERGIABOGOTA6.22"/>
    <s v="BANCODAVIVIENDA4.17"/>
    <s v="GRUPOAVALACCIONESYVALORES3.98"/>
    <s v="GRUPOARGOS3.81"/>
    <s v="CORPORACION FINANCIERA COLOMBIANA S.A. 3.55"/>
    <s v="GRUPO DE INVERSIONES SURAMERICANA S A-2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8"/>
    <x v="9"/>
    <x v="0"/>
    <n v="26446"/>
    <n v="103033.55"/>
    <n v="5009.2739746903981"/>
    <n v="3"/>
    <n v="0"/>
    <n v="0"/>
    <n v="24.53"/>
    <n v="0"/>
    <n v="23.24"/>
    <n v="21.86"/>
    <n v="0"/>
    <n v="0"/>
    <n v="-63.61"/>
    <n v="0"/>
    <n v="-23.69"/>
    <n v="-15.2"/>
    <n v="0"/>
    <n v="0"/>
    <n v="1.29"/>
    <n v="0"/>
    <n v="0"/>
    <n v="0"/>
    <n v="0"/>
    <n v="0"/>
    <n v="0"/>
    <n v="0"/>
    <n v="0"/>
    <n v="0"/>
    <n v="0"/>
    <n v="0"/>
    <n v="0"/>
    <n v="0"/>
    <n v="0"/>
    <n v="0"/>
    <n v="98.71"/>
    <n v="0"/>
    <n v="0"/>
    <n v="0"/>
    <n v="0"/>
    <n v="0"/>
    <n v="0"/>
    <n v="0"/>
    <n v="0"/>
    <n v="0"/>
    <n v="0"/>
    <n v="0"/>
    <n v="100"/>
    <s v="Bancolombia 30.02%"/>
    <s v="ECOPETROL 12.79%"/>
    <s v="Colcap 10.21"/>
    <s v="Interconexion electrica 9.91"/>
    <s v="EMPRESA DE ENERGIA DE BOGOTA SA 7.03"/>
    <s v="BANCO DAVIVIENDA S.A 4.52%"/>
    <s v="GRUPO ARGOS 4.18%"/>
    <s v="GRUPO AVAL ACCIONES Y VALORES 3.68%"/>
    <s v="CORPORACION FINANCIERA COLOMBIANA S.A. 3.49"/>
    <s v="Grupo De Inversiones Suramericana S A 2.5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8"/>
    <x v="9"/>
    <x v="0"/>
    <n v="25897"/>
    <n v="104083.93"/>
    <m/>
    <n v="3"/>
    <n v="0"/>
    <n v="0"/>
    <n v="24.14"/>
    <n v="0"/>
    <n v="23.36"/>
    <n v="22.74"/>
    <n v="0"/>
    <n v="0"/>
    <n v="127.67"/>
    <n v="0"/>
    <n v="-14.69"/>
    <n v="-11.4"/>
    <n v="0"/>
    <n v="0"/>
    <n v="1.98"/>
    <n v="0"/>
    <n v="0"/>
    <n v="0"/>
    <n v="0"/>
    <n v="0"/>
    <n v="0"/>
    <n v="0"/>
    <n v="0"/>
    <n v="0"/>
    <n v="0"/>
    <n v="0"/>
    <n v="0"/>
    <n v="0"/>
    <n v="0"/>
    <n v="0"/>
    <n v="98.02"/>
    <n v="0"/>
    <n v="0"/>
    <n v="0"/>
    <n v="0"/>
    <n v="0"/>
    <n v="0"/>
    <n v="0"/>
    <n v="0"/>
    <n v="0"/>
    <n v="0"/>
    <n v="0"/>
    <n v="100"/>
    <s v="Bancolombia 30.80%"/>
    <s v="ECOPETROL 13.77%"/>
    <s v="Colcap 10.82%"/>
    <s v="Interconexion electrica 10.64%"/>
    <s v="EMPRESA DE ENERGIA DE BOGOTA SA 5.85%"/>
    <s v="GRUPO ARGOS 3.77%"/>
    <s v="BANCO DAVIVIENDA S.A 3.60%"/>
    <s v="GRUPO AVAL ACCIONES Y VALORES 3.16%"/>
    <s v="CORPORACION FINANCIERA COLOMBIANA S.A. 2.90%"/>
    <s v="Grupo De Inversiones Suramericana S A 2.65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0"/>
    <x v="8"/>
    <x v="9"/>
    <x v="0"/>
    <n v="25608"/>
    <n v="102645.4"/>
    <m/>
    <n v="3"/>
    <n v="0"/>
    <n v="0"/>
    <n v="23.53"/>
    <n v="0"/>
    <n v="23.35"/>
    <n v="23.06"/>
    <n v="0"/>
    <n v="0"/>
    <n v="31.6"/>
    <n v="0"/>
    <n v="-11.31"/>
    <n v="-7.79"/>
    <n v="0"/>
    <n v="0"/>
    <n v="1.84"/>
    <n v="0"/>
    <n v="0"/>
    <n v="0"/>
    <n v="0"/>
    <n v="0"/>
    <n v="0"/>
    <n v="0"/>
    <n v="0"/>
    <n v="0"/>
    <n v="0"/>
    <n v="0"/>
    <n v="0"/>
    <n v="0"/>
    <n v="0"/>
    <n v="0"/>
    <n v="98.16"/>
    <n v="0"/>
    <n v="0"/>
    <n v="0"/>
    <n v="0"/>
    <n v="0"/>
    <n v="0"/>
    <n v="0"/>
    <n v="0"/>
    <n v="0"/>
    <n v="0"/>
    <n v="0"/>
    <n v="100"/>
    <s v="Bancolombia 31.13%"/>
    <s v="ECOPETROL 12.61%"/>
    <s v="FONDO BURSATIL ISHARES COLCAP ICP 11.10%"/>
    <s v="Interconexion electrica 10.92%"/>
    <s v="EMPRESA DE ENERGIA DE BOGOTA SA 6.43%"/>
    <s v="GRUPO ARGOS 3.7%"/>
    <s v="BANCO DAVIVIENDA S.A 3.68%"/>
    <s v="GRUPO AVAL ACCIONES Y VALORES 3.32%"/>
    <s v="CORPORACION FINANCIERA COLOMBIANA S.A. 2.75%"/>
    <s v="Grupo De Inversiones Suramericana S A 2.56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"/>
    <x v="10"/>
    <x v="0"/>
    <n v="6260"/>
    <n v="195717.58"/>
    <n v="2029.23"/>
    <n v="3"/>
    <n v="0"/>
    <n v="0"/>
    <n v="28.13"/>
    <n v="0"/>
    <n v="28.13"/>
    <n v="0"/>
    <n v="0"/>
    <n v="0"/>
    <n v="169.56"/>
    <n v="0"/>
    <n v="169.56"/>
    <n v="0"/>
    <n v="0"/>
    <n v="0"/>
    <n v="0"/>
    <n v="0"/>
    <n v="5.09"/>
    <n v="0"/>
    <n v="0"/>
    <n v="0"/>
    <n v="0"/>
    <n v="0"/>
    <n v="0"/>
    <n v="0"/>
    <n v="0"/>
    <n v="0"/>
    <n v="0"/>
    <n v="0"/>
    <n v="0"/>
    <n v="0"/>
    <n v="2.77"/>
    <n v="0"/>
    <n v="0"/>
    <n v="0"/>
    <n v="0"/>
    <n v="0"/>
    <n v="0"/>
    <n v="0"/>
    <n v="0"/>
    <n v="0"/>
    <n v="92.14"/>
    <n v="0"/>
    <n v="100"/>
    <s v="BANCOLOMBIA S.A.-25.26"/>
    <s v="ECOPETROL S.A.-14.67"/>
    <s v="INTERCONEXION ELECTRICA S.A. E-10.19"/>
    <s v="INVERSIONES ARGOS S.A.-8.86"/>
    <s v="EMPRESA DE ENERGIA DE BOGOTA S-8.03"/>
    <s v="CEMENTOS ARGOS S.A.-4.61"/>
    <s v="BANCO GNB SUDAMERIS S.A.-4.26"/>
    <s v="GRUPO AVAL ACCIONES Y VALORES-4.15"/>
    <s v="CORPORACION FINANCIERA COLOMBI-3.95"/>
    <s v="BANCO DAVIVIENDA S.A.-3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100"/>
  </r>
  <r>
    <x v="0"/>
    <x v="1"/>
    <x v="9"/>
    <x v="10"/>
    <x v="0"/>
    <n v="6173"/>
    <n v="184700.79"/>
    <n v="1970.81"/>
    <n v="3"/>
    <n v="0"/>
    <n v="0"/>
    <n v="15.56"/>
    <n v="0"/>
    <n v="23.14"/>
    <n v="0"/>
    <n v="0"/>
    <n v="0"/>
    <n v="-31.67"/>
    <n v="0"/>
    <n v="40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8"/>
    <n v="0"/>
    <n v="0"/>
    <n v="0"/>
    <n v="0"/>
    <n v="0"/>
    <n v="0"/>
    <n v="0"/>
    <n v="0"/>
    <n v="0"/>
    <n v="96.37"/>
    <n v="0"/>
    <n v="96.45"/>
    <s v="BANCOLOMBIA S.A.-26.4"/>
    <s v="ECOPETROL S.A.-16.19"/>
    <s v="INTERCONEXION ELECTRICA S.A. E-11.1"/>
    <s v="EMPRESA DE ENERGIA DE BOGOTA S-7.95"/>
    <s v="INVERSIONES ARGOS S.A.-7.52"/>
    <s v="CEMENTOS ARGOS S.A.-4.91"/>
    <s v="GRUPO DE INVERSIONES SURAMERICANA S A-4.45"/>
    <s v="GRUPO AVAL ACCIONES Y VALORES-4.13"/>
    <s v="BANCO DAVIVIENDA S.A.-3.91"/>
    <s v="CORPORACION FINANCIERA COLOMBI-3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9"/>
    <x v="10"/>
    <x v="0"/>
    <n v="6075"/>
    <n v="183292.64"/>
    <n v="2094.27"/>
    <n v="3"/>
    <n v="0"/>
    <n v="0"/>
    <n v="13.19"/>
    <n v="0"/>
    <n v="20.21"/>
    <n v="0"/>
    <n v="0"/>
    <n v="0"/>
    <n v="104.5"/>
    <n v="0"/>
    <n v="59.92"/>
    <n v="0"/>
    <n v="0"/>
    <n v="0"/>
    <n v="0"/>
    <n v="0"/>
    <n v="0"/>
    <n v="0"/>
    <n v="1.53"/>
    <n v="0"/>
    <n v="0"/>
    <n v="0"/>
    <n v="0"/>
    <n v="0"/>
    <n v="0"/>
    <n v="0"/>
    <n v="0"/>
    <n v="0"/>
    <n v="0"/>
    <n v="0"/>
    <n v="1.26"/>
    <n v="0"/>
    <n v="0"/>
    <n v="0"/>
    <n v="0"/>
    <n v="0"/>
    <n v="0"/>
    <n v="0"/>
    <n v="0"/>
    <n v="0"/>
    <n v="97.21"/>
    <n v="0"/>
    <n v="100"/>
    <s v="BANCOLOMBIA S.A.-29.66"/>
    <s v="ECOPETROL S.A.-15.79"/>
    <s v="INTERCONEXION ELECTRICA S.A. E-10.63"/>
    <s v="INVERSIONES ARGOS S.A.-8.05"/>
    <s v="EMPRESA DE ENERGIA DE BOGOTA S-7.75"/>
    <s v="CEMENTOS ARGOS S.A.-5.06"/>
    <s v="CORPORACION FINANCIERA COLOMBI-3.95"/>
    <s v="GRUPO AVAL ACCIONES Y VALORES-3.35"/>
    <s v="GRUPO DE INVERSIONES SURAMERICANA S A-3.02"/>
    <s v="BANCO DAVIVIENDA S.A.-2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9"/>
    <x v="10"/>
    <x v="0"/>
    <n v="7844"/>
    <n v="179368.4"/>
    <n v="2038.1"/>
    <n v="3"/>
    <n v="0"/>
    <n v="0"/>
    <n v="14.25"/>
    <n v="0"/>
    <n v="18.93"/>
    <n v="0"/>
    <n v="0"/>
    <n v="0"/>
    <n v="-28.16"/>
    <n v="0"/>
    <n v="30.92"/>
    <n v="0"/>
    <n v="0"/>
    <n v="0"/>
    <n v="0"/>
    <n v="0"/>
    <n v="0"/>
    <n v="0"/>
    <n v="0.5"/>
    <n v="0"/>
    <n v="0"/>
    <n v="0"/>
    <n v="0"/>
    <n v="0"/>
    <n v="0"/>
    <n v="0"/>
    <n v="0"/>
    <n v="0"/>
    <n v="0"/>
    <n v="0"/>
    <n v="2.17"/>
    <n v="0"/>
    <n v="0"/>
    <n v="0"/>
    <n v="0"/>
    <n v="0"/>
    <n v="0"/>
    <n v="0"/>
    <n v="0"/>
    <n v="0"/>
    <n v="97.33"/>
    <n v="0"/>
    <n v="100"/>
    <s v="BANCOLOMBIA S.A.-28.21"/>
    <s v="ECOPETROL S.A.-16.39"/>
    <s v="INTERCONEXION ELECTRICA S.A. E-9.72"/>
    <s v="EMPRESA DE ENERGIA DE BOGOTA S-8.01"/>
    <s v="INVERSIONES ARGOS S.A.-7.65"/>
    <s v="CEMENTOS ARGOS S.A.-4.97"/>
    <s v="GRUPO AVAL ACCIONES Y VALORES-4.59"/>
    <s v="CORPORACION FINANCIERA COLOMBI-4.17"/>
    <s v="GRUPO DE INVERSIONES SURAMERICANA S A-3.08"/>
    <s v="BANCO DAVIVIENDA S.A.-2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9"/>
    <x v="10"/>
    <x v="0"/>
    <n v="7499"/>
    <n v="170841.52"/>
    <n v="2116.9899999999998"/>
    <n v="3"/>
    <n v="0"/>
    <n v="0"/>
    <n v="32.799999999999997"/>
    <n v="0"/>
    <n v="22.35"/>
    <n v="0"/>
    <n v="0"/>
    <n v="0"/>
    <n v="56.38"/>
    <n v="0"/>
    <n v="35.79"/>
    <n v="0"/>
    <n v="0"/>
    <n v="0"/>
    <n v="0"/>
    <n v="0"/>
    <n v="0"/>
    <n v="0"/>
    <n v="0.68"/>
    <n v="0"/>
    <n v="0"/>
    <n v="0"/>
    <n v="0"/>
    <n v="0"/>
    <n v="0"/>
    <n v="0"/>
    <n v="0"/>
    <n v="0"/>
    <n v="0"/>
    <n v="0"/>
    <n v="2.2799999999999998"/>
    <n v="0"/>
    <n v="0"/>
    <n v="0"/>
    <n v="0"/>
    <n v="0"/>
    <n v="0"/>
    <n v="0"/>
    <n v="0"/>
    <n v="0"/>
    <n v="97.05"/>
    <n v="0"/>
    <n v="100.01"/>
    <s v="Bancolombia S.A.-29.27"/>
    <s v="Ecopetrol S.A.-15.85"/>
    <s v="Interconexion Electrica S.A. E-11.15"/>
    <s v="Empresa De Energia De Bogota S-8.08"/>
    <s v="Inversiones Argos S.A.-6.60"/>
    <s v="Cementos Argos S.A.-4.80"/>
    <s v="Grupo Aval Acciones Y Valores-4.79"/>
    <s v="Corporacion Financiera Colombi-3.83"/>
    <s v="Banco Davivienda S.A.-3.23"/>
    <s v="Grupo De Inversiones Suramericana S A-2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9"/>
    <x v="10"/>
    <x v="0"/>
    <n v="7147"/>
    <n v="136554.03"/>
    <n v="1750.29"/>
    <n v="3"/>
    <n v="0"/>
    <n v="0"/>
    <n v="26.61"/>
    <n v="0"/>
    <n v="23.59"/>
    <n v="0"/>
    <n v="0"/>
    <n v="0"/>
    <n v="-90.12"/>
    <n v="0"/>
    <n v="-12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500000000000002"/>
    <n v="0"/>
    <n v="0"/>
    <n v="0"/>
    <n v="0"/>
    <n v="0"/>
    <n v="0"/>
    <n v="0"/>
    <n v="0"/>
    <n v="0"/>
    <n v="94.56"/>
    <n v="0"/>
    <n v="100"/>
    <s v="Bancolombia S.A.-26.11"/>
    <s v="Ecopetrol S.A.-14.33"/>
    <s v="Interconexion Electrica S.A. E-10.52"/>
    <s v="Empresa De Energia De Bogota S-8.35"/>
    <s v="Inversiones Argos S.A.-8.22"/>
    <s v="Cementos Argos S.A.-5.06"/>
    <s v="Grupo Aval Acciones Y Valores-4.50"/>
    <s v="Corporacion Financiera Colombi-3.84"/>
    <s v="Banco Davivienda S.A.-3.72"/>
    <s v="Grupo De Inversiones Suramericana S A-2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9"/>
    <x v="10"/>
    <x v="0"/>
    <n v="6181"/>
    <n v="119217.03"/>
    <n v="1712.0896109082696"/>
    <n v="3"/>
    <n v="0"/>
    <n v="0"/>
    <n v="27.08"/>
    <n v="0"/>
    <n v="24.06"/>
    <n v="0"/>
    <n v="0"/>
    <n v="0"/>
    <n v="-22.96"/>
    <n v="0"/>
    <n v="-13.74"/>
    <n v="0"/>
    <n v="0"/>
    <n v="0"/>
    <n v="0"/>
    <n v="0"/>
    <n v="0.01"/>
    <n v="0"/>
    <n v="0.57999999999999996"/>
    <n v="0.01"/>
    <n v="0"/>
    <n v="0"/>
    <n v="0"/>
    <n v="0"/>
    <n v="0"/>
    <n v="0"/>
    <n v="0"/>
    <n v="0"/>
    <n v="0"/>
    <n v="0"/>
    <n v="1.61"/>
    <n v="0"/>
    <n v="0"/>
    <n v="0"/>
    <n v="0"/>
    <n v="0"/>
    <n v="0"/>
    <n v="0"/>
    <n v="0"/>
    <n v="0"/>
    <n v="97.81"/>
    <n v="0"/>
    <n v="100.02"/>
    <s v="Bancolombia S.A.-28.00"/>
    <s v="Ecopetrol S.A.-15.30"/>
    <s v="Empresa De Energia De Bogota S-9.13"/>
    <s v="Interconexion Electrica S.A. E-9.09"/>
    <s v="Inversiones Argos S.A.-7.88"/>
    <s v="Grupo Aval Acciones Y Valores-5.10"/>
    <s v="Cementos Argos S.A.-4.96"/>
    <s v="Corporacion Financiera Colombi-4.22"/>
    <s v="Banco Davivienda S.A.-3.89"/>
    <s v="Celsia S.A. E.S.P.-2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9"/>
    <x v="10"/>
    <x v="0"/>
    <n v="6073"/>
    <n v="106410.11"/>
    <n v="1616.48"/>
    <n v="3"/>
    <n v="0"/>
    <n v="0"/>
    <n v="19.64"/>
    <n v="0"/>
    <n v="23.52"/>
    <n v="0"/>
    <n v="0"/>
    <n v="0"/>
    <n v="-46.04"/>
    <n v="0"/>
    <n v="-18.75"/>
    <n v="0"/>
    <n v="0"/>
    <n v="0"/>
    <n v="0"/>
    <n v="0"/>
    <n v="0"/>
    <n v="0"/>
    <n v="2.4900000000000002"/>
    <n v="0.01"/>
    <n v="0"/>
    <n v="0"/>
    <n v="0"/>
    <n v="0"/>
    <n v="0"/>
    <n v="0"/>
    <n v="0"/>
    <n v="0"/>
    <n v="0"/>
    <n v="0"/>
    <n v="0.68"/>
    <n v="0"/>
    <n v="0"/>
    <n v="0"/>
    <n v="0"/>
    <n v="0"/>
    <n v="0"/>
    <n v="0"/>
    <n v="0"/>
    <n v="0"/>
    <n v="96.83"/>
    <n v="0"/>
    <n v="100.01"/>
    <s v="BANCOLOMBIA S.A.-28.4"/>
    <s v="ECOPETROL S.A.-16.6"/>
    <s v="INTERCONEXION ELECTRICA S.A. E-9.5"/>
    <s v="EMPRESA DE ENERGIA DE BOGOTA S-8.16"/>
    <s v="INVERSIONES ARGOS S.A.-6.95"/>
    <s v="CORPORACION FINANCIERA COLOMBI-4.71"/>
    <s v="BANCO DAVIVIENDA S.A.-4.42"/>
    <s v="GRUPO AVAL ACCIONES Y VALORES-4.19"/>
    <s v="CEMENTOS ARGOS S.A.-3.86"/>
    <s v="GRUPO DE INVERSIONES SURAMERICANA S A-2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9"/>
    <x v="10"/>
    <x v="0"/>
    <n v="5688"/>
    <n v="89206.27"/>
    <n v="1466.94"/>
    <n v="3"/>
    <n v="0"/>
    <n v="0"/>
    <n v="23.81"/>
    <n v="0"/>
    <n v="23.56"/>
    <n v="0"/>
    <n v="0"/>
    <n v="0"/>
    <n v="-68.11"/>
    <n v="0"/>
    <n v="-26.68"/>
    <n v="0"/>
    <n v="0"/>
    <n v="0"/>
    <n v="0"/>
    <n v="0"/>
    <n v="0"/>
    <n v="0"/>
    <n v="0.68"/>
    <n v="0.01"/>
    <n v="0"/>
    <n v="0"/>
    <n v="0"/>
    <n v="0"/>
    <n v="0"/>
    <n v="0"/>
    <n v="0"/>
    <n v="0"/>
    <n v="0"/>
    <n v="0"/>
    <n v="0.75"/>
    <n v="0"/>
    <n v="0"/>
    <n v="0"/>
    <n v="0"/>
    <n v="0"/>
    <n v="0"/>
    <n v="0"/>
    <n v="0"/>
    <n v="0"/>
    <n v="98.57"/>
    <n v="0"/>
    <n v="100.01"/>
    <s v="Bancolombia S.A.-31.09"/>
    <s v="Ecopetrol S.A.-15.27"/>
    <s v="Interconexion Electrica S.A. E-9.79"/>
    <s v="Inversiones Argos S.A.-8.23"/>
    <s v="Empresa De Energia De Bogota S-7.38"/>
    <s v="Banco Davivienda S.A.-5.12"/>
    <s v="Cementos Argos S.A.-4.48"/>
    <s v="Grupo Aval Acciones Y Valores-3.89"/>
    <s v="Corporacion Financiera Colombi-3.36"/>
    <s v="Grupo De Inversiones Suramericana S A-2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9"/>
    <x v="10"/>
    <x v="0"/>
    <n v="5560"/>
    <n v="92142.19"/>
    <n v="1577.94"/>
    <n v="3"/>
    <n v="0"/>
    <n v="0"/>
    <n v="25.95"/>
    <n v="0"/>
    <n v="23.85"/>
    <n v="0"/>
    <n v="0"/>
    <n v="0"/>
    <n v="144.22999999999999"/>
    <n v="0"/>
    <n v="-17.11"/>
    <n v="0"/>
    <n v="0"/>
    <n v="0"/>
    <n v="0"/>
    <n v="0"/>
    <n v="0"/>
    <n v="0"/>
    <n v="2.12"/>
    <n v="0.01"/>
    <n v="0"/>
    <n v="0"/>
    <n v="0"/>
    <n v="0"/>
    <n v="0"/>
    <n v="0"/>
    <n v="0"/>
    <n v="0"/>
    <n v="0"/>
    <n v="0"/>
    <n v="0.78"/>
    <n v="0"/>
    <n v="0"/>
    <n v="0"/>
    <n v="0"/>
    <n v="0"/>
    <n v="0"/>
    <n v="0"/>
    <n v="0"/>
    <n v="0"/>
    <n v="97.1"/>
    <n v="0"/>
    <n v="100.01"/>
    <s v="Bancolombia S.A.31.61"/>
    <s v="Ecopetrol S.A.15.54"/>
    <s v="Interconexion Electrica S.A. E10.98"/>
    <s v="Inversiones Argos S.A.7.73"/>
    <s v="Empresa De Energia De Bogota S6.24"/>
    <s v="Cementos Argos S.A.4.23"/>
    <s v="Grupo De Inversiones Suramericana S A3.5"/>
    <s v="Banco Davivienda S.A.3.48"/>
    <s v="Grupo Aval Acciones Y Valores3.48"/>
    <s v="Corporacion Financiera Colombi3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0"/>
    <x v="9"/>
    <x v="10"/>
    <x v="0"/>
    <n v="5362"/>
    <n v="87082.47"/>
    <n v="1636.1"/>
    <n v="3"/>
    <n v="0"/>
    <n v="0"/>
    <n v="23.29"/>
    <n v="0"/>
    <n v="23.77"/>
    <n v="0"/>
    <n v="0"/>
    <n v="0"/>
    <n v="35.89"/>
    <n v="0"/>
    <n v="-13.35"/>
    <n v="0"/>
    <n v="0"/>
    <n v="0"/>
    <n v="0"/>
    <n v="0"/>
    <n v="0"/>
    <n v="0"/>
    <n v="1.89"/>
    <n v="0.01"/>
    <n v="0"/>
    <n v="0"/>
    <n v="0"/>
    <n v="0"/>
    <n v="0"/>
    <n v="0"/>
    <n v="0"/>
    <n v="0"/>
    <n v="0"/>
    <n v="0"/>
    <n v="1.85"/>
    <n v="0"/>
    <n v="0"/>
    <n v="0"/>
    <n v="0"/>
    <n v="0"/>
    <n v="0"/>
    <n v="0"/>
    <n v="0"/>
    <n v="0"/>
    <n v="96.26"/>
    <n v="0"/>
    <n v="100.01"/>
    <s v="Bancolombia S.A.32.61"/>
    <s v="Interconexion Electrica S.A. E12.42"/>
    <s v="Ecopetrol S.A.11.93"/>
    <s v="Empresa De Energia De Bogota S7.23"/>
    <s v="Inversiones Argos S.A.6.14"/>
    <s v="Cementos Argos S.A.4.19"/>
    <s v="Grupo Aval Acciones Y Valores3.81"/>
    <s v="Grupo De Inversiones Suramericana S A3.75"/>
    <s v="Banco Davivienda S.A.3.72"/>
    <s v="Corporacion Financiera Colombi3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"/>
    <x v="11"/>
    <x v="0"/>
    <n v="1199"/>
    <n v="9261.92"/>
    <n v="12797.998239"/>
    <n v="3.5"/>
    <n v="0"/>
    <n v="0"/>
    <n v="27.224"/>
    <n v="18.533999999999999"/>
    <n v="27.224"/>
    <n v="16.565000000000001"/>
    <n v="25.728000000000002"/>
    <n v="21.977"/>
    <n v="169.81399999999999"/>
    <n v="52.654000000000003"/>
    <n v="169.81399999999999"/>
    <n v="13.108000000000001"/>
    <n v="1.76"/>
    <n v="3.427"/>
    <n v="13.794"/>
    <n v="0"/>
    <n v="0"/>
    <n v="0"/>
    <n v="0"/>
    <n v="0"/>
    <n v="0"/>
    <n v="0"/>
    <n v="0"/>
    <n v="0"/>
    <n v="0"/>
    <n v="0"/>
    <n v="9.1999999999999998E-2"/>
    <n v="0"/>
    <n v="0"/>
    <n v="0"/>
    <n v="86.113"/>
    <n v="0"/>
    <n v="0"/>
    <n v="0"/>
    <n v="0"/>
    <n v="0"/>
    <n v="0"/>
    <n v="0"/>
    <n v="0"/>
    <n v="0"/>
    <n v="0"/>
    <n v="0"/>
    <n v="99.998999999999995"/>
    <s v="BANCOLOMBIA S.A. 27.39 %"/>
    <s v="ECOPETROL 16.88 %"/>
    <s v="BANCO DE OCCIDENTE 13.49 %"/>
    <s v="AO INTERCONEXION ELECTRICA S.A. E.S.P. 9.43 %"/>
    <s v="GRUPO ARGOS 7.33 %"/>
    <s v="BANCO DAVIVIENDA S.A 5.05 %"/>
    <s v="GRUPO AVAL 4.47 %"/>
    <s v="GEB 4.44 %"/>
    <s v="CEMARGOS 3.63 %"/>
    <s v="BANCO DE BOGOTA S.A 2.50 %"/>
    <n v="14.39"/>
    <n v="0"/>
    <n v="0"/>
    <n v="0"/>
    <n v="0"/>
    <n v="14.39"/>
    <n v="0"/>
    <n v="0"/>
    <n v="0"/>
    <n v="0"/>
    <n v="0"/>
    <n v="0"/>
    <n v="0"/>
    <n v="0"/>
    <n v="0"/>
    <n v="0"/>
    <n v="0"/>
    <n v="0"/>
    <n v="0.502"/>
    <n v="0"/>
    <n v="85.611000000000004"/>
    <n v="0"/>
    <n v="13.887"/>
    <n v="0"/>
    <n v="100"/>
    <n v="100"/>
    <n v="0"/>
    <n v="0"/>
    <n v="0"/>
    <n v="100"/>
  </r>
  <r>
    <x v="0"/>
    <x v="1"/>
    <x v="10"/>
    <x v="11"/>
    <x v="0"/>
    <n v="1242"/>
    <n v="9112.98"/>
    <n v="12504.97128"/>
    <n v="3.5"/>
    <n v="0"/>
    <n v="0"/>
    <n v="14.529"/>
    <n v="18.757000000000001"/>
    <n v="22.22"/>
    <n v="16.600000000000001"/>
    <n v="25.727"/>
    <n v="22.036000000000001"/>
    <n v="-26.062000000000001"/>
    <n v="30.545999999999999"/>
    <n v="45.969000000000001"/>
    <n v="10.166"/>
    <n v="2.9159999999999999"/>
    <n v="1.5580000000000001"/>
    <n v="1.6040000000000001"/>
    <n v="0"/>
    <n v="0"/>
    <n v="0"/>
    <n v="0"/>
    <n v="0"/>
    <n v="0"/>
    <n v="0"/>
    <n v="0"/>
    <n v="0"/>
    <n v="0"/>
    <n v="0"/>
    <n v="5.8999999999999997E-2"/>
    <n v="0"/>
    <n v="0"/>
    <n v="0"/>
    <n v="98.337000000000003"/>
    <n v="0"/>
    <n v="0"/>
    <n v="0"/>
    <n v="0"/>
    <n v="0"/>
    <n v="0"/>
    <n v="0"/>
    <n v="0"/>
    <n v="0"/>
    <n v="0"/>
    <n v="0"/>
    <n v="100"/>
    <s v="BANCOLOMBIA S.A. 29.64 %"/>
    <s v="ECOPETROL 19.59 %"/>
    <s v="AO INTERCONEXION ELECTRICA S.A. E.S.P. 10.31 %"/>
    <s v="GRUPO SURA 7.48 %"/>
    <s v="GRUPO ARGOS 5.93 %"/>
    <s v="GEB 5.64 %"/>
    <s v="BANCO DAVIVIENDA S.A 4.86 %"/>
    <s v="GRUPO AVAL 4.24 %"/>
    <s v="CEMARGOS 3.42 %"/>
    <s v="BANCO DE BOGOTA S.A 2.37 %"/>
    <n v="4.74"/>
    <n v="0"/>
    <n v="0"/>
    <n v="0"/>
    <n v="0"/>
    <n v="4.74"/>
    <n v="0"/>
    <n v="0"/>
    <n v="0"/>
    <n v="0"/>
    <n v="0"/>
    <n v="0"/>
    <n v="0"/>
    <n v="0"/>
    <n v="0"/>
    <n v="0"/>
    <n v="0"/>
    <n v="0"/>
    <n v="3.081"/>
    <n v="0"/>
    <n v="95.256"/>
    <n v="0"/>
    <n v="1.663"/>
    <n v="0"/>
    <n v="100"/>
    <n v="100"/>
    <n v="0"/>
    <n v="0"/>
    <n v="0"/>
    <n v="100"/>
  </r>
  <r>
    <x v="0"/>
    <x v="2"/>
    <x v="10"/>
    <x v="11"/>
    <x v="0"/>
    <n v="1269"/>
    <n v="9957.9"/>
    <n v="13346.519557"/>
    <n v="3.5"/>
    <n v="0"/>
    <n v="0"/>
    <n v="13.349"/>
    <n v="18.832999999999998"/>
    <n v="19.562000000000001"/>
    <n v="16.82"/>
    <n v="18.431000000000001"/>
    <n v="21.995000000000001"/>
    <n v="115.29600000000001"/>
    <n v="40.07"/>
    <n v="66.876000000000005"/>
    <n v="22.658000000000001"/>
    <n v="18.902000000000001"/>
    <n v="2.7559999999999998"/>
    <n v="1.6040000000000001"/>
    <n v="0"/>
    <n v="0"/>
    <n v="0"/>
    <n v="0"/>
    <n v="0"/>
    <n v="0"/>
    <n v="0"/>
    <n v="0"/>
    <n v="0"/>
    <n v="0"/>
    <n v="0"/>
    <n v="5.8999999999999997E-2"/>
    <n v="0"/>
    <n v="0"/>
    <n v="0"/>
    <n v="98.337000000000003"/>
    <n v="0"/>
    <n v="0"/>
    <n v="0"/>
    <n v="0"/>
    <n v="0"/>
    <n v="0"/>
    <n v="0"/>
    <n v="0"/>
    <n v="0"/>
    <n v="0"/>
    <n v="0"/>
    <n v="100"/>
    <s v="BANCOLOMBIA S.A. 28.66 %"/>
    <s v="ECOPETROL 17.05 %"/>
    <s v="AO INTERCONEXION ELECTRICA S.A. E.S.P. 9.54 %"/>
    <s v="GEB 5.88 %"/>
    <s v="GRUPO ARGOS 5.79 %"/>
    <s v="BANCO DAVIVIENDA S.A 4. 58 %"/>
    <s v="GRUPO AVAL 3.58 %"/>
    <s v="CEMARGOS 3.22 %"/>
    <s v="BANCO DE OCCIDENTE 3.07 %"/>
    <s v="BAC HOLDING INTERNATIONAL CORP 2.09 %"/>
    <n v="8.11"/>
    <n v="0"/>
    <n v="0"/>
    <n v="0"/>
    <n v="0"/>
    <n v="8.11"/>
    <n v="0"/>
    <n v="0"/>
    <n v="0"/>
    <n v="0"/>
    <n v="0"/>
    <n v="0"/>
    <n v="0"/>
    <n v="0"/>
    <n v="0"/>
    <n v="0"/>
    <n v="0"/>
    <n v="0"/>
    <n v="3.081"/>
    <n v="0"/>
    <n v="95.256"/>
    <n v="0"/>
    <n v="1.663"/>
    <n v="0"/>
    <n v="100"/>
    <n v="100"/>
    <n v="0"/>
    <n v="0"/>
    <n v="0"/>
    <n v="100"/>
  </r>
  <r>
    <x v="0"/>
    <x v="3"/>
    <x v="10"/>
    <x v="11"/>
    <x v="0"/>
    <n v="1322"/>
    <n v="9763.48"/>
    <n v="12989.180214"/>
    <n v="3.5"/>
    <n v="0"/>
    <n v="0"/>
    <n v="12.962"/>
    <n v="19.03"/>
    <n v="18.190999999999999"/>
    <n v="16.966999999999999"/>
    <n v="17.905000000000001"/>
    <n v="22.021000000000001"/>
    <n v="-28.120999999999999"/>
    <n v="25.006"/>
    <n v="35.19"/>
    <n v="24.009"/>
    <n v="17.643999999999998"/>
    <n v="1.5229999999999999"/>
    <n v="5.94"/>
    <n v="0"/>
    <n v="0"/>
    <n v="0"/>
    <n v="0"/>
    <n v="0"/>
    <n v="0"/>
    <n v="0"/>
    <n v="0"/>
    <n v="0"/>
    <n v="0"/>
    <n v="0"/>
    <n v="0.05"/>
    <n v="0"/>
    <n v="0"/>
    <n v="0"/>
    <n v="94.01"/>
    <n v="0"/>
    <n v="0"/>
    <n v="0"/>
    <n v="0"/>
    <n v="0"/>
    <n v="0"/>
    <n v="0"/>
    <n v="0"/>
    <n v="0"/>
    <n v="0"/>
    <n v="0"/>
    <n v="100"/>
    <s v="BANCOLOMBIA S.A. 29.81 %"/>
    <s v="ECOPETROL 19.36 %"/>
    <s v="AO INTERCONEXION ELECTRICA S.A. E.S.P. 9.58 %"/>
    <s v="GRUPO ARGOS 9.22 %"/>
    <s v="GEB 6.10 %"/>
    <s v="BANCO DE OCCIDENTE 5.12 %"/>
    <s v="BANCO DAVIVIENDA S.A 4.75 %"/>
    <s v="CEMARGOS 4.64 %"/>
    <s v="GRUPO AVAL 3.63 %"/>
    <s v="CORPORACION FINANCIERA COLOMBIANA S.A. 2.15 %"/>
    <n v="12.34"/>
    <n v="0"/>
    <n v="0"/>
    <n v="0"/>
    <n v="0"/>
    <n v="12.34"/>
    <n v="0"/>
    <n v="0"/>
    <n v="0"/>
    <n v="0"/>
    <n v="0"/>
    <n v="0"/>
    <n v="0"/>
    <n v="0"/>
    <n v="0"/>
    <n v="0"/>
    <n v="0"/>
    <n v="0"/>
    <n v="6.3470000000000004"/>
    <n v="0"/>
    <n v="87.662999999999997"/>
    <n v="0"/>
    <n v="5.99"/>
    <n v="0"/>
    <n v="99.999999999999986"/>
    <n v="100"/>
    <n v="0"/>
    <n v="0"/>
    <n v="0"/>
    <n v="100"/>
  </r>
  <r>
    <x v="0"/>
    <x v="4"/>
    <x v="10"/>
    <x v="11"/>
    <x v="0"/>
    <n v="1355"/>
    <n v="9680.5400000000009"/>
    <n v="13532.373281"/>
    <n v="3.5"/>
    <n v="0"/>
    <n v="0"/>
    <n v="32.338999999999999"/>
    <n v="21.684999999999999"/>
    <n v="21.722999999999999"/>
    <n v="18.536999999999999"/>
    <n v="18.63"/>
    <n v="22.481999999999999"/>
    <n v="61.99"/>
    <n v="41.055999999999997"/>
    <n v="40.304000000000002"/>
    <n v="33.533999999999999"/>
    <n v="23.143000000000001"/>
    <n v="5.3520000000000003"/>
    <n v="3.8239999999999998"/>
    <n v="0"/>
    <n v="0"/>
    <n v="0"/>
    <n v="0"/>
    <n v="0"/>
    <n v="0"/>
    <n v="0"/>
    <n v="0"/>
    <n v="0"/>
    <n v="0"/>
    <n v="0"/>
    <n v="0.47599999999999998"/>
    <n v="0"/>
    <n v="0"/>
    <n v="0"/>
    <n v="95.7"/>
    <n v="0"/>
    <n v="0"/>
    <n v="0"/>
    <n v="0"/>
    <n v="0"/>
    <n v="0"/>
    <n v="0"/>
    <n v="0"/>
    <n v="0"/>
    <n v="0"/>
    <n v="0"/>
    <n v="100"/>
    <s v="BANCOLOMBIA S.A. 33.02 %"/>
    <s v="ECOPETROL 18.91 %"/>
    <s v="AO INTERCONEXION ELECTRICA S.A. E.S.P. 10.50 %"/>
    <s v="GEB 6.74 %"/>
    <s v="GRUPO ARGOS 5.77 %"/>
    <s v="BANCO DAVIVIENDA S.A 5.66 %"/>
    <s v="CEMARGOS 4.40 %"/>
    <s v="GRUPO AVAL 3.62 %"/>
    <s v="Banco de Occidente 3.11 %"/>
    <s v="CORPORACION FINANCIERA COLOMBIANA S.A. 1.95 %"/>
    <n v="7.48"/>
    <n v="0"/>
    <n v="0"/>
    <n v="0"/>
    <n v="0"/>
    <n v="7.48"/>
    <n v="0"/>
    <n v="0"/>
    <n v="0"/>
    <n v="0"/>
    <n v="0"/>
    <n v="0"/>
    <n v="0"/>
    <n v="0"/>
    <n v="0"/>
    <n v="0"/>
    <n v="0"/>
    <n v="0"/>
    <n v="3.18"/>
    <n v="0"/>
    <n v="92.52"/>
    <n v="0"/>
    <n v="4.33"/>
    <n v="0"/>
    <n v="100.03"/>
    <n v="100"/>
    <n v="0"/>
    <n v="0"/>
    <n v="0"/>
    <n v="100"/>
  </r>
  <r>
    <x v="0"/>
    <x v="5"/>
    <x v="10"/>
    <x v="11"/>
    <x v="0"/>
    <n v="1388"/>
    <n v="7847.61"/>
    <n v="11100.675794999999"/>
    <n v="3.5"/>
    <n v="0"/>
    <n v="0"/>
    <n v="28.166"/>
    <n v="23.437999999999999"/>
    <n v="23.437999999999999"/>
    <n v="20.103999999999999"/>
    <n v="18.277000000000001"/>
    <n v="23.001000000000001"/>
    <n v="-91.018000000000001"/>
    <n v="-11.035"/>
    <n v="-11.035"/>
    <n v="6.3879999999999999"/>
    <n v="10.336"/>
    <n v="-2.415"/>
    <n v="2.6469999999999998"/>
    <n v="0"/>
    <n v="0"/>
    <n v="0"/>
    <n v="0"/>
    <n v="0"/>
    <n v="0"/>
    <n v="0"/>
    <n v="0"/>
    <n v="0"/>
    <n v="0"/>
    <n v="0"/>
    <n v="0.56299999999999994"/>
    <n v="0"/>
    <n v="0"/>
    <n v="0"/>
    <n v="96.789000000000001"/>
    <n v="0"/>
    <n v="0"/>
    <n v="0"/>
    <n v="0"/>
    <n v="0"/>
    <n v="0"/>
    <n v="0"/>
    <n v="0"/>
    <n v="0"/>
    <n v="0"/>
    <n v="0"/>
    <n v="99.998999999999995"/>
    <s v="BANCOLOMBIA S.A. 31.19"/>
    <s v="ECOPETROL 17.07"/>
    <s v="AO INTERCONEXION ELECTRICA S.A. E.S.P. 11.68"/>
    <s v="GRUPO ARGOS 7.55"/>
    <s v="GEB 6.92"/>
    <s v="BANCO DAVIVIENDA S.A 6.50"/>
    <s v="CEMARGOS 4.91"/>
    <s v="GRUPO AVAL 3.99"/>
    <s v="Banco de Occidente 2.39"/>
    <s v="GRUPO SURA 1.77"/>
    <n v="6.77"/>
    <n v="0"/>
    <n v="0"/>
    <n v="0"/>
    <n v="0"/>
    <n v="6.77"/>
    <n v="0"/>
    <n v="0"/>
    <n v="0"/>
    <n v="0"/>
    <n v="0"/>
    <n v="0"/>
    <n v="0"/>
    <n v="0"/>
    <n v="0"/>
    <n v="0"/>
    <n v="0"/>
    <n v="0"/>
    <n v="3.5569999999999999"/>
    <n v="0"/>
    <n v="93.231999999999999"/>
    <n v="0"/>
    <n v="3.2109999999999999"/>
    <n v="0"/>
    <n v="100"/>
    <n v="100"/>
    <n v="0"/>
    <n v="0"/>
    <n v="0"/>
    <n v="100"/>
  </r>
  <r>
    <x v="0"/>
    <x v="6"/>
    <x v="10"/>
    <x v="11"/>
    <x v="0"/>
    <n v="1459"/>
    <n v="7704.07"/>
    <n v="10900.643625000001"/>
    <n v="3.5"/>
    <n v="0"/>
    <n v="0"/>
    <n v="26.446000000000002"/>
    <n v="23.138000000000002"/>
    <n v="23.835000000000001"/>
    <n v="21.004000000000001"/>
    <n v="18.79"/>
    <n v="23.359000000000002"/>
    <n v="-19.274000000000001"/>
    <n v="-27.646000000000001"/>
    <n v="-12.29"/>
    <n v="5.4189999999999996"/>
    <n v="7.6929999999999996"/>
    <n v="-3.1829999999999998"/>
    <n v="5.2249999999999996"/>
    <n v="0"/>
    <n v="0"/>
    <n v="0"/>
    <n v="0"/>
    <n v="0"/>
    <n v="0"/>
    <n v="0"/>
    <n v="0"/>
    <n v="0"/>
    <n v="0"/>
    <n v="0"/>
    <n v="6.6000000000000003E-2"/>
    <n v="0"/>
    <n v="0"/>
    <n v="0"/>
    <n v="94.709000000000003"/>
    <n v="0"/>
    <n v="0"/>
    <n v="0"/>
    <n v="0"/>
    <n v="0"/>
    <n v="0"/>
    <n v="0"/>
    <n v="0"/>
    <n v="0"/>
    <n v="0"/>
    <n v="0"/>
    <n v="100"/>
    <s v="ANCOLOMBIA S.A. 31,13 %"/>
    <s v="COPETROL 17,11 %"/>
    <s v="O INTERCONEXION ELECTRICA S.A. E.S.P. 11,62 %"/>
    <s v="EB 7,80 %"/>
    <s v="RUPO ARGOS 7,51 %"/>
    <s v="ANCO DAVIVIENDA S.A 5,41 %"/>
    <s v="anco de Occidente 5,12 %"/>
    <s v="EMARGOS 4,43 %"/>
    <s v="RUPO AVAL 3,22 %"/>
    <s v="ORPORACION FINANCIERA COLOMBIANA S.A. 1,39 %"/>
    <n v="10.95"/>
    <n v="0"/>
    <n v="0"/>
    <n v="0"/>
    <n v="0"/>
    <n v="10.95"/>
    <n v="0"/>
    <n v="0"/>
    <n v="0"/>
    <n v="0"/>
    <n v="0"/>
    <n v="0"/>
    <n v="0"/>
    <n v="0"/>
    <n v="0"/>
    <n v="0"/>
    <n v="0"/>
    <n v="0"/>
    <n v="5.6559999999999997"/>
    <n v="0"/>
    <n v="89.052999999999997"/>
    <n v="0"/>
    <n v="5.2910000000000004"/>
    <n v="0"/>
    <n v="100"/>
    <n v="100"/>
    <n v="0"/>
    <n v="0"/>
    <n v="0"/>
    <n v="100"/>
  </r>
  <r>
    <x v="0"/>
    <x v="7"/>
    <x v="10"/>
    <x v="11"/>
    <x v="0"/>
    <n v="1553"/>
    <n v="7535.9"/>
    <n v="10407.74"/>
    <n v="3.5"/>
    <s v=" -   "/>
    <s v=" -   "/>
    <n v="20.222999999999999"/>
    <n v="23.721"/>
    <n v="23.379000000000001"/>
    <n v="21.436"/>
    <n v="19.001000000000001"/>
    <n v="23.465"/>
    <n v="-42.005000000000003"/>
    <n v="-30.521999999999998"/>
    <n v="-16.798999999999999"/>
    <n v="-5.01"/>
    <n v="1.202"/>
    <n v="-4.524"/>
    <n v="3.2789999999999999"/>
    <n v="0"/>
    <n v="0"/>
    <n v="0"/>
    <n v="0"/>
    <n v="0"/>
    <n v="0"/>
    <n v="0"/>
    <n v="0"/>
    <n v="0"/>
    <n v="0"/>
    <n v="0"/>
    <n v="7.0000000000000007E-2"/>
    <n v="0"/>
    <n v="0"/>
    <n v="0"/>
    <n v="96.65"/>
    <n v="0"/>
    <n v="0"/>
    <n v="0"/>
    <n v="0"/>
    <n v="0"/>
    <n v="0"/>
    <n v="0"/>
    <n v="0"/>
    <n v="0"/>
    <n v="0"/>
    <n v="0"/>
    <n v="100"/>
    <s v="BANCOLOMBIA S.A. 31.49%"/>
    <s v="ECOPETROL 17.81%"/>
    <s v="AO INTERCONEXION ELECTRICA S.A. E.S.P. 11.41%"/>
    <s v="GRUPO ARGOS 8.03%"/>
    <s v="GEB 7.73%"/>
    <s v="BANCO DAVIVIENDA S.A 5.76%"/>
    <s v="GRUPO SURA 3.51%"/>
    <s v="BANCO DE OCCIDENTE 3.23%"/>
    <s v="GRUPO AVAL 2.81%"/>
    <s v="CEMARGOS 2.39%"/>
    <n v="7.95"/>
    <n v="0"/>
    <n v="0"/>
    <n v="0"/>
    <n v="0"/>
    <n v="7.95"/>
    <n v="0"/>
    <n v="0"/>
    <n v="0"/>
    <n v="0"/>
    <n v="0"/>
    <n v="0"/>
    <n v="0"/>
    <n v="0"/>
    <n v="0"/>
    <n v="0"/>
    <n v="0"/>
    <n v="0"/>
    <n v="4.5999999999999996"/>
    <n v="0"/>
    <n v="92.06"/>
    <n v="0"/>
    <n v="3.35"/>
    <n v="0"/>
    <n v="7.95"/>
    <n v="100"/>
    <n v="0"/>
    <n v="0"/>
    <n v="0"/>
    <n v="100"/>
  </r>
  <r>
    <x v="0"/>
    <x v="8"/>
    <x v="10"/>
    <x v="11"/>
    <x v="0"/>
    <n v="1545"/>
    <n v="6930.26"/>
    <n v="9607.7762810000004"/>
    <n v="3.5"/>
    <n v="0"/>
    <n v="0"/>
    <n v="22.093"/>
    <n v="24.652999999999999"/>
    <n v="23.238"/>
    <n v="22.065000000000001"/>
    <n v="19.158999999999999"/>
    <n v="23.716999999999999"/>
    <n v="-62.207000000000001"/>
    <n v="-48.085000000000001"/>
    <n v="-23.71"/>
    <n v="-14.842000000000001"/>
    <n v="-0.71399999999999997"/>
    <n v="-7.0890000000000004"/>
    <n v="2.8660000000000001"/>
    <n v="0"/>
    <n v="0"/>
    <n v="0"/>
    <n v="0"/>
    <n v="0"/>
    <n v="0"/>
    <n v="0"/>
    <n v="0"/>
    <n v="0"/>
    <n v="0"/>
    <n v="0"/>
    <n v="0.30099999999999999"/>
    <n v="0"/>
    <n v="0"/>
    <n v="0"/>
    <n v="96.832999999999998"/>
    <n v="0"/>
    <n v="0"/>
    <n v="0"/>
    <n v="0"/>
    <n v="0"/>
    <n v="0"/>
    <n v="0"/>
    <n v="0"/>
    <n v="0"/>
    <n v="0"/>
    <n v="0"/>
    <n v="100"/>
    <s v="BANCOLOMBIA S.A. 35.26%"/>
    <s v="ECOPETROL 17.81%"/>
    <s v="AO INTERCONEXION ELECTRICA S.A. E.S.P. 10.77%"/>
    <s v="GEB 7.34%"/>
    <s v="GRUPO ARGOS 7.27%"/>
    <s v="BANCO DAVIVIENDA S.A 2.68%"/>
    <s v="Banco de Occidente 2.68%"/>
    <s v="GRUPO AVAL 2.66%"/>
    <s v="CEMARGOS 2.52%"/>
    <s v="GRUPO SURA 2.04%"/>
    <n v="9.5399999999999991"/>
    <n v="0"/>
    <n v="0"/>
    <n v="0"/>
    <n v="0"/>
    <n v="9.5399999999999991"/>
    <n v="0"/>
    <n v="0"/>
    <n v="0"/>
    <n v="0"/>
    <n v="0"/>
    <n v="0"/>
    <n v="0"/>
    <n v="0"/>
    <n v="0"/>
    <n v="0"/>
    <n v="0"/>
    <n v="0"/>
    <n v="6.3739999999999997"/>
    <n v="0"/>
    <n v="90.459000000000003"/>
    <n v="0"/>
    <n v="3.1669999999999998"/>
    <n v="0"/>
    <n v="100"/>
    <n v="100"/>
    <n v="0"/>
    <n v="0"/>
    <n v="0"/>
    <n v="100"/>
  </r>
  <r>
    <x v="0"/>
    <x v="9"/>
    <x v="10"/>
    <x v="11"/>
    <x v="0"/>
    <n v="1540"/>
    <n v="7306.62"/>
    <n v="10353.566337"/>
    <n v="3.5"/>
    <n v="0"/>
    <n v="0"/>
    <n v="24.26"/>
    <n v="26.146000000000001"/>
    <n v="23.375"/>
    <n v="22.928999999999998"/>
    <n v="19.420999999999999"/>
    <n v="24.033000000000001"/>
    <n v="141.143"/>
    <n v="-36.228999999999999"/>
    <n v="-14.12"/>
    <n v="-10.962"/>
    <n v="4.4130000000000003"/>
    <n v="-5.67"/>
    <n v="3.2970000000000002"/>
    <n v="0"/>
    <n v="0"/>
    <n v="0"/>
    <n v="0"/>
    <n v="0"/>
    <n v="0"/>
    <n v="0"/>
    <n v="0"/>
    <n v="0"/>
    <n v="0"/>
    <n v="0"/>
    <n v="0.13500000000000001"/>
    <n v="0"/>
    <n v="0"/>
    <n v="0"/>
    <n v="96.567999999999998"/>
    <n v="0"/>
    <n v="0"/>
    <n v="0"/>
    <n v="0"/>
    <n v="0"/>
    <n v="0"/>
    <n v="0"/>
    <n v="0"/>
    <n v="0"/>
    <n v="0"/>
    <n v="0"/>
    <n v="100"/>
    <s v="BANCOLOMBIA S.A. 32.85%"/>
    <s v="ECOPETROL 19.93%"/>
    <s v="AO INTERCONEXION ELECTRICA S.A. E.S.P. 11.35%"/>
    <s v="BANCO DAVIVIENDA S.A 8.08%"/>
    <s v="GEB 6.12%"/>
    <s v="GRUPO ARGOS 5.65%"/>
    <s v="Banco de Occidente 3.05%"/>
    <s v="GRUPO AVAL 2.35%"/>
    <s v="CEMARGOS 2.35%"/>
    <s v="GRUPO SURA 2.05%"/>
    <n v="6.4600000000000005E-2"/>
    <n v="0"/>
    <n v="0"/>
    <n v="0"/>
    <n v="0"/>
    <n v="6.4600000000000005E-2"/>
    <n v="0"/>
    <n v="0"/>
    <n v="0"/>
    <n v="0"/>
    <n v="0"/>
    <n v="0"/>
    <n v="0"/>
    <n v="0"/>
    <n v="0"/>
    <n v="0"/>
    <n v="0"/>
    <n v="0"/>
    <n v="3.0230000000000001"/>
    <n v="0"/>
    <n v="93.545000000000002"/>
    <n v="0"/>
    <n v="3.4319999999999999"/>
    <n v="0"/>
    <n v="100"/>
    <n v="100"/>
    <n v="0"/>
    <n v="0"/>
    <n v="0"/>
    <n v="100"/>
  </r>
  <r>
    <x v="0"/>
    <x v="10"/>
    <x v="10"/>
    <x v="11"/>
    <x v="0"/>
    <n v="1553"/>
    <n v="7320.56"/>
    <n v="10460.024512"/>
    <n v="3.5"/>
    <n v="0"/>
    <n v="0"/>
    <n v="24.565000000000001"/>
    <n v="24.664000000000001"/>
    <n v="23.45"/>
    <n v="23.300999999999998"/>
    <n v="19.722000000000001"/>
    <n v="24.324999999999999"/>
    <n v="13.254"/>
    <n v="-40.168999999999997"/>
    <n v="-12.042999999999999"/>
    <n v="-8.2409999999999997"/>
    <n v="0.14099999999999999"/>
    <n v="-5.0090000000000003"/>
    <n v="5.8970000000000002"/>
    <n v="0"/>
    <n v="0"/>
    <n v="0"/>
    <n v="0"/>
    <n v="0"/>
    <n v="0"/>
    <n v="0"/>
    <n v="0"/>
    <n v="0"/>
    <n v="0"/>
    <n v="0"/>
    <n v="0.63"/>
    <n v="0"/>
    <n v="0"/>
    <n v="0"/>
    <n v="93.472999999999999"/>
    <n v="0"/>
    <n v="0"/>
    <n v="0"/>
    <n v="0"/>
    <n v="0"/>
    <n v="0"/>
    <n v="0"/>
    <n v="0"/>
    <n v="0"/>
    <n v="0"/>
    <n v="0"/>
    <n v="100"/>
    <s v="BANCOLOMBIA S.A. 34.65%"/>
    <s v="ECOPETROL 16.87%"/>
    <s v="AO INTERCONEXION ELECTRICA S.A. E.S.P. 11.45%"/>
    <s v="GEB 6.67%"/>
    <s v="BANCO DAVIVIENDA S.A 5.56%"/>
    <s v="GRUPO ARGOS 5.53%"/>
    <s v="Banco de Occidente 5.22%"/>
    <s v="CEMARGOS 2.5%"/>
    <s v="GRUPO AVAL 2.42%"/>
    <s v="GRUPO SURA 1.95%"/>
    <n v="6.53"/>
    <n v="0"/>
    <n v="0"/>
    <n v="0"/>
    <n v="0"/>
    <n v="6.53"/>
    <n v="0"/>
    <n v="0"/>
    <n v="0"/>
    <n v="0"/>
    <n v="0"/>
    <n v="0"/>
    <n v="0"/>
    <n v="0"/>
    <n v="0"/>
    <n v="0"/>
    <n v="0"/>
    <n v="0"/>
    <n v="0"/>
    <n v="0"/>
    <n v="93.472999999999999"/>
    <n v="0"/>
    <n v="6.5270000000000001"/>
    <n v="0"/>
    <n v="100"/>
    <n v="100"/>
    <n v="0"/>
    <n v="0"/>
    <n v="0"/>
    <n v="100"/>
  </r>
  <r>
    <x v="0"/>
    <x v="0"/>
    <x v="11"/>
    <x v="12"/>
    <x v="0"/>
    <n v="227"/>
    <n v="7981.52"/>
    <n v="11274.935726"/>
    <n v="1.85"/>
    <n v="0"/>
    <n v="0"/>
    <n v="31.228999999999999"/>
    <n v="19.321999999999999"/>
    <n v="17.66"/>
    <n v="17.88"/>
    <n v="25.283999999999999"/>
    <n v="0"/>
    <n v="131.34"/>
    <n v="50.027000000000001"/>
    <n v="131.34"/>
    <n v="15.22"/>
    <n v="3.927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6.34%"/>
    <s v="ECOPETROL 16.02%"/>
    <s v="ISA 9.60%"/>
    <s v="GRUPOARGOS 7.42%"/>
    <s v="GRUPOSURA 6.86%"/>
    <s v="CEMARGOS 6.51%"/>
    <s v="AVAL 5.95%"/>
    <s v="PFDAVVNDA 4.50%"/>
    <s v="GEB 3.87%"/>
    <s v="CORFICOLCF 3.40%"/>
    <n v="0"/>
    <n v="0"/>
    <n v="0"/>
    <n v="0"/>
    <n v="0"/>
    <n v="0"/>
    <n v="0"/>
    <n v="0"/>
    <n v="0"/>
    <n v="0"/>
    <n v="0"/>
    <n v="0"/>
    <n v="0"/>
    <n v="96.57"/>
    <n v="0"/>
    <n v="0"/>
    <n v="0"/>
    <n v="0"/>
    <n v="0"/>
    <n v="0"/>
    <n v="96.57"/>
    <n v="0"/>
    <n v="3.43"/>
    <n v="0"/>
    <n v="100"/>
    <n v="100"/>
    <n v="0"/>
    <n v="0"/>
    <n v="0"/>
    <n v="100"/>
  </r>
  <r>
    <x v="0"/>
    <x v="1"/>
    <x v="11"/>
    <x v="12"/>
    <x v="0"/>
    <n v="221"/>
    <n v="7165.95"/>
    <n v="11406.65"/>
    <n v="1.85"/>
    <n v="0"/>
    <n v="0"/>
    <n v="13.005000000000001"/>
    <n v="19.190000000000001"/>
    <n v="17.411000000000001"/>
    <n v="17.75"/>
    <n v="23.344999999999999"/>
    <n v="0"/>
    <n v="16.34"/>
    <n v="34.718000000000004"/>
    <n v="66.95"/>
    <n v="15.09"/>
    <n v="6.577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6.94%"/>
    <s v="ECOPETROL 18.63%"/>
    <s v="ISA 9.62%"/>
    <s v="GRUPOSURA 6.69%"/>
    <s v="CEMARGOS 6.33%"/>
    <s v="GRUPOARGOS 5.99%"/>
    <s v="AVAL 5.78%"/>
    <s v="NUTRESA 4.07%"/>
    <s v="PFDAVVNDA 3.39%"/>
    <s v="CORFICOLCF 3.35%"/>
    <n v="0"/>
    <n v="0"/>
    <n v="0"/>
    <n v="0"/>
    <n v="0"/>
    <n v="0"/>
    <n v="0"/>
    <n v="0"/>
    <n v="0"/>
    <n v="0"/>
    <n v="0"/>
    <n v="0"/>
    <n v="0"/>
    <n v="96.82"/>
    <n v="0"/>
    <n v="0"/>
    <n v="0"/>
    <n v="0"/>
    <n v="0"/>
    <n v="0"/>
    <n v="96.82"/>
    <n v="0"/>
    <n v="3.18"/>
    <n v="0"/>
    <n v="100"/>
    <n v="100"/>
    <n v="0"/>
    <n v="0"/>
    <n v="0"/>
    <n v="100"/>
  </r>
  <r>
    <x v="0"/>
    <x v="2"/>
    <x v="11"/>
    <x v="12"/>
    <x v="0"/>
    <n v="222"/>
    <n v="7822.14"/>
    <n v="12251.539398000001"/>
    <n v="1.85"/>
    <n v="0"/>
    <n v="0"/>
    <n v="14.423"/>
    <n v="19.446999999999999"/>
    <n v="17.239999999999998"/>
    <n v="18.059999999999999"/>
    <n v="0.18587999999999999"/>
    <n v="0"/>
    <n v="131.94999999999999"/>
    <n v="46.206000000000003"/>
    <n v="86.97"/>
    <n v="28.22"/>
    <n v="25.349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9.4%"/>
    <s v="ECOPETROL 20.38%"/>
    <s v="ISA 9.24%"/>
    <s v="GRUPOARGOS 6.64%"/>
    <s v="AVAL 6.36%"/>
    <s v="CEMARGOS 6.26%"/>
    <s v="BBVA 5.33%"/>
    <s v="PFDAVVNDA 3.26%"/>
    <s v="CORFICOLCF 3.25%"/>
    <s v="GEB 3.03%"/>
    <n v="0"/>
    <n v="0"/>
    <n v="0"/>
    <n v="0"/>
    <n v="0"/>
    <n v="0"/>
    <n v="0"/>
    <n v="0"/>
    <n v="0"/>
    <n v="0"/>
    <n v="0"/>
    <n v="0"/>
    <n v="0"/>
    <n v="91.96"/>
    <n v="0"/>
    <n v="0"/>
    <n v="0"/>
    <n v="0"/>
    <n v="0"/>
    <n v="0"/>
    <n v="91.96"/>
    <n v="0"/>
    <n v="8.0399999999999991"/>
    <n v="0"/>
    <n v="100"/>
    <n v="100"/>
    <n v="0"/>
    <n v="0"/>
    <n v="0"/>
    <n v="100"/>
  </r>
  <r>
    <x v="0"/>
    <x v="3"/>
    <x v="11"/>
    <x v="12"/>
    <x v="0"/>
    <n v="218"/>
    <n v="7217.67"/>
    <n v="11965.939406"/>
    <n v="1.85"/>
    <n v="0"/>
    <n v="0"/>
    <n v="14.222"/>
    <n v="19.693000000000001"/>
    <n v="17.045000000000002"/>
    <n v="18.32"/>
    <n v="18.058"/>
    <n v="0"/>
    <n v="-24.95"/>
    <n v="33.155000000000001"/>
    <n v="48.82"/>
    <n v="31.28"/>
    <n v="22.175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8.7%"/>
    <s v="ECOPETROL 19.91%"/>
    <s v="ISA 9.40%"/>
    <s v="GRUPOARGOS 7.57%"/>
    <s v="AVAL 6.97%"/>
    <s v="CEMARGOS 6.62%"/>
    <s v="CORFICOLCF 3.68%"/>
    <s v="PFDAVVNDA 3.61%"/>
    <s v="BBVA 3.42%"/>
    <s v="GEB 3.40%"/>
    <n v="0"/>
    <n v="0"/>
    <n v="0"/>
    <n v="0"/>
    <n v="0"/>
    <n v="0"/>
    <n v="0"/>
    <n v="0"/>
    <n v="0"/>
    <n v="0"/>
    <n v="0"/>
    <n v="0"/>
    <n v="0"/>
    <n v="95.2"/>
    <n v="0"/>
    <n v="0"/>
    <n v="0"/>
    <n v="0"/>
    <n v="0"/>
    <n v="0"/>
    <n v="95.2"/>
    <n v="0"/>
    <n v="4.8"/>
    <n v="0"/>
    <n v="100"/>
    <n v="100"/>
    <n v="0"/>
    <n v="0"/>
    <n v="0"/>
    <n v="100"/>
  </r>
  <r>
    <x v="0"/>
    <x v="4"/>
    <x v="11"/>
    <x v="12"/>
    <x v="0"/>
    <n v="208"/>
    <n v="5710.66"/>
    <n v="12266.268655"/>
    <n v="1.85"/>
    <n v="0"/>
    <n v="0"/>
    <n v="31.922000000000001"/>
    <n v="21.913"/>
    <n v="18.231999999999999"/>
    <n v="19.03"/>
    <n v="17.977"/>
    <n v="0"/>
    <n v="33.89"/>
    <n v="46.325000000000003"/>
    <n v="45.63"/>
    <n v="37.92"/>
    <n v="25.077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32.45%"/>
    <s v="ECOPETROL 15.94%"/>
    <s v="ISA 9.80%"/>
    <s v="GRUPOARGOS 6.40%"/>
    <s v="AVAL 6.19%"/>
    <s v="CEMARGOS 6.00%"/>
    <s v="ITAU 4.77%"/>
    <s v="PFDAVVNDA 3.96%"/>
    <s v="GEB 3.63%"/>
    <s v="CORFICOLCF 3.18%"/>
    <n v="0"/>
    <n v="0"/>
    <n v="0"/>
    <n v="0"/>
    <n v="0"/>
    <n v="0"/>
    <n v="0"/>
    <n v="0"/>
    <n v="0"/>
    <n v="0"/>
    <n v="0"/>
    <n v="0"/>
    <n v="0"/>
    <n v="93.74"/>
    <n v="0"/>
    <n v="0"/>
    <n v="0"/>
    <n v="0"/>
    <n v="0"/>
    <n v="0"/>
    <n v="93.74"/>
    <n v="0"/>
    <n v="6.26"/>
    <n v="0"/>
    <n v="100"/>
    <n v="100"/>
    <n v="0"/>
    <n v="0"/>
    <n v="0"/>
    <n v="100"/>
  </r>
  <r>
    <x v="0"/>
    <x v="5"/>
    <x v="11"/>
    <x v="12"/>
    <x v="0"/>
    <n v="206"/>
    <n v="4635.95"/>
    <n v="10199.836181999999"/>
    <n v="1.85"/>
    <n v="0"/>
    <n v="0"/>
    <n v="30.334"/>
    <n v="23.614000000000001"/>
    <n v="18.852"/>
    <n v="20.04"/>
    <n v="18.587"/>
    <n v="0"/>
    <n v="-89.4"/>
    <n v="-5.6760000000000002"/>
    <n v="-5.68"/>
    <n v="10.41"/>
    <n v="12.829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8.78%"/>
    <s v="ECOPETROL 13.79%"/>
    <s v="ISA 9.96%"/>
    <s v="GRUPOARGOS 8.78%"/>
    <s v="AVAL 6.55%"/>
    <s v="CEMARGOS 6.23%"/>
    <s v="PFDAVVNDA 4.29%"/>
    <s v="GEB 3.69%"/>
    <s v="GRUPOSURA 3.24%"/>
    <s v="CORFICOLCF 3.00%"/>
    <n v="0"/>
    <n v="0"/>
    <n v="0"/>
    <n v="0"/>
    <n v="0"/>
    <n v="0"/>
    <n v="0"/>
    <n v="0"/>
    <n v="0"/>
    <n v="0"/>
    <n v="0"/>
    <n v="0"/>
    <n v="0"/>
    <n v="95.38"/>
    <n v="0"/>
    <n v="0"/>
    <n v="0"/>
    <n v="0"/>
    <n v="0"/>
    <n v="0"/>
    <n v="0"/>
    <n v="0"/>
    <n v="4.62"/>
    <n v="0"/>
    <n v="100"/>
    <n v="100"/>
    <n v="0"/>
    <n v="0"/>
    <n v="0"/>
    <n v="100"/>
  </r>
  <r>
    <x v="0"/>
    <x v="6"/>
    <x v="11"/>
    <x v="12"/>
    <x v="0"/>
    <n v="203"/>
    <n v="4740.03"/>
    <n v="10128.630236999999"/>
    <n v="1.85"/>
    <n v="0"/>
    <n v="0"/>
    <n v="27.239000000000001"/>
    <n v="22.673999999999999"/>
    <n v="19.361000000000001"/>
    <n v="20.98"/>
    <n v="19.271999999999998"/>
    <n v="0"/>
    <n v="-7.92"/>
    <n v="-19.443000000000001"/>
    <n v="-6.01"/>
    <n v="10.220000000000001"/>
    <n v="11.247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28.78%"/>
    <s v="ECOPETROL13.79%"/>
    <s v="ISA9.96%"/>
    <s v="GRUPOARGOS8.78%"/>
    <s v="AVAL6.55%"/>
    <s v="CEMARGOS6.23%"/>
    <s v="PFDAVVNDA4.29%"/>
    <s v="GEB3.69%"/>
    <s v="GRUPOSURA3.24%"/>
    <s v="CORFICOLCF3.00%"/>
    <n v="0"/>
    <n v="0"/>
    <n v="0"/>
    <n v="0"/>
    <n v="0"/>
    <n v="0"/>
    <n v="0"/>
    <n v="0"/>
    <n v="0"/>
    <n v="0"/>
    <n v="0"/>
    <n v="0"/>
    <n v="0"/>
    <n v="95.38"/>
    <n v="0"/>
    <n v="0"/>
    <n v="0"/>
    <n v="0"/>
    <n v="0"/>
    <n v="0"/>
    <n v="0"/>
    <n v="0"/>
    <n v="4.62"/>
    <n v="0"/>
    <n v="100"/>
    <n v="100"/>
    <n v="0"/>
    <n v="0"/>
    <n v="0"/>
    <n v="100"/>
  </r>
  <r>
    <x v="0"/>
    <x v="7"/>
    <x v="11"/>
    <x v="12"/>
    <x v="0"/>
    <n v="202"/>
    <n v="4609.62"/>
    <n v="9559.339532"/>
    <n v="1.85"/>
    <n v="0"/>
    <n v="0"/>
    <n v="19.579999999999998"/>
    <n v="23.408999999999999"/>
    <n v="19.372"/>
    <n v="21.35"/>
    <n v="19.361999999999998"/>
    <n v="0"/>
    <n v="-49.39"/>
    <n v="-29.564"/>
    <n v="-13.15"/>
    <n v="-2.85"/>
    <n v="-4.535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28.78"/>
    <s v="ECOPETROL13.79"/>
    <s v="ISA9.96"/>
    <s v="GRUPOARGOS 8.78"/>
    <s v="AVAL6.55"/>
    <s v="CEMARGOS6.23"/>
    <s v="PFDAVVNDA4.29"/>
    <s v="GEB3.69"/>
    <s v="GRUPOSURA3.24"/>
    <s v="CORFICOL3.0"/>
    <n v="0"/>
    <n v="0"/>
    <n v="0"/>
    <n v="0"/>
    <n v="0"/>
    <n v="0"/>
    <n v="0"/>
    <n v="0"/>
    <n v="0"/>
    <n v="0"/>
    <n v="0"/>
    <n v="0"/>
    <n v="0"/>
    <n v="95.38"/>
    <n v="0"/>
    <n v="0"/>
    <n v="0"/>
    <n v="0"/>
    <n v="0"/>
    <n v="0"/>
    <n v="0"/>
    <n v="0"/>
    <n v="4.62"/>
    <n v="0"/>
    <n v="100"/>
    <n v="100"/>
    <n v="0"/>
    <n v="0"/>
    <n v="0"/>
    <n v="100"/>
  </r>
  <r>
    <x v="0"/>
    <x v="8"/>
    <x v="11"/>
    <x v="12"/>
    <x v="0"/>
    <n v="198"/>
    <n v="4014.29"/>
    <n v="8842.0873449999999"/>
    <n v="1.85"/>
    <n v="0"/>
    <n v="0"/>
    <n v="23.231000000000002"/>
    <n v="24.042000000000002"/>
    <n v="19.457000000000001"/>
    <n v="21.9"/>
    <n v="19.713999999999999"/>
    <n v="0"/>
    <n v="-61.29"/>
    <n v="-47.82"/>
    <n v="-20.53"/>
    <n v="-12.78"/>
    <n v="2.653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7.13%"/>
    <s v="ECOPETROL 13.77%"/>
    <s v="ISA 10.25%"/>
    <s v="GRUPO SURA 6.76%"/>
    <s v="GRUPO ARGOS 6.58%"/>
    <s v="GEB 6.37%"/>
    <s v="AVAL 4.81%"/>
    <s v="PFDAVVNDA 4.46%"/>
    <s v="NUTRESA 3.39%"/>
    <s v="CEMARGOS 3.12%"/>
    <n v="0"/>
    <n v="0"/>
    <n v="0"/>
    <n v="0"/>
    <n v="0"/>
    <n v="0"/>
    <n v="0"/>
    <n v="0"/>
    <n v="0"/>
    <n v="0"/>
    <n v="0"/>
    <n v="0"/>
    <n v="0"/>
    <n v="95.64"/>
    <n v="0"/>
    <n v="0"/>
    <n v="0"/>
    <n v="0"/>
    <n v="0"/>
    <n v="0"/>
    <n v="0"/>
    <n v="0"/>
    <n v="4.3600000000000003"/>
    <n v="0"/>
    <n v="100"/>
    <n v="100"/>
    <n v="0"/>
    <n v="0"/>
    <n v="0"/>
    <n v="100"/>
  </r>
  <r>
    <x v="0"/>
    <x v="9"/>
    <x v="11"/>
    <x v="12"/>
    <x v="0"/>
    <n v="195"/>
    <n v="3971.59"/>
    <n v="9646.3895649999995"/>
    <n v="1.85"/>
    <n v="0"/>
    <n v="0"/>
    <n v="23.465"/>
    <n v="25.416"/>
    <n v="19.68"/>
    <n v="22.71"/>
    <n v="19.824999999999999"/>
    <n v="0"/>
    <n v="178.73"/>
    <n v="-34.783000000000001"/>
    <n v="-9.68"/>
    <n v="-7.09"/>
    <n v="8.410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8.18%"/>
    <s v="ECOPETROL 15.16%"/>
    <s v="SA 11.16%"/>
    <s v="GRUPOSURA 6.69%"/>
    <s v="GRUPOARGOS 6.22%"/>
    <s v="GEB 5.16%"/>
    <s v="NUTRESA 4.95%"/>
    <s v="AVAL 4.17%"/>
    <s v="PFDAVVNDA 3.60%"/>
    <s v="CEMARGOS 2.87%"/>
    <n v="0"/>
    <n v="0"/>
    <n v="0"/>
    <n v="0"/>
    <n v="0"/>
    <n v="0"/>
    <n v="0"/>
    <n v="0"/>
    <n v="0"/>
    <n v="0"/>
    <n v="0"/>
    <n v="0"/>
    <n v="0"/>
    <n v="96.44"/>
    <n v="0"/>
    <n v="0"/>
    <n v="0"/>
    <n v="0"/>
    <n v="0"/>
    <n v="0"/>
    <n v="0"/>
    <n v="0"/>
    <n v="3.56"/>
    <n v="0"/>
    <n v="100"/>
    <n v="100"/>
    <n v="0"/>
    <n v="0"/>
    <n v="0"/>
    <n v="100"/>
  </r>
  <r>
    <x v="0"/>
    <x v="10"/>
    <x v="11"/>
    <x v="12"/>
    <x v="0"/>
    <n v="192"/>
    <n v="3788.76"/>
    <n v="9705.6086639999994"/>
    <n v="1.85"/>
    <n v="0"/>
    <n v="0"/>
    <n v="23.515000000000001"/>
    <n v="23.885999999999999"/>
    <n v="19.852"/>
    <n v="23.17"/>
    <n v="19.994"/>
    <n v="0"/>
    <n v="7.73"/>
    <n v="-37.313000000000002"/>
    <n v="-8.24"/>
    <n v="-4.34"/>
    <n v="3.358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9.55%"/>
    <s v="ECOPETROL 13.94%"/>
    <s v="ISA 11.11%"/>
    <s v="GRUPOSURA 6.28%"/>
    <s v="GRUPOARGOS 5.91%"/>
    <s v="GEB 5.55%"/>
    <s v="NUTRESA 4.18%"/>
    <s v="AVAL 4.25%"/>
    <s v="PFDAVVNDA 3.57%"/>
    <s v="CEMARGOS 3.06%"/>
    <n v="0"/>
    <n v="0"/>
    <n v="0"/>
    <n v="0"/>
    <n v="0"/>
    <n v="0"/>
    <n v="0"/>
    <n v="0"/>
    <n v="0"/>
    <n v="0"/>
    <n v="0"/>
    <n v="0"/>
    <n v="0"/>
    <n v="95.75"/>
    <n v="0"/>
    <n v="0"/>
    <n v="0"/>
    <n v="0"/>
    <n v="0"/>
    <n v="0"/>
    <n v="0"/>
    <n v="0"/>
    <n v="4.25"/>
    <n v="0"/>
    <n v="100"/>
    <n v="100"/>
    <n v="0"/>
    <n v="0"/>
    <n v="0"/>
    <n v="100"/>
  </r>
  <r>
    <x v="0"/>
    <x v="0"/>
    <x v="12"/>
    <x v="13"/>
    <x v="4"/>
    <n v="4350"/>
    <n v="443823"/>
    <n v="13669.936489"/>
    <n v="3.04"/>
    <n v="93.14"/>
    <n v="0.255"/>
    <n v="28.157"/>
    <n v="18.497"/>
    <n v="28.157"/>
    <n v="17.358000000000001"/>
    <n v="27.25"/>
    <n v="23.209"/>
    <n v="153.34899999999999"/>
    <n v="53.094000000000001"/>
    <n v="153.34899999999999"/>
    <n v="13.039"/>
    <n v="-0.498"/>
    <n v="2.7029999999999998"/>
    <n v="0"/>
    <n v="0"/>
    <n v="0"/>
    <n v="0"/>
    <n v="5.08"/>
    <n v="0.23760000000000001"/>
    <n v="0"/>
    <n v="0"/>
    <n v="0"/>
    <n v="0"/>
    <n v="0"/>
    <n v="0"/>
    <n v="0"/>
    <n v="0"/>
    <n v="0"/>
    <n v="0"/>
    <n v="94.682400000000001"/>
    <n v="0"/>
    <n v="0"/>
    <n v="0"/>
    <n v="0"/>
    <n v="0"/>
    <n v="0"/>
    <n v="0"/>
    <n v="0"/>
    <n v="0"/>
    <n v="0"/>
    <n v="0"/>
    <n v="100"/>
    <s v="BANCOLOMBIA 29.07%"/>
    <s v="ECOPETROL 13.37%"/>
    <s v="GRUPO ARGOS 9.41%"/>
    <s v="ISA 9.04%"/>
    <s v="BANCO DAVIVIENDA 8.08%"/>
    <s v="ISHARES COLCAP 7.43%"/>
    <s v="GRUPO SURA 6.29%"/>
    <s v="CEMENTOS ARGOS 5.78%"/>
    <s v="EMPRESA DE ENERGIA DE BOGOTA 5.40%"/>
    <s v="CELSIA 3.85%"/>
    <n v="5.32"/>
    <n v="0"/>
    <n v="0"/>
    <n v="0"/>
    <n v="0"/>
    <n v="5.32"/>
    <n v="0"/>
    <n v="0"/>
    <n v="7.4348000000000001"/>
    <n v="0"/>
    <n v="0"/>
    <n v="0"/>
    <n v="0"/>
    <n v="0"/>
    <n v="0"/>
    <n v="0"/>
    <n v="0"/>
    <n v="0"/>
    <n v="0.23760000000000001"/>
    <n v="0"/>
    <n v="87.247500000000002"/>
    <n v="0"/>
    <n v="5.08"/>
    <n v="0"/>
    <n v="99.999899999999997"/>
    <n v="100"/>
    <n v="0"/>
    <n v="0"/>
    <n v="0"/>
    <n v="100"/>
  </r>
  <r>
    <x v="0"/>
    <x v="1"/>
    <x v="12"/>
    <x v="13"/>
    <x v="4"/>
    <n v="4084"/>
    <n v="377004"/>
    <n v="13432.571576"/>
    <n v="3.01"/>
    <n v="65.010000000000005"/>
    <n v="0.17799999999999999"/>
    <n v="20.010999999999999"/>
    <n v="19.399000000000001"/>
    <n v="24.614999999999998"/>
    <n v="17.702000000000002"/>
    <n v="27.396000000000001"/>
    <n v="23.366"/>
    <n v="-19.16"/>
    <n v="30.253"/>
    <n v="47.328000000000003"/>
    <n v="10.6"/>
    <n v="1.2230000000000001"/>
    <n v="0.94399999999999995"/>
    <n v="0"/>
    <n v="0"/>
    <n v="0"/>
    <n v="0"/>
    <n v="4.9882999999999997"/>
    <n v="0.27879999999999999"/>
    <n v="0"/>
    <n v="0"/>
    <n v="0"/>
    <n v="0"/>
    <n v="0"/>
    <n v="0"/>
    <n v="0"/>
    <n v="0"/>
    <n v="0"/>
    <n v="0"/>
    <n v="94.732900000000001"/>
    <n v="0"/>
    <n v="0"/>
    <n v="0"/>
    <n v="0"/>
    <n v="0"/>
    <n v="0"/>
    <n v="0"/>
    <n v="0"/>
    <n v="0"/>
    <n v="0"/>
    <n v="0"/>
    <n v="100"/>
    <s v="BANCOLOMBIA 30.29%"/>
    <s v="ECOPETROL 16.92%"/>
    <s v="ISA 9.31%"/>
    <s v="GRUPO ARGOS 8.13%"/>
    <s v="BANCO DAVIVIENDA 8.03%"/>
    <s v="CEMENTOS ARGOS 6.29%"/>
    <s v="GRUPO SURA 6.16%"/>
    <s v="EMPRESA DE ENERGIA DE BOGOTA 4.89%"/>
    <s v="ISHARES COLCAP 4.41%"/>
    <s v="CELSIA 4.30%"/>
    <n v="100"/>
    <n v="0"/>
    <n v="0"/>
    <n v="0"/>
    <n v="0"/>
    <n v="100"/>
    <n v="0"/>
    <n v="0"/>
    <n v="4.4081000000000001"/>
    <n v="0"/>
    <n v="0"/>
    <n v="0"/>
    <n v="0"/>
    <n v="0"/>
    <n v="0"/>
    <n v="0"/>
    <n v="0"/>
    <n v="0"/>
    <n v="0.27879999999999999"/>
    <n v="0"/>
    <n v="90.32480000000001"/>
    <n v="0"/>
    <n v="4.9882999999999997"/>
    <n v="0"/>
    <n v="100"/>
    <n v="100"/>
    <n v="0"/>
    <n v="0"/>
    <n v="0"/>
    <n v="100"/>
  </r>
  <r>
    <x v="0"/>
    <x v="2"/>
    <x v="12"/>
    <x v="13"/>
    <x v="4"/>
    <n v="3966"/>
    <n v="358161.63"/>
    <n v="14718.989802"/>
    <n v="3.0415218313692098"/>
    <n v="33.999999999997563"/>
    <n v="9.2999999999999999E-2"/>
    <n v="14.205526927410741"/>
    <n v="19.498850789950914"/>
    <n v="21.538390465667195"/>
    <n v="17.999989365304383"/>
    <n v="19.215560952384337"/>
    <n v="23.341445363701723"/>
    <n v="125.64769500858471"/>
    <n v="40.116220303713781"/>
    <n v="70.630862800200873"/>
    <n v="23.607764902172669"/>
    <n v="21.217735458253451"/>
    <n v="1.7774271053400348"/>
    <n v="0"/>
    <n v="0"/>
    <n v="0"/>
    <n v="0"/>
    <n v="5.6247728821988874"/>
    <n v="0.29812140461809922"/>
    <n v="0"/>
    <n v="0"/>
    <n v="0"/>
    <n v="0"/>
    <n v="0"/>
    <n v="0"/>
    <n v="0"/>
    <n v="0"/>
    <n v="0"/>
    <n v="0"/>
    <n v="94.077105713183002"/>
    <n v="0"/>
    <n v="0"/>
    <n v="0"/>
    <n v="0"/>
    <n v="0"/>
    <n v="0"/>
    <n v="0"/>
    <n v="0"/>
    <n v="0"/>
    <n v="0"/>
    <n v="0"/>
    <n v="99.999999999999986"/>
    <s v="BANCOLOMBIA 31.09%"/>
    <s v="ECOPETROL 17.46%"/>
    <s v="ISA 8.72%"/>
    <s v="BANCO DAVIVIENDA 8.52%"/>
    <s v="GRUPO ARGOS 8.37%"/>
    <s v="CEMENTOS ARGOS 6.77%"/>
    <s v="EMPRESA DE ENERGIA DE BOGOTA 5.10%"/>
    <s v="ISHARES COLCAP 4.70%"/>
    <s v="CELSIA 4.51%"/>
    <s v="GRUPO SURA 3.68%"/>
    <n v="100"/>
    <n v="0"/>
    <n v="0"/>
    <n v="0"/>
    <n v="0"/>
    <n v="100"/>
    <n v="0"/>
    <n v="0"/>
    <n v="4.6984552376668525"/>
    <n v="0"/>
    <n v="0"/>
    <n v="0"/>
    <n v="0"/>
    <n v="0"/>
    <n v="0"/>
    <n v="0"/>
    <n v="0"/>
    <n v="0"/>
    <n v="0.29812140461809922"/>
    <n v="0"/>
    <n v="89.378650475516153"/>
    <n v="0"/>
    <n v="5.6247728821988874"/>
    <n v="0"/>
    <n v="99.999999999999986"/>
    <n v="100"/>
    <n v="0"/>
    <n v="0"/>
    <n v="0"/>
    <n v="100"/>
  </r>
  <r>
    <x v="0"/>
    <x v="3"/>
    <x v="12"/>
    <x v="14"/>
    <x v="4"/>
    <n v="3931"/>
    <n v="334241.10455519002"/>
    <n v="14302.271038000001"/>
    <n v="3.041648460643875"/>
    <n v="3.9999999999999432"/>
    <n v="1.0999999999999999E-2"/>
    <n v="12.607690589249479"/>
    <n v="19.67243751873815"/>
    <n v="19.745251127148471"/>
    <n v="18.063271644070237"/>
    <n v="18.034766595842168"/>
    <n v="23.37588849162433"/>
    <n v="-29.490901598182063"/>
    <n v="25.732897121400374"/>
    <n v="36.80579067265743"/>
    <n v="26.72936511983885"/>
    <n v="17.735024424376668"/>
    <n v="0.83111586030593099"/>
    <n v="0"/>
    <n v="0"/>
    <n v="0"/>
    <n v="0"/>
    <n v="5.9653023783844832"/>
    <n v="0.31881713178313054"/>
    <n v="0"/>
    <n v="0"/>
    <n v="0"/>
    <n v="0"/>
    <n v="0"/>
    <n v="0"/>
    <n v="0"/>
    <n v="0"/>
    <n v="0"/>
    <n v="0"/>
    <n v="93.715880489832387"/>
    <n v="0"/>
    <n v="0"/>
    <n v="0"/>
    <n v="0"/>
    <n v="0"/>
    <n v="0"/>
    <n v="0"/>
    <n v="0"/>
    <n v="0"/>
    <n v="0"/>
    <n v="0"/>
    <n v="100"/>
    <s v="BANCOLOMBIA 28.77%"/>
    <s v="ECOPETROL 14.99%"/>
    <s v="BANCO DAVIVIENDA 10.32%"/>
    <s v="GRUPO ARGOS 8.30%"/>
    <s v="ISA 8.15%"/>
    <s v="CEMENTOS ARGOS 6.93%"/>
    <s v="ISHARES COLCAP 6.20%"/>
    <s v="EMPRESA DE ENERGIA DE BOGOTA 5.55%"/>
    <s v="CELSIA 4.70%"/>
    <s v="GRUPO SURA 3.85%"/>
    <n v="100"/>
    <n v="0"/>
    <n v="0"/>
    <n v="0"/>
    <n v="0"/>
    <n v="100"/>
    <n v="0"/>
    <n v="0"/>
    <n v="6.202997123322139"/>
    <n v="0"/>
    <n v="0"/>
    <n v="0"/>
    <n v="0"/>
    <n v="0"/>
    <n v="0"/>
    <n v="0"/>
    <n v="0"/>
    <n v="0"/>
    <n v="0.31881713178313054"/>
    <n v="0"/>
    <n v="87.512883366510238"/>
    <n v="0"/>
    <n v="5.9653023783844832"/>
    <n v="0"/>
    <n v="99.999999999999986"/>
    <n v="100"/>
    <n v="0"/>
    <n v="0"/>
    <n v="0"/>
    <n v="100"/>
  </r>
  <r>
    <x v="0"/>
    <x v="4"/>
    <x v="12"/>
    <x v="14"/>
    <x v="4"/>
    <n v="3799"/>
    <n v="307432.47548200999"/>
    <n v="14709.708417"/>
    <n v="3.0464987882735879"/>
    <n v="782.0000000000764"/>
    <n v="2.1419999999999999"/>
    <n v="31.117257953740868"/>
    <n v="22.037067600051468"/>
    <n v="22.426917086242458"/>
    <n v="18.750213967600491"/>
    <n v="18.571209910729742"/>
    <n v="23.84628328771608"/>
    <n v="39.198352174768168"/>
    <n v="38.697507467127011"/>
    <n v="37.293600726914228"/>
    <n v="33.392596727886044"/>
    <n v="21.961410532609431"/>
    <n v="3.7236721621712432"/>
    <n v="0"/>
    <n v="0"/>
    <n v="0"/>
    <n v="0"/>
    <n v="7.086146891307334"/>
    <n v="0.1771452545528332"/>
    <n v="0"/>
    <n v="0"/>
    <n v="0"/>
    <n v="0"/>
    <n v="0"/>
    <n v="0"/>
    <n v="0"/>
    <n v="0"/>
    <n v="0"/>
    <n v="0"/>
    <n v="92.736707854139837"/>
    <n v="0"/>
    <n v="0"/>
    <n v="0"/>
    <n v="0"/>
    <n v="0"/>
    <n v="0"/>
    <n v="0"/>
    <n v="0"/>
    <n v="0"/>
    <n v="0"/>
    <n v="0"/>
    <n v="100"/>
    <s v="BANCOLOMBIA 26.80%"/>
    <s v="ECOPETROL 12.92%"/>
    <s v="BANCO DAVIVIENDA 12.69%"/>
    <s v="GRUPO ARGOS 8.71%"/>
    <s v="ISA 7.19%"/>
    <s v="CEMENTOS ARGOS 6.95%"/>
    <s v="EMPRESA DE ENERGIA DE BOGOTA 6.63%"/>
    <s v="iShares COLCAP 6.05%"/>
    <s v="CELSIA 5.26%"/>
    <s v="GRUPO SURA 4.26%"/>
    <n v="99.82285474544716"/>
    <n v="0"/>
    <n v="0.1771452545528332"/>
    <n v="0"/>
    <n v="0"/>
    <n v="99.999999999999986"/>
    <n v="0"/>
    <n v="0"/>
    <n v="6.0549743687454791"/>
    <n v="0"/>
    <n v="0"/>
    <n v="0"/>
    <n v="0"/>
    <n v="0"/>
    <n v="0"/>
    <n v="0"/>
    <n v="0"/>
    <n v="0"/>
    <n v="0.17714525455283311"/>
    <n v="0"/>
    <n v="86.681733485394346"/>
    <n v="0"/>
    <n v="7.0861468913073322"/>
    <n v="0"/>
    <n v="100"/>
    <n v="100"/>
    <n v="0"/>
    <n v="0"/>
    <n v="0"/>
    <n v="100"/>
  </r>
  <r>
    <x v="0"/>
    <x v="5"/>
    <x v="12"/>
    <x v="14"/>
    <x v="4"/>
    <n v="3553"/>
    <n v="233370.32283274003"/>
    <n v="12342.294857000001"/>
    <n v="3.0737346065804472"/>
    <n v="751.99999999998954"/>
    <n v="2.06"/>
    <n v="26.00522733927324"/>
    <n v="23.467591964728378"/>
    <n v="23.467591964728378"/>
    <n v="19.93353958699343"/>
    <n v="18.369288972349608"/>
    <n v="24.21932774931355"/>
    <n v="-88.175007230950627"/>
    <n v="-8.5558520551340163"/>
    <n v="-8.5558520551340163"/>
    <n v="8.8217851262768487"/>
    <n v="10.75635414793885"/>
    <n v="-3.2874662767340412"/>
    <n v="0"/>
    <n v="0"/>
    <n v="0"/>
    <n v="0"/>
    <n v="7.8503951003440946"/>
    <n v="0.23438814378540421"/>
    <n v="0"/>
    <n v="0"/>
    <n v="0"/>
    <n v="0"/>
    <n v="0"/>
    <n v="0"/>
    <n v="0"/>
    <n v="0"/>
    <n v="0"/>
    <n v="0"/>
    <n v="91.915216755870503"/>
    <n v="0"/>
    <n v="0"/>
    <n v="0"/>
    <n v="0"/>
    <n v="0"/>
    <n v="0"/>
    <n v="0"/>
    <n v="0"/>
    <n v="0"/>
    <n v="0"/>
    <n v="0"/>
    <n v="100"/>
    <s v="BANCOLOMBIA 28.26%"/>
    <s v="GRUPO ARGOS 11.60%"/>
    <s v="BANCO DAVIVIENDA 11.09%"/>
    <s v="ECOPETROL 10.99%"/>
    <s v="CEMENTOS ARGOS 7.76%"/>
    <s v="EMPRESA DE ENERGIA DE BOGOTA 7.17%"/>
    <s v="iShares COLCAP 6.15%"/>
    <s v="CELSIA 5.67%"/>
    <s v="ISA 4.90%"/>
    <s v="GRUPO SURA 3.68%"/>
    <n v="99.765611856214605"/>
    <n v="0"/>
    <n v="0.23438814378540421"/>
    <n v="0"/>
    <n v="0"/>
    <n v="100"/>
    <n v="0"/>
    <n v="0"/>
    <n v="6.1529041834353038"/>
    <n v="0"/>
    <n v="0"/>
    <n v="0"/>
    <n v="0"/>
    <n v="0"/>
    <n v="0"/>
    <n v="0"/>
    <n v="0"/>
    <n v="0"/>
    <n v="0.23438814378540421"/>
    <n v="0"/>
    <n v="85.762312572435192"/>
    <n v="0"/>
    <n v="7.8503951003440946"/>
    <n v="0"/>
    <n v="100"/>
    <n v="100"/>
    <n v="0"/>
    <n v="0"/>
    <n v="0"/>
    <n v="100"/>
  </r>
  <r>
    <x v="0"/>
    <x v="6"/>
    <x v="12"/>
    <x v="14"/>
    <x v="5"/>
    <n v="3479"/>
    <n v="219719.60317863"/>
    <n v="11856.186755999999"/>
    <n v="3.0471060666953149"/>
    <n v="720.99999999998886"/>
    <n v="1.9750000000000001"/>
    <n v="24.670575099057121"/>
    <n v="22.673582234445"/>
    <n v="23.59767453956994"/>
    <n v="20.737985219915949"/>
    <n v="18.831054465873251"/>
    <n v="24.508644888927879"/>
    <n v="-37.693996951006092"/>
    <n v="-28.084991035858479"/>
    <n v="-13.544865408990232"/>
    <n v="5.2537709728124771"/>
    <n v="7.0054940403159849"/>
    <n v="-4.7999380942270413"/>
    <n v="0"/>
    <n v="0"/>
    <n v="0"/>
    <n v="0"/>
    <n v="8.051290847559903"/>
    <n v="0.22363763078972732"/>
    <n v="0"/>
    <n v="0"/>
    <n v="0"/>
    <n v="0"/>
    <n v="0"/>
    <n v="0"/>
    <n v="0"/>
    <n v="0"/>
    <n v="0"/>
    <n v="0"/>
    <n v="91.725071521650364"/>
    <n v="0"/>
    <n v="0"/>
    <n v="0"/>
    <n v="0"/>
    <n v="0"/>
    <n v="0"/>
    <n v="0"/>
    <n v="0"/>
    <n v="0"/>
    <n v="0"/>
    <n v="0"/>
    <n v="100"/>
    <s v="BANCOLOMBIA 28.42%"/>
    <s v="BANCO DAVIVIENDA 11.87%"/>
    <s v="ECOPETROL 11.60%"/>
    <s v="GRUPO ARGOS 10.67%"/>
    <s v="EMPRESA DE ENERGIA DE BOGOTA 7.11%"/>
    <s v="CEMENTOS ARGOS 7.08%"/>
    <s v="iShares COLCAP 6.28%"/>
    <s v="CELSIA 5.51%"/>
    <s v="ISA 5.06%"/>
    <s v="GRUPO SURA 3.63%"/>
    <n v="99.776362369210275"/>
    <n v="0"/>
    <n v="0.22363763078972732"/>
    <n v="0"/>
    <n v="0"/>
    <n v="100"/>
    <n v="0"/>
    <n v="0"/>
    <n v="6.2798922881734249"/>
    <n v="0"/>
    <n v="0"/>
    <n v="0"/>
    <n v="0"/>
    <n v="0"/>
    <n v="0"/>
    <n v="0"/>
    <n v="0"/>
    <n v="0"/>
    <n v="0.22363763078972732"/>
    <n v="0"/>
    <n v="85.445179233476949"/>
    <n v="0"/>
    <n v="8.051290847559903"/>
    <n v="0"/>
    <n v="99.999999999999986"/>
    <n v="100"/>
    <n v="0"/>
    <n v="0"/>
    <n v="0"/>
    <n v="100"/>
  </r>
  <r>
    <x v="0"/>
    <x v="7"/>
    <x v="12"/>
    <x v="14"/>
    <x v="5"/>
    <n v="3420"/>
    <n v="197727.23189716"/>
    <n v="11228.371439"/>
    <n v="3.053780212063284"/>
    <n v="689.99999999996294"/>
    <n v="1.89"/>
    <n v="18.404596089213278"/>
    <n v="22.414219486284271"/>
    <n v="22.984620457206812"/>
    <n v="21.01532690607603"/>
    <n v="19.00117628567817"/>
    <n v="24.51305084663603"/>
    <n v="-47.301738943046075"/>
    <n v="-32.95911854908536"/>
    <n v="-18.835987611450012"/>
    <n v="-6.8081974154843632"/>
    <n v="0.62853033671637082"/>
    <n v="-6.2110556518896853"/>
    <n v="0"/>
    <n v="0"/>
    <n v="0"/>
    <n v="0"/>
    <n v="5.8155955668651966"/>
    <n v="0.24700383897390341"/>
    <n v="0"/>
    <n v="0"/>
    <n v="0"/>
    <n v="0"/>
    <n v="0"/>
    <n v="0"/>
    <n v="0"/>
    <n v="0"/>
    <n v="0"/>
    <n v="0"/>
    <n v="93.937400594160906"/>
    <n v="0"/>
    <n v="0"/>
    <n v="0"/>
    <n v="0"/>
    <n v="0"/>
    <n v="0"/>
    <n v="0"/>
    <n v="0"/>
    <n v="0"/>
    <n v="0"/>
    <n v="0"/>
    <n v="100"/>
    <s v="BANCOLOMBIA 29.42%"/>
    <s v="ECOPETROL 12.54%"/>
    <s v="GRUPO ARGOS 9.64%"/>
    <s v="BANCO DAVIVIENDA 8.23%"/>
    <s v="ISHARES COLCAP 7.70%"/>
    <s v="EMPRESA DE ENERGIA DE BOGOTA 7.41%"/>
    <s v="CEMENTOS ARGOS 6.72%"/>
    <s v="CELSIA 5.62%"/>
    <s v="ISA 5.16%"/>
    <s v="GRUPO SURA 4.00%"/>
    <n v="99.752996161026104"/>
    <n v="0"/>
    <n v="0.24700383897390341"/>
    <n v="0"/>
    <n v="0"/>
    <n v="100"/>
    <n v="0"/>
    <n v="0"/>
    <n v="7.6978745918781994"/>
    <n v="0"/>
    <n v="0"/>
    <n v="0"/>
    <n v="0"/>
    <n v="0"/>
    <n v="0"/>
    <n v="0"/>
    <n v="0"/>
    <n v="0"/>
    <n v="0.24700383897390341"/>
    <n v="0"/>
    <n v="86.239526002282702"/>
    <n v="0"/>
    <n v="5.8155955668651966"/>
    <n v="0"/>
    <n v="100"/>
    <n v="100"/>
    <n v="0"/>
    <n v="0"/>
    <n v="0"/>
    <n v="100"/>
  </r>
  <r>
    <x v="0"/>
    <x v="8"/>
    <x v="12"/>
    <x v="14"/>
    <x v="5"/>
    <n v="3346"/>
    <n v="178485.70768363"/>
    <n v="10452.680526"/>
    <n v="3.0516031862099608"/>
    <n v="659.99999999996442"/>
    <n v="1.8080000000000001"/>
    <n v="21.948912899346809"/>
    <n v="23.254821414800869"/>
    <n v="22.859883693036139"/>
    <n v="21.59802852902223"/>
    <n v="19.20097678638993"/>
    <n v="24.75606435254144"/>
    <n v="-58.144806210113757"/>
    <n v="-49.474381115311225"/>
    <n v="-24.532918028992171"/>
    <n v="-15.977962228633169"/>
    <n v="-1.228426183053055"/>
    <n v="-8.5950922210387795"/>
    <n v="0"/>
    <n v="0"/>
    <n v="0"/>
    <n v="0"/>
    <n v="7.2031294399988894"/>
    <n v="0.27806300138399709"/>
    <n v="0"/>
    <n v="0"/>
    <n v="0"/>
    <n v="0"/>
    <n v="0"/>
    <n v="0"/>
    <n v="0"/>
    <n v="0"/>
    <n v="0"/>
    <n v="0"/>
    <n v="92.518807558617127"/>
    <n v="0"/>
    <n v="0"/>
    <n v="0"/>
    <n v="0"/>
    <n v="0"/>
    <n v="0"/>
    <n v="0"/>
    <n v="0"/>
    <n v="0"/>
    <n v="0"/>
    <n v="0"/>
    <n v="100"/>
    <s v="BANCOLOMBIA 30.52%"/>
    <s v="ECOPETROL 11.83%"/>
    <s v="GRUPO ARGOS 9.55%"/>
    <s v="ISA 8.35%"/>
    <s v="EMPRESA DE ENERGIA DE BOGOTA 7.73%"/>
    <s v="CEMENTOS ARGOS 7.33%"/>
    <s v="BANCO DAVIVIENDA 6.38%"/>
    <s v="iShares COLCAP 6.13%"/>
    <s v="CELSIA 4.85%"/>
    <s v="GRUPO SURA 3.72%"/>
    <n v="99.721936998616002"/>
    <n v="0"/>
    <n v="0.27806300138399698"/>
    <n v="0"/>
    <n v="0"/>
    <n v="100"/>
    <n v="0"/>
    <n v="0"/>
    <n v="6.1323838838819853"/>
    <n v="0"/>
    <n v="0"/>
    <n v="0"/>
    <n v="0"/>
    <n v="0"/>
    <n v="0"/>
    <n v="0"/>
    <n v="0"/>
    <n v="0"/>
    <n v="0.27806300138399709"/>
    <n v="0"/>
    <n v="86.386423674735141"/>
    <n v="0"/>
    <n v="7.2031294399988894"/>
    <n v="0"/>
    <n v="100"/>
    <n v="100"/>
    <n v="0"/>
    <n v="0"/>
    <n v="0"/>
    <n v="100"/>
  </r>
  <r>
    <x v="0"/>
    <x v="9"/>
    <x v="12"/>
    <x v="14"/>
    <x v="5"/>
    <n v="3160"/>
    <n v="176228.28216473002"/>
    <n v="11136.378155"/>
    <n v="3.0434629031075082"/>
    <n v="1.545538939584792"/>
    <n v="4.2314550022855349E-3"/>
    <n v="22.340714711841482"/>
    <n v="24.545306135068891"/>
    <n v="22.829294973540701"/>
    <n v="22.310737881112612"/>
    <n v="19.468200361270462"/>
    <n v="25.001011743965091"/>
    <n v="110.8541521966341"/>
    <n v="-39.123513533865726"/>
    <n v="-16.19677648471307"/>
    <n v="-12.772237408638409"/>
    <n v="3.3879543946802482"/>
    <n v="-7.414808363650649"/>
    <n v="0"/>
    <n v="0"/>
    <n v="0"/>
    <n v="0"/>
    <n v="6.3221813337492492"/>
    <n v="0.27913585591360629"/>
    <n v="0"/>
    <n v="0"/>
    <n v="0"/>
    <n v="0"/>
    <n v="0"/>
    <n v="0"/>
    <n v="0"/>
    <n v="0"/>
    <n v="0"/>
    <n v="0"/>
    <n v="93.398682810337135"/>
    <n v="0"/>
    <n v="0"/>
    <n v="0"/>
    <n v="0"/>
    <n v="0"/>
    <n v="0"/>
    <n v="0"/>
    <n v="0"/>
    <n v="0"/>
    <n v="0"/>
    <n v="0"/>
    <n v="100"/>
    <s v="BANCOLOMBIA 32.10%"/>
    <s v="ECOPETROL 12.03%"/>
    <s v="ISA 9.86%"/>
    <s v="GRUPO ARGOS 9.84%"/>
    <s v="CEMENTOS ARGOS 7.25%"/>
    <s v="EMPRESA DE ENERGIA DE BOGOTA 6.85%"/>
    <s v="iShares COLCAP 6.51%"/>
    <s v="CELSIA 4.10%"/>
    <s v="BANCO DAVIVIENDA 4.07%"/>
    <s v="GRUPO SURA 4.00%"/>
    <n v="99.720864144086391"/>
    <n v="0"/>
    <n v="0.27913585591360629"/>
    <n v="0"/>
    <n v="0"/>
    <n v="100"/>
    <n v="0"/>
    <n v="0"/>
    <n v="6.5105009256133606"/>
    <n v="0"/>
    <n v="0"/>
    <n v="0"/>
    <n v="0"/>
    <n v="0"/>
    <n v="0"/>
    <n v="0"/>
    <n v="0"/>
    <n v="0"/>
    <n v="0.27913585591360629"/>
    <n v="0"/>
    <n v="86.888181884723778"/>
    <n v="0"/>
    <n v="6.3221813337492492"/>
    <n v="0"/>
    <n v="100"/>
    <n v="100"/>
    <n v="0"/>
    <n v="0"/>
    <n v="0"/>
    <n v="100"/>
  </r>
  <r>
    <x v="0"/>
    <x v="10"/>
    <x v="12"/>
    <x v="14"/>
    <x v="5"/>
    <n v="3149"/>
    <n v="170884.29880358002"/>
    <n v="11305.195938000001"/>
    <n v="3.0397685743627889"/>
    <n v="1.5500417351308511"/>
    <n v="4.2437829846156093E-3"/>
    <n v="23.062953384405681"/>
    <n v="23.01380575088222"/>
    <n v="22.82182580939336"/>
    <n v="22.610955313173882"/>
    <n v="19.714436604250128"/>
    <n v="25.20458565319575"/>
    <n v="20.08769513166671"/>
    <n v="-40.847542574019442"/>
    <n v="-13.444621826587442"/>
    <n v="-9.5280932559538059"/>
    <n v="-0.76761345779321477"/>
    <n v="-6.8029193790804072"/>
    <n v="0"/>
    <n v="0"/>
    <n v="0"/>
    <n v="0"/>
    <n v="6.0503577140665854"/>
    <n v="0.29329620468586171"/>
    <n v="0"/>
    <n v="0"/>
    <n v="0"/>
    <n v="0"/>
    <n v="0"/>
    <n v="0"/>
    <n v="0"/>
    <n v="0"/>
    <n v="0"/>
    <n v="0"/>
    <n v="93.656346081247548"/>
    <n v="0"/>
    <n v="0"/>
    <n v="0"/>
    <n v="0"/>
    <n v="0"/>
    <n v="0"/>
    <n v="0"/>
    <n v="0"/>
    <n v="0"/>
    <n v="0"/>
    <n v="0"/>
    <n v="100"/>
    <s v="BANCOLOMBIA 32.20%"/>
    <s v="ECOPETROL 12.58%"/>
    <s v="GRUPO ARGOS 10.11%"/>
    <s v="ISA 8.83%"/>
    <s v="CEMENTOS ARGOS 8.10%"/>
    <s v="EMPRESA DE ENERGIA DE BOGOTA 7.72%"/>
    <s v="iShares COLCAP 5.02%"/>
    <s v="BANCO DAVIVIENDA 4.18%"/>
    <s v="GRUPO SURA 3.92%"/>
    <s v="CELSIA 3.84%"/>
    <n v="99.706703795314127"/>
    <n v="0"/>
    <n v="0.29329620468586171"/>
    <n v="0"/>
    <n v="0"/>
    <n v="100"/>
    <n v="0"/>
    <n v="0"/>
    <n v="5.0238102163320741"/>
    <n v="0"/>
    <n v="0"/>
    <n v="0"/>
    <n v="0"/>
    <n v="0"/>
    <n v="0"/>
    <n v="0"/>
    <n v="0"/>
    <n v="0"/>
    <n v="0.29329620468586171"/>
    <n v="0"/>
    <n v="88.632535864915482"/>
    <n v="0"/>
    <n v="6.0503577140665854"/>
    <n v="0"/>
    <n v="100"/>
    <n v="100"/>
    <n v="0"/>
    <n v="0"/>
    <n v="0"/>
    <n v="100"/>
  </r>
  <r>
    <x v="1"/>
    <x v="0"/>
    <x v="0"/>
    <x v="15"/>
    <x v="0"/>
    <n v="124079"/>
    <n v="299130.28000000003"/>
    <n v="6683.4851909999998"/>
    <n v="1"/>
    <n v="165.46"/>
    <n v="0.45300000000000001"/>
    <n v="0.109"/>
    <n v="0.24299999999999999"/>
    <n v="0.112"/>
    <n v="0.23699999999999999"/>
    <n v="0.61099999999999999"/>
    <n v="0.503"/>
    <n v="3.9140000000000001"/>
    <n v="1.0109999999999999"/>
    <n v="0.76500000000000001"/>
    <n v="0.67700000000000005"/>
    <n v="1.994"/>
    <n v="2.597"/>
    <n v="89.52"/>
    <n v="0"/>
    <n v="0"/>
    <n v="0"/>
    <n v="0"/>
    <n v="9.42"/>
    <n v="0"/>
    <n v="0"/>
    <n v="0"/>
    <n v="0"/>
    <n v="0"/>
    <n v="0"/>
    <n v="1.06"/>
    <n v="0"/>
    <n v="0"/>
    <n v="0"/>
    <n v="0"/>
    <n v="0"/>
    <n v="0"/>
    <n v="0"/>
    <n v="0"/>
    <n v="0"/>
    <n v="0"/>
    <n v="0"/>
    <n v="0"/>
    <n v="0"/>
    <n v="0"/>
    <n v="0"/>
    <n v="100"/>
    <s v="BANCO DE OCCIDENTE 18.87%"/>
    <s v="BANCO DAVIVIENDA S.A 11.36%"/>
    <s v="GOBIERNO REPUBLICA DE COLOMBIA 9.42%"/>
    <s v="BANCOLOMBIA S.A. 8.82%"/>
    <s v="BANCO GNB SUDAMERIS 7.58%"/>
    <s v="BANCO POPULAR SA 6.80%"/>
    <s v="SCOTIA BANK COLPATRIA 6.07%"/>
    <s v="FINDETER 5.54%"/>
    <s v="BBVA COLOMBIA S.A 5.51%"/>
    <s v="BANCOLDEX S.A 4.82%"/>
    <n v="53.74"/>
    <n v="18.97"/>
    <n v="22.17"/>
    <n v="5.12"/>
    <n v="0"/>
    <n v="100.00000000000001"/>
    <n v="15.86"/>
    <n v="18.989999999999998"/>
    <n v="0"/>
    <n v="0"/>
    <n v="0"/>
    <n v="0"/>
    <n v="0"/>
    <n v="0"/>
    <n v="0"/>
    <n v="0"/>
    <n v="0"/>
    <n v="0"/>
    <n v="22.28"/>
    <n v="1.69"/>
    <n v="0"/>
    <n v="0"/>
    <n v="41.19"/>
    <n v="0"/>
    <n v="100.00999999999999"/>
    <n v="98.31"/>
    <n v="0"/>
    <n v="1.69"/>
    <n v="0"/>
    <n v="100"/>
  </r>
  <r>
    <x v="1"/>
    <x v="1"/>
    <x v="0"/>
    <x v="15"/>
    <x v="0"/>
    <n v="124079"/>
    <n v="299130.28000000003"/>
    <n v="6683.4851909999998"/>
    <n v="1"/>
    <n v="165.45"/>
    <n v="0.45300000000000001"/>
    <n v="0.109"/>
    <n v="0.24299999999999999"/>
    <n v="0.112"/>
    <n v="0.23699999999999999"/>
    <n v="0.61099999999999999"/>
    <n v="0.503"/>
    <n v="3.9140000000000001"/>
    <n v="1.0109999999999999"/>
    <n v="0.76500000000000001"/>
    <n v="0.67769999999999997"/>
    <n v="1.994"/>
    <n v="2.597"/>
    <n v="89.52"/>
    <n v="0"/>
    <n v="0"/>
    <n v="0"/>
    <n v="0"/>
    <n v="9.42"/>
    <n v="0"/>
    <n v="0"/>
    <n v="0"/>
    <n v="0"/>
    <n v="0"/>
    <n v="0"/>
    <n v="1.06"/>
    <n v="0"/>
    <n v="0"/>
    <n v="0"/>
    <n v="0"/>
    <n v="0"/>
    <n v="0"/>
    <n v="0"/>
    <n v="0"/>
    <n v="0"/>
    <n v="0"/>
    <n v="0"/>
    <n v="0"/>
    <n v="0"/>
    <n v="0"/>
    <n v="0"/>
    <n v="100"/>
    <s v="BANCO DE OCCIDENTE 18.87%"/>
    <s v="ANCO DAVIVIENDA S.A 11.36%"/>
    <s v="GOBIERNO REPUBLICA DE COLOMBIA 9.42%"/>
    <s v="BANCOLOMBIA S.A. 8.82%"/>
    <s v="BANCO GNB SUDAMERIS 7.58%"/>
    <s v="BANCO POPULAR SA 6.80%"/>
    <s v="SCOTIA BANK COLPATRIA 6.07%"/>
    <s v="FINDETER 5.54%"/>
    <s v="BBVA COLOMBIA S.A 5.51%"/>
    <s v="BANCOLDEX S.A 4.82%"/>
    <n v="53.74"/>
    <n v="18.97"/>
    <n v="22.17"/>
    <n v="5.12"/>
    <n v="0"/>
    <n v="100.00000000000001"/>
    <n v="15.86"/>
    <n v="18.989999999999998"/>
    <n v="0"/>
    <n v="0"/>
    <n v="0"/>
    <n v="0"/>
    <n v="0"/>
    <n v="0"/>
    <n v="0"/>
    <n v="0"/>
    <n v="0"/>
    <n v="0"/>
    <n v="22.28"/>
    <n v="1.69"/>
    <n v="0"/>
    <n v="0"/>
    <n v="41.19"/>
    <n v="0"/>
    <n v="100.00999999999999"/>
    <n v="98.31"/>
    <n v="0"/>
    <n v="1.69"/>
    <n v="0"/>
    <n v="100"/>
  </r>
  <r>
    <x v="1"/>
    <x v="2"/>
    <x v="0"/>
    <x v="15"/>
    <x v="0"/>
    <n v="125675"/>
    <n v="289997.52"/>
    <n v="6701.4803490000004"/>
    <n v="1"/>
    <n v="217.68899999999999"/>
    <n v="0.59599999999999997"/>
    <n v="0.309"/>
    <n v="0.29399999999999998"/>
    <n v="0.28699999999999998"/>
    <n v="0.24299999999999999"/>
    <n v="0.156"/>
    <n v="0.50800000000000001"/>
    <n v="1.9610000000000001"/>
    <n v="1.069"/>
    <n v="2.4420000000000002"/>
    <n v="1.117"/>
    <n v="1.9790000000000001"/>
    <n v="2.4769999999999999"/>
    <n v="84.79"/>
    <n v="0"/>
    <n v="0"/>
    <n v="0"/>
    <n v="0"/>
    <n v="12.98"/>
    <n v="0"/>
    <n v="0"/>
    <n v="0"/>
    <n v="0"/>
    <n v="0"/>
    <n v="0"/>
    <n v="2.23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S.A. 24.88%"/>
    <s v="MINISTERIO DE HACIENDA Y CREDITO PUBLICO 13.90%"/>
    <s v="SCOTIABANK COLPATRIA S.A. 9.00%"/>
    <s v="FINANCIERA DE DESARROLLO TERRITORIAL S.A. FINDETER 8.79%"/>
    <s v="BBVA COLOMBIA S.A. 8.27%"/>
    <s v="BANCOLOMBIA S.A. 6.37%"/>
    <s v="BANCO POPULAR S.A. 5.95%"/>
    <s v="BANCO DE COMERCIO EXT. DE COLOMBIA S.A. BANCOLDEX 5.88%"/>
    <s v="BANCO CORPBANCA COLOMBIA S.A. 4.62%"/>
    <s v="BANCO DE BOGOTA S.A. 2.55%"/>
    <n v="52.76"/>
    <n v="17.940000000000001"/>
    <n v="23.02"/>
    <n v="1.03"/>
    <n v="0"/>
    <n v="94.75"/>
    <n v="21.49"/>
    <n v="24.68"/>
    <n v="0"/>
    <n v="0"/>
    <n v="0"/>
    <n v="0"/>
    <n v="0"/>
    <n v="0"/>
    <n v="0"/>
    <n v="0"/>
    <n v="0"/>
    <n v="0"/>
    <n v="18.91"/>
    <n v="1.62"/>
    <n v="0"/>
    <n v="0"/>
    <n v="30.88"/>
    <n v="2.42"/>
    <n v="100"/>
    <n v="98.38"/>
    <n v="0"/>
    <n v="1.62"/>
    <n v="0"/>
    <n v="100"/>
  </r>
  <r>
    <x v="1"/>
    <x v="3"/>
    <x v="0"/>
    <x v="15"/>
    <x v="0"/>
    <n v="126449"/>
    <n v="321366.46999999997"/>
    <n v="6727.3516380000001"/>
    <n v="1"/>
    <n v="190.29"/>
    <n v="0.52100000000000002"/>
    <n v="0.314"/>
    <n v="0.311"/>
    <n v="0.28499999999999998"/>
    <n v="0.26300000000000001"/>
    <n v="0.249"/>
    <n v="0.51100000000000001"/>
    <n v="4.8"/>
    <n v="2.044"/>
    <n v="3.0270000000000001"/>
    <n v="1.4019999999999999"/>
    <n v="1.9419999999999999"/>
    <n v="2.4940000000000002"/>
    <n v="83.9"/>
    <n v="0"/>
    <n v="0"/>
    <n v="0"/>
    <n v="0"/>
    <n v="13.93"/>
    <n v="0"/>
    <n v="0"/>
    <n v="0"/>
    <n v="0"/>
    <n v="0"/>
    <n v="0"/>
    <n v="2.17"/>
    <n v="0"/>
    <n v="0"/>
    <n v="0"/>
    <n v="0"/>
    <n v="0"/>
    <n v="0"/>
    <n v="0"/>
    <n v="0"/>
    <n v="0"/>
    <n v="0"/>
    <n v="0"/>
    <n v="0"/>
    <n v="0"/>
    <n v="0"/>
    <n v="0"/>
    <n v="100.00000000000001"/>
    <s v="DAVIVIENDA S.A 18.79%"/>
    <s v="MINISTERIO DE HACIENDA 13.93%"/>
    <s v="COLPATRIA S.A 9.59%"/>
    <s v="BANCO POPULAR 9.19%"/>
    <s v="BANCOLOMBIA 8.82%"/>
    <s v="BBVA COLOMBIA 7.48%"/>
    <s v="FINANCIERA DE DESARROLLO TERRITORIAL 7.46%"/>
    <s v="BANCO DE COMERCIO EXTERIOR DE COLOMBIA S 6.72%"/>
    <s v="BANCO CORPBANCA COLOMBIA S.A 5.63%"/>
    <s v="BANCO DE BOGOTA 3.26%"/>
    <n v="56.21"/>
    <n v="14.64"/>
    <n v="24.49"/>
    <n v="0.28999999999999998"/>
    <n v="0"/>
    <n v="95.63"/>
    <n v="18.34"/>
    <n v="20.51"/>
    <n v="0"/>
    <n v="0"/>
    <n v="0"/>
    <n v="0"/>
    <n v="0"/>
    <n v="0"/>
    <n v="0"/>
    <n v="0"/>
    <n v="0"/>
    <n v="0"/>
    <n v="23.64"/>
    <n v="1.96"/>
    <n v="0"/>
    <n v="0"/>
    <n v="35.549999999999997"/>
    <n v="0"/>
    <n v="100"/>
    <n v="98.04"/>
    <n v="0"/>
    <n v="1.96"/>
    <n v="0"/>
    <n v="100"/>
  </r>
  <r>
    <x v="1"/>
    <x v="4"/>
    <x v="0"/>
    <x v="15"/>
    <x v="0"/>
    <n v="127269"/>
    <n v="290304.32"/>
    <n v="6738.4881150000001"/>
    <n v="1.08"/>
    <n v="180.06825000000001"/>
    <n v="0.49299999999999999"/>
    <n v="0.26900000000000002"/>
    <n v="0.27600000000000002"/>
    <n v="0.28399999999999997"/>
    <n v="0.26400000000000001"/>
    <n v="0.25"/>
    <n v="0.50600000000000001"/>
    <n v="1.9670000000000001"/>
    <n v="2.7730000000000001"/>
    <n v="2.8079999999999998"/>
    <n v="1.6120000000000001"/>
    <n v="1.643"/>
    <n v="2.4350000000000001"/>
    <n v="86.14"/>
    <n v="0"/>
    <n v="0"/>
    <n v="0"/>
    <n v="0"/>
    <n v="11.7"/>
    <n v="0"/>
    <n v="0"/>
    <n v="0"/>
    <n v="0"/>
    <n v="0"/>
    <n v="2.16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8.83%"/>
    <s v="MINISTERIO DE HACIENDA Y CREDITO PUBLICO 11.70%"/>
    <s v="SCOTIABANK COLPATRIA S.A. 10.11%"/>
    <s v="BANCO POPULAR S.A. 8.94%"/>
    <s v="BANCOLOMBIA S.A. 8.33%"/>
    <s v="FINANCIERA DE DESARROLLO TERRITORIAL S.A. FINDETER 7.98"/>
    <s v="BBVA COLOMBIA S.A. 7.52%"/>
    <s v="BANCOLDEX 6.76%"/>
    <s v="BANCO CORPBANCA COLOMBIA S.A. 5.42%"/>
    <s v="BANCO DE BOGOTA S.A. 4.69%"/>
    <n v="51.08"/>
    <n v="23.34"/>
    <n v="23.26"/>
    <n v="0.32"/>
    <n v="0"/>
    <n v="98"/>
    <n v="25.74"/>
    <n v="20.95"/>
    <n v="0"/>
    <n v="0"/>
    <n v="0"/>
    <n v="0"/>
    <n v="0"/>
    <n v="0"/>
    <n v="0"/>
    <n v="0"/>
    <n v="0"/>
    <n v="0"/>
    <n v="22.49"/>
    <n v="1.65"/>
    <n v="0"/>
    <n v="0"/>
    <n v="29.17"/>
    <n v="0"/>
    <n v="100"/>
    <n v="98.35"/>
    <n v="0"/>
    <n v="1.65"/>
    <n v="0"/>
    <n v="100"/>
  </r>
  <r>
    <x v="1"/>
    <x v="5"/>
    <x v="0"/>
    <x v="15"/>
    <x v="0"/>
    <n v="128076"/>
    <n v="276517.8"/>
    <n v="6750.4421339999999"/>
    <n v="1"/>
    <n v="173.13"/>
    <n v="0.47399999999999998"/>
    <n v="0.41899999999999998"/>
    <n v="0.311"/>
    <n v="0.311"/>
    <n v="0.28000000000000003"/>
    <n v="0.23"/>
    <n v="0.52200000000000002"/>
    <n v="2.1800000000000002"/>
    <n v="2.7040000000000002"/>
    <n v="2.7040000000000002"/>
    <n v="1.637"/>
    <n v="1.53"/>
    <n v="2.3860000000000001"/>
    <n v="94.45"/>
    <n v="0"/>
    <n v="0"/>
    <n v="0"/>
    <n v="0"/>
    <n v="3.18"/>
    <n v="0"/>
    <n v="0"/>
    <n v="0"/>
    <n v="0"/>
    <n v="0"/>
    <n v="0"/>
    <n v="2.37"/>
    <n v="0"/>
    <n v="0"/>
    <n v="0"/>
    <n v="0"/>
    <n v="0"/>
    <n v="0"/>
    <n v="0"/>
    <n v="0"/>
    <n v="0"/>
    <n v="0"/>
    <n v="0"/>
    <n v="0"/>
    <n v="0"/>
    <n v="0"/>
    <n v="0"/>
    <n v="100"/>
    <s v="BANCO DAVIVIENDA S.A. 13.93"/>
    <s v="SCOTIABANK COLPATRIA S.A. 7.51"/>
    <s v=" BANCO POPULAR S.A. 6.64"/>
    <s v="BANCOLOMBIA S.A. 6.20"/>
    <s v=" FINANCIERA DE DESARROLLO TERRITORIAL S.A. 5.74"/>
    <s v="BBVA COLOMBIA S.A. 5.58"/>
    <s v="BANCO CORPBANCA COLOMBIA S.A. 5.07"/>
    <s v="BANCO DE COMERCIO EXT. DE COLOMBIA S.A. 4.30"/>
    <s v="BANCO DE BOGOTA S.A. 3.16"/>
    <s v="MINISTERIO DE HACIENDA Y CREDITO PUBLICO 2.14"/>
    <n v="49.28"/>
    <n v="27.06"/>
    <n v="23.49"/>
    <n v="0.17"/>
    <n v="0"/>
    <n v="100"/>
    <n v="26.83"/>
    <n v="21.84"/>
    <n v="0"/>
    <n v="0"/>
    <n v="0"/>
    <n v="0"/>
    <n v="0"/>
    <n v="0"/>
    <n v="0"/>
    <n v="0"/>
    <n v="0"/>
    <n v="0"/>
    <n v="17.559999999999999"/>
    <n v="1.1599999999999999"/>
    <n v="0"/>
    <n v="0"/>
    <n v="32.61"/>
    <n v="0"/>
    <n v="100"/>
    <n v="98.84"/>
    <n v="0"/>
    <n v="1.1599999999999999"/>
    <n v="0"/>
    <n v="100"/>
  </r>
  <r>
    <x v="1"/>
    <x v="6"/>
    <x v="0"/>
    <x v="15"/>
    <x v="0"/>
    <n v="128723"/>
    <n v="263552.03999999998"/>
    <n v="6756.79295"/>
    <n v="1"/>
    <n v="137.69999999999999"/>
    <n v="0.377"/>
    <n v="0.45"/>
    <n v="0.35299999999999998"/>
    <n v="0.311"/>
    <n v="0.30399999999999999"/>
    <n v="0.254"/>
    <n v="0.53200000000000003"/>
    <n v="1.113"/>
    <n v="2.2240000000000002"/>
    <n v="2.4700000000000002"/>
    <n v="1.611"/>
    <n v="1.3959999999999999"/>
    <n v="2.2970000000000002"/>
    <n v="95.81"/>
    <n v="0"/>
    <n v="0"/>
    <n v="0"/>
    <n v="0"/>
    <n v="1.41"/>
    <n v="0"/>
    <n v="0"/>
    <n v="0"/>
    <n v="0"/>
    <n v="0"/>
    <n v="0"/>
    <n v="2.78"/>
    <n v="0"/>
    <n v="0"/>
    <n v="0"/>
    <n v="0"/>
    <n v="0"/>
    <n v="0"/>
    <n v="0"/>
    <n v="0"/>
    <n v="0"/>
    <n v="0"/>
    <n v="0"/>
    <n v="0"/>
    <n v="0"/>
    <n v="0"/>
    <n v="0"/>
    <n v="100"/>
    <s v="BANCO DAVIVIENDA S.A. 13.37"/>
    <s v="SCOTIABANK COLPATRIA S.A. 7.10"/>
    <s v=" BANCO POPULAR S.A. 6.73"/>
    <s v="BBVA COLOMBIA S.A. 5.84"/>
    <s v=" FINANCIERA DE DESARROLLO TERRITORIAL S.A. 5.26"/>
    <s v="BANCO CORPBANCA COLOMBIA S.A. 4.91"/>
    <s v="BANCO DE COMERCIO EXT. DE COLOMBIA 3.75"/>
    <s v="BANCO DE BOGOTA S.A. 3.73"/>
    <s v="BANCO AV VILLAS S.A. 1.32"/>
    <s v="ECOPETROL S.A. 1.20"/>
    <n v="57.08"/>
    <n v="27.9"/>
    <n v="15.02"/>
    <n v="0"/>
    <n v="0"/>
    <n v="99.999999999999986"/>
    <n v="22.82"/>
    <n v="20.69"/>
    <n v="0"/>
    <n v="0"/>
    <n v="0"/>
    <n v="0"/>
    <n v="0"/>
    <n v="0"/>
    <n v="0"/>
    <n v="0"/>
    <n v="0"/>
    <n v="0"/>
    <n v="16.100000000000001"/>
    <n v="0"/>
    <n v="0"/>
    <n v="0"/>
    <n v="40.39"/>
    <n v="0"/>
    <n v="100"/>
    <n v="100"/>
    <n v="0"/>
    <n v="0"/>
    <n v="0"/>
    <n v="100"/>
  </r>
  <r>
    <x v="1"/>
    <x v="7"/>
    <x v="0"/>
    <x v="15"/>
    <x v="0"/>
    <n v="129436"/>
    <n v="290596.21999999997"/>
    <n v="6796.5770000000002"/>
    <n v="1"/>
    <n v="155.96199999999999"/>
    <n v="0.42699999999999999"/>
    <n v="0.19700000000000001"/>
    <n v="0.35699999999999998"/>
    <n v="0.311"/>
    <n v="0.318"/>
    <n v="0.25800000000000001"/>
    <n v="0.51700000000000002"/>
    <n v="7.157"/>
    <n v="3.1720000000000002"/>
    <n v="3.056"/>
    <n v="1.9970000000000001"/>
    <n v="1.5820000000000001"/>
    <n v="2.391"/>
    <n v="96.1"/>
    <s v=" -   "/>
    <s v=" -   "/>
    <s v=" -   "/>
    <s v=" -   "/>
    <n v="1.66"/>
    <s v=" -   "/>
    <s v=" -   "/>
    <s v=" -   "/>
    <s v=" -   "/>
    <s v=" -   "/>
    <s v=" -   "/>
    <n v="2.2400000000000002"/>
    <s v=" -   "/>
    <s v=" -   "/>
    <s v=" -   "/>
    <s v=" -   "/>
    <s v=" -   "/>
    <s v=" -   "/>
    <s v=" -   "/>
    <s v=" -   "/>
    <n v="0"/>
    <s v=" -   "/>
    <s v=" -   "/>
    <s v=" -   "/>
    <s v=" -   "/>
    <s v=" -   "/>
    <s v=" -   "/>
    <n v="100"/>
    <s v="BANCO DAVIVIENDA S.A. 16.43%"/>
    <s v="BANCO DE OCCIDENTE S.A. 11.13%"/>
    <s v="BANCO POPULAR S.A. 7.63%"/>
    <s v="BANCO DE BOGOTA S.A. 7.36%"/>
    <s v="SCOTIABANK COLPATRIA S.A. 6.45%"/>
    <s v="FINANCIERA DE DESARROLLO TERRITORIAL S.A. 5.81%"/>
    <s v="BANCO CORPBANCA COLOMBIA S.A. 4.80%"/>
    <s v="BBVA COLOMBIA S.A. 4.09%"/>
    <s v="BANCO DE COMERCIO EXT. DE COLOMBIA 2.89%"/>
    <s v="BANCO AV VILLAS S.A. 2.07%"/>
    <n v="54.89"/>
    <n v="26.12"/>
    <n v="19"/>
    <s v=" -   "/>
    <s v=" -   "/>
    <n v="100.01"/>
    <n v="22.07"/>
    <n v="24.65"/>
    <s v=" -   "/>
    <s v=" -   "/>
    <s v=" -   "/>
    <s v=" -   "/>
    <s v=" -   "/>
    <s v=" -   "/>
    <s v=" -   "/>
    <s v=" -   "/>
    <s v=" -   "/>
    <n v="0"/>
    <n v="19.850000000000001"/>
    <s v=" -   "/>
    <s v=" -   "/>
    <s v=" -   "/>
    <n v="33.43"/>
    <s v=" -   "/>
    <n v="100.01"/>
    <n v="100"/>
    <s v=" -   "/>
    <s v=" -   "/>
    <s v=" -   "/>
    <n v="100"/>
  </r>
  <r>
    <x v="1"/>
    <x v="8"/>
    <x v="0"/>
    <x v="15"/>
    <x v="0"/>
    <n v="130257"/>
    <n v="305558.62"/>
    <n v="6852.8648400000002"/>
    <n v="1"/>
    <n v="151.94399999999999"/>
    <n v="0.41599999999999998"/>
    <n v="0.16200000000000001"/>
    <n v="0.35299999999999998"/>
    <n v="0.311"/>
    <n v="0.33700000000000002"/>
    <n v="0.27500000000000002"/>
    <n v="0.52800000000000002"/>
    <n v="10.555"/>
    <n v="4.556"/>
    <n v="3.855"/>
    <n v="2.8029999999999999"/>
    <n v="1.8660000000000001"/>
    <n v="2.5609999999999999"/>
    <n v="93.87"/>
    <n v="0"/>
    <n v="0"/>
    <n v="0"/>
    <n v="0"/>
    <n v="2.1800000000000002"/>
    <n v="0"/>
    <n v="0"/>
    <n v="0"/>
    <n v="0"/>
    <n v="0"/>
    <n v="0"/>
    <n v="3.95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S.A. 16.53%"/>
    <s v="BANCO DE BOGOTA S.A. 7.03%"/>
    <s v="BANCO GNB SUDAMERIS 6.99%"/>
    <s v=" BANCO POPULAR S.A. 6.97%"/>
    <s v=" FINANCIERA DE DESARROLLO TERRITORIAL S.A. 6.52%"/>
    <s v="BANCO DE OCCIDENTE S.A. 6.51%"/>
    <s v="BANCOLOMBIA S.A. 5.10%"/>
    <s v="SCOTIABANK COLPATRIA S.A. 4.99%"/>
    <s v="BANCO CORPBANCA COLOMBIA S.A. 4.56%"/>
    <s v="BBVA COLOMBIA S.A. 4.18%"/>
    <n v="52.28"/>
    <n v="28.11"/>
    <n v="16"/>
    <n v="3.62"/>
    <n v="0"/>
    <n v="100.01"/>
    <n v="24.28"/>
    <n v="25.58"/>
    <n v="0"/>
    <n v="0"/>
    <n v="0"/>
    <n v="0"/>
    <n v="0"/>
    <n v="0"/>
    <n v="0"/>
    <n v="0"/>
    <n v="0"/>
    <n v="0"/>
    <n v="19.46"/>
    <n v="0"/>
    <n v="0"/>
    <n v="0"/>
    <n v="30.69"/>
    <n v="0"/>
    <n v="100.01"/>
    <n v="100"/>
    <n v="0"/>
    <n v="0"/>
    <n v="0"/>
    <n v="100"/>
  </r>
  <r>
    <x v="1"/>
    <x v="9"/>
    <x v="0"/>
    <x v="15"/>
    <x v="0"/>
    <n v="133151"/>
    <n v="319998.92"/>
    <n v="6893.9705739999999"/>
    <n v="1"/>
    <n v="141.72"/>
    <n v="0.38800000000000001"/>
    <n v="0.32400000000000001"/>
    <n v="0.36599999999999999"/>
    <n v="0.311"/>
    <n v="0.34399999999999997"/>
    <n v="0.28799999999999998"/>
    <n v="0.53200000000000003"/>
    <n v="7.2949999999999999"/>
    <n v="4.9729999999999999"/>
    <n v="4.2"/>
    <n v="3.51"/>
    <n v="2.1080000000000001"/>
    <n v="2.6920000000000002"/>
    <n v="94.57"/>
    <n v="0"/>
    <n v="0"/>
    <n v="0"/>
    <n v="0"/>
    <n v="1.92"/>
    <n v="0"/>
    <n v="0"/>
    <n v="0"/>
    <n v="0"/>
    <n v="0"/>
    <n v="0"/>
    <n v="3.52"/>
    <n v="0"/>
    <n v="0"/>
    <n v="0"/>
    <n v="0"/>
    <n v="0"/>
    <n v="0"/>
    <n v="0"/>
    <n v="0"/>
    <n v="0"/>
    <n v="0"/>
    <n v="0"/>
    <n v="0"/>
    <n v="0"/>
    <n v="0"/>
    <n v="0"/>
    <n v="100.01"/>
    <s v="BANCO DAVIVIENDA S.A. 17.73%"/>
    <s v="BANCO POPULAR S.A. 13.25%"/>
    <s v="BANCO DE BOGOTA S.A. 10.73%"/>
    <s v="BANCO DE OCCIDENTE S.A. 7.76%"/>
    <s v="BBVA COLOMBIA S.A. 5.58%"/>
    <s v="FINDETER 5.43%"/>
    <s v="ITAÚ CORPBANCA 5.27%"/>
    <s v="SCOTIABANK COLPATRIA S.A. 5.10%"/>
    <s v="BANCO GNB SUDAMERIS 5.09%"/>
    <s v="BANCOLOMBIA S.A. 2.98%"/>
    <n v="58.54"/>
    <n v="26.68"/>
    <n v="13.86"/>
    <n v="0.92"/>
    <n v="0"/>
    <n v="100"/>
    <n v="21.86"/>
    <n v="23.63"/>
    <n v="0"/>
    <n v="0"/>
    <n v="0"/>
    <n v="0"/>
    <n v="0"/>
    <n v="0"/>
    <n v="0"/>
    <n v="0"/>
    <n v="0"/>
    <n v="0"/>
    <n v="20.010000000000002"/>
    <n v="0"/>
    <n v="0"/>
    <n v="0"/>
    <n v="34.5"/>
    <n v="0"/>
    <n v="100"/>
    <n v="100"/>
    <n v="0"/>
    <n v="0"/>
    <n v="0"/>
    <n v="100"/>
  </r>
  <r>
    <x v="1"/>
    <x v="10"/>
    <x v="0"/>
    <x v="15"/>
    <x v="0"/>
    <n v="134710"/>
    <n v="307078.38"/>
    <n v="6938.61708"/>
    <n v="1"/>
    <n v="114.32325"/>
    <n v="0.313"/>
    <n v="0.312"/>
    <n v="0.36099999999999999"/>
    <n v="0.311"/>
    <n v="0.33400000000000002"/>
    <n v="0.30099999999999999"/>
    <n v="0.53600000000000003"/>
    <n v="8.1709999999999994"/>
    <n v="6.0110000000000001"/>
    <n v="4.5510000000000002"/>
    <n v="4.3840000000000003"/>
    <n v="2.3719999999999999"/>
    <n v="2.855"/>
    <n v="95.17"/>
    <n v="0"/>
    <n v="0"/>
    <n v="0"/>
    <n v="0"/>
    <n v="1.5"/>
    <n v="0"/>
    <n v="0"/>
    <n v="0"/>
    <n v="0"/>
    <n v="0"/>
    <n v="0"/>
    <n v="3.34"/>
    <n v="0"/>
    <n v="0"/>
    <n v="0"/>
    <n v="0"/>
    <n v="0"/>
    <n v="0"/>
    <n v="0"/>
    <n v="0"/>
    <n v="0"/>
    <n v="0"/>
    <n v="0"/>
    <n v="0"/>
    <n v="0"/>
    <n v="0"/>
    <n v="0"/>
    <n v="100.01"/>
    <s v="BANCO DAVIVIENDA S.A. 16.56%"/>
    <s v="BANCO DE BOGOTA S.A. 9.07%"/>
    <s v="BBVA COLOMBIA S.A. 8.59%"/>
    <s v="BANCO POPULAR S.A. 8.55%"/>
    <s v="SCOTIABANK COLPATRIA S.A. 7.20%"/>
    <s v="BANCO DE OCCIDENTE S.A. 6.51%"/>
    <s v="FINANCIERA DE DESARROLLO TERRITORIAL S.A. 6.14%"/>
    <s v="BANCO GNB SUDAMERIS 5.86%"/>
    <s v="BANCOLOMBIA S.A. 4.78%"/>
    <s v="BANCO SANTANDER NEGOCIOS COLC 3.96%"/>
    <n v="59.79"/>
    <n v="24.41"/>
    <n v="10.31"/>
    <n v="0"/>
    <n v="0"/>
    <n v="94.51"/>
    <n v="24.67"/>
    <n v="22.82"/>
    <n v="0"/>
    <n v="0"/>
    <n v="0"/>
    <n v="0"/>
    <n v="0"/>
    <n v="0"/>
    <n v="0"/>
    <n v="0"/>
    <n v="0"/>
    <n v="0"/>
    <n v="23.96"/>
    <n v="0"/>
    <n v="0"/>
    <n v="0"/>
    <n v="28.56"/>
    <n v="0"/>
    <n v="100.01"/>
    <n v="100"/>
    <n v="0"/>
    <n v="0"/>
    <n v="0"/>
    <n v="100"/>
  </r>
  <r>
    <x v="1"/>
    <x v="0"/>
    <x v="13"/>
    <x v="16"/>
    <x v="6"/>
    <n v="26279"/>
    <n v="113704.427"/>
    <n v="10853.638000000001"/>
    <n v="0.8"/>
    <n v="123.82"/>
    <n v="0.33900000000000002"/>
    <n v="0.127"/>
    <n v="0.24399999999999999"/>
    <n v="0.127"/>
    <n v="0.26700000000000002"/>
    <n v="0.80300000000000005"/>
    <n v="0"/>
    <n v="4.9779999999999998"/>
    <n v="2.1070000000000002"/>
    <n v="4.9779999999999998"/>
    <n v="1.599"/>
    <n v="3.1110000000000002"/>
    <n v="0"/>
    <n v="94.1"/>
    <n v="0"/>
    <n v="0"/>
    <n v="0"/>
    <n v="0"/>
    <n v="5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5.00%"/>
    <s v="BANCO POPULAR S.A. 12.42%"/>
    <s v="BANCO DE OCCIDENTE 9.68%"/>
    <s v="BANCAFE PANAMA S A 8.33%"/>
    <s v="FINANCIERA DE DESARROLLO TERRITORIAL S.A.- 7.09%"/>
    <s v="BANCO DE BOGOTA 6.96%"/>
    <s v="SCOTIABANK COLPATRIA S.A 6.66%"/>
    <s v="CORPORACIÓN FINANCIERA COLOMBIANA S.A. 6.20%"/>
    <s v="BANCO SANTANDER DE NEGOCIOS COLOMBIA S.A. 4.38%"/>
    <s v="ITAU CORPBANCA COLOMBIA S.A. 3.92%"/>
    <n v="52.13"/>
    <n v="34.799999999999997"/>
    <n v="13.07"/>
    <n v="0"/>
    <n v="0"/>
    <n v="100"/>
    <n v="18.059999999999999"/>
    <n v="24.65"/>
    <n v="0"/>
    <n v="0"/>
    <n v="0"/>
    <n v="0"/>
    <n v="0"/>
    <n v="0"/>
    <n v="0"/>
    <n v="0"/>
    <n v="0"/>
    <n v="0"/>
    <n v="15.35"/>
    <n v="3.13"/>
    <n v="0"/>
    <n v="0"/>
    <n v="38.81"/>
    <n v="0"/>
    <n v="100"/>
    <n v="81.28"/>
    <n v="5.1100000000000003"/>
    <n v="13.61"/>
    <n v="0"/>
    <n v="100"/>
  </r>
  <r>
    <x v="1"/>
    <x v="1"/>
    <x v="13"/>
    <x v="16"/>
    <x v="6"/>
    <n v="26432"/>
    <n v="121791.427"/>
    <n v="10873.391"/>
    <n v="0.8"/>
    <n v="131.86000000000001"/>
    <n v="0.36099999999999999"/>
    <n v="0.26200000000000001"/>
    <n v="0.255"/>
    <n v="0.21099999999999999"/>
    <n v="0.27100000000000002"/>
    <n v="0.80400000000000005"/>
    <n v="0"/>
    <n v="2.399"/>
    <n v="1.962"/>
    <n v="3.746"/>
    <n v="1.7090000000000001"/>
    <n v="3.012"/>
    <n v="0"/>
    <n v="90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4.55%"/>
    <s v="BANCO POPULAR S.A. 14.01%"/>
    <s v="BANCO GNB SUDAMERIS S.A. 10.94%"/>
    <s v="BANCAFE PANAMA S A 7.78%"/>
    <s v="BANCO DE BOGOTA 6.88%"/>
    <s v="SCOTIABANK COLPATRIA S.A 6.69%"/>
    <s v="MINISTERIO DE HACIENDA Y CREDITO PUBLICO 6.27%"/>
    <s v="CORPORACIÓN FINANCIERA COLOMBIANA S.A. 5.84%"/>
    <s v="FINDETER 5.83%"/>
    <s v="BANCO SANTANDER DE NEGOCIOS DE COLOMBIA 4.11%"/>
    <n v="46.58"/>
    <n v="48.66"/>
    <n v="4.76"/>
    <n v="0"/>
    <n v="0"/>
    <n v="100"/>
    <n v="22.15"/>
    <n v="22.33"/>
    <n v="0"/>
    <n v="0"/>
    <n v="0"/>
    <n v="0"/>
    <n v="0"/>
    <n v="0"/>
    <n v="0"/>
    <n v="0"/>
    <n v="0"/>
    <n v="0"/>
    <n v="16.45"/>
    <n v="1.78"/>
    <n v="0"/>
    <n v="0"/>
    <n v="37.29"/>
    <n v="0"/>
    <n v="100"/>
    <n v="84.76"/>
    <n v="2.84"/>
    <n v="12.4"/>
    <n v="0"/>
    <n v="100.00000000000001"/>
  </r>
  <r>
    <x v="1"/>
    <x v="2"/>
    <x v="13"/>
    <x v="16"/>
    <x v="6"/>
    <n v="26497"/>
    <n v="120896.68399999999"/>
    <n v="10903.25"/>
    <n v="0.8"/>
    <n v="141.72"/>
    <n v="0.38800000000000001"/>
    <n v="0.35799999999999998"/>
    <n v="0.28000000000000003"/>
    <n v="0.26900000000000002"/>
    <n v="0.27200000000000002"/>
    <n v="0.33400000000000002"/>
    <n v="0"/>
    <n v="3.282"/>
    <n v="2.29"/>
    <n v="3.5859999999999999"/>
    <n v="2.1179999999999999"/>
    <n v="3.0880000000000001"/>
    <n v="0"/>
    <n v="90.83"/>
    <n v="0"/>
    <n v="0"/>
    <n v="0"/>
    <n v="0"/>
    <n v="9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71%"/>
    <s v="BANCO DE OCCIDENTE 8.48%"/>
    <s v="BANCO GNB SUDAMERIS S.A. 7.59%"/>
    <s v="BANCO DE BOGOTA 7.30%"/>
    <s v="BANCO POPULAR S.A. 6.71%"/>
    <s v="SCOTIABANK COLPATRIA S.A 6.65%"/>
    <s v="MINISTERIO DE HACIENDA Y CREDITO PUBLICO 6.44%"/>
    <s v="FINDETER 6.24%"/>
    <s v="CORPORACIÓN FINANCIERA COLOMBIANA 5.85%"/>
    <s v="ITAU CORPBANCA COLOMBIA 5.30%"/>
    <n v="52.74"/>
    <n v="41.21"/>
    <n v="6.05"/>
    <n v="0"/>
    <n v="0"/>
    <n v="100"/>
    <n v="25"/>
    <n v="25.29"/>
    <n v="0"/>
    <n v="0"/>
    <n v="0"/>
    <n v="0"/>
    <n v="0"/>
    <n v="0"/>
    <n v="0"/>
    <n v="0"/>
    <n v="0"/>
    <n v="0"/>
    <n v="18.5"/>
    <n v="1.48"/>
    <n v="0"/>
    <n v="0"/>
    <n v="29.73"/>
    <n v="0"/>
    <n v="100"/>
    <n v="97.85"/>
    <n v="0.05"/>
    <n v="2.11"/>
    <n v="0"/>
    <n v="100.00999999999999"/>
  </r>
  <r>
    <x v="1"/>
    <x v="3"/>
    <x v="13"/>
    <x v="16"/>
    <x v="6"/>
    <n v="26623"/>
    <n v="118479.30899999999"/>
    <n v="10950.718999999999"/>
    <n v="0.8"/>
    <n v="165.09"/>
    <n v="0.45200000000000001"/>
    <n v="0.28799999999999998"/>
    <n v="0.28699999999999998"/>
    <n v="0.27500000000000002"/>
    <n v="0.28399999999999997"/>
    <n v="0.30199999999999999"/>
    <n v="0"/>
    <n v="5.4279999999999999"/>
    <n v="3.2629999999999999"/>
    <n v="4.0430000000000001"/>
    <n v="2.3940000000000001"/>
    <n v="3.0619999999999998"/>
    <n v="0"/>
    <n v="90.45"/>
    <n v="0"/>
    <n v="0"/>
    <n v="0"/>
    <n v="0"/>
    <n v="9.550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41%"/>
    <s v="BANCO DE BOGOTA 16.67%"/>
    <s v="SCOTIABANK COLPATRIA S.A 6.81%"/>
    <s v="MINISTERIO DE HACIENDA Y CREDITO PUBLICO 6.71%"/>
    <s v="BANCO POPULAR S.A. 6.65%"/>
    <s v="BANCO GNB SUDAMERIS S.A. 6.58%"/>
    <s v="FINANCIERA DE DESARROLLO TERRITORIAL S.A.- 6.37%"/>
    <s v="ITAU CORPBANCA COLOMBIA S.A. 6.25%"/>
    <s v="BANCOLOMBIA S.A. 5.91%"/>
    <s v="BBVA COLOMBIA 4.75%"/>
    <n v="48.36"/>
    <n v="36.659999999999997"/>
    <n v="13.31"/>
    <n v="1.67"/>
    <n v="0"/>
    <n v="100"/>
    <n v="22.58"/>
    <n v="21.59"/>
    <n v="0"/>
    <n v="0"/>
    <n v="0"/>
    <n v="0"/>
    <n v="0"/>
    <n v="0"/>
    <n v="0"/>
    <n v="0"/>
    <n v="0"/>
    <n v="0"/>
    <n v="25.64"/>
    <n v="0.46"/>
    <n v="0"/>
    <n v="0"/>
    <n v="29.72"/>
    <n v="0"/>
    <n v="99.99"/>
    <n v="99.29"/>
    <n v="0.66"/>
    <n v="0.05"/>
    <n v="0"/>
    <n v="100"/>
  </r>
  <r>
    <x v="1"/>
    <x v="4"/>
    <x v="13"/>
    <x v="16"/>
    <x v="6"/>
    <n v="26729"/>
    <n v="114948.984"/>
    <n v="10985.214"/>
    <n v="0.8"/>
    <n v="138.43"/>
    <n v="0.379"/>
    <n v="0.29299999999999998"/>
    <n v="0.27300000000000002"/>
    <n v="0.27800000000000002"/>
    <n v="0.25900000000000001"/>
    <n v="0.27400000000000002"/>
    <n v="0"/>
    <n v="3.7719999999999998"/>
    <n v="3.9510000000000001"/>
    <n v="3.9870000000000001"/>
    <n v="2.6739999999999999"/>
    <n v="2.6909999999999998"/>
    <n v="0"/>
    <n v="92.44"/>
    <n v="0"/>
    <n v="0"/>
    <n v="0"/>
    <n v="0"/>
    <n v="7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61%"/>
    <s v="BANCO DE BOGOTA 16.70%"/>
    <s v="BANCO GNB SUDAMERIS S.A. 8.30%"/>
    <s v="SCOTIABANK COLPATRIA S.A 7.02%"/>
    <s v="BANCO POPULAR S.A. 6.78%"/>
    <s v="BANCOLOMBIA S.A. 6.69%"/>
    <s v="ITAU CORPBANCA COLOMBIA S.A. 6.41%"/>
    <s v="MINISTERIO DE HACIENDA Y CREDITO PUBLICO 5.11%"/>
    <s v="FINANCIERA DE DESARROLLO TERRITORIAL S.A.- 4.80%"/>
    <s v="BBVA COLOMBIA 4.67%"/>
    <n v="51.46"/>
    <n v="35.340000000000003"/>
    <n v="12.01"/>
    <n v="1.19"/>
    <n v="0"/>
    <n v="100.00000000000001"/>
    <n v="20.18"/>
    <n v="23.03"/>
    <n v="0"/>
    <n v="0"/>
    <n v="0"/>
    <n v="0"/>
    <n v="0"/>
    <n v="0"/>
    <n v="0"/>
    <n v="0"/>
    <n v="0"/>
    <n v="0"/>
    <n v="23.86"/>
    <n v="0.49"/>
    <n v="0"/>
    <n v="0"/>
    <n v="32.44"/>
    <n v="0"/>
    <n v="99.999999999999986"/>
    <n v="99.28"/>
    <n v="0.72"/>
    <n v="0"/>
    <n v="0"/>
    <n v="100"/>
  </r>
  <r>
    <x v="1"/>
    <x v="5"/>
    <x v="13"/>
    <x v="16"/>
    <x v="6"/>
    <n v="26835"/>
    <n v="108434.55499999999"/>
    <n v="11033.245999999999"/>
    <n v="0.8"/>
    <n v="234.49092348284964"/>
    <n v="0.64200000000000002"/>
    <n v="0.377"/>
    <n v="0.29599999999999999"/>
    <n v="0.29699999999999999"/>
    <n v="0.27800000000000002"/>
    <n v="0.27100000000000002"/>
    <n v="0"/>
    <n v="5.452"/>
    <n v="4.2290000000000001"/>
    <n v="4.2290000000000001"/>
    <n v="2.9390000000000001"/>
    <n v="2.6619999999999999"/>
    <n v="0"/>
    <n v="89.99"/>
    <n v="0"/>
    <n v="0"/>
    <n v="0"/>
    <n v="0"/>
    <n v="1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19%"/>
    <s v="BANCO DE BOGOTA 12.36%"/>
    <s v="BANCO GNB SUDAMERIS S.A. 9.93%"/>
    <s v="BANCO POPULAR S.A. 7.14%"/>
    <s v="ITAU CORPBANCA COLOMBIA S.A. 6.70%"/>
    <s v="BBVA COLOMBIA 6.65%"/>
    <s v="MINISTERIO DE HACIENDA Y CREDITO PUBLICO 6.59%"/>
    <s v="SCOTIABANK COLPATRIA S.A 6.45%"/>
    <s v="FINANCIERA DE DESARROLLO TERRITORIAL S.A. 5.05%"/>
    <s v="BANCO SANTANDER DE NEGOCIOS COLOMBIA S.A. 4.53%"/>
    <n v="49.79"/>
    <n v="36.799999999999997"/>
    <n v="12.14"/>
    <n v="1.27"/>
    <n v="0"/>
    <n v="100"/>
    <n v="19.16"/>
    <n v="21.27"/>
    <n v="0"/>
    <n v="0"/>
    <n v="0"/>
    <n v="0"/>
    <n v="0"/>
    <n v="0"/>
    <n v="0"/>
    <n v="0"/>
    <n v="0"/>
    <n v="0"/>
    <n v="24.84"/>
    <n v="0.51"/>
    <n v="0"/>
    <n v="0"/>
    <n v="34.22"/>
    <n v="0"/>
    <n v="100"/>
    <n v="99.22"/>
    <n v="0.78"/>
    <n v="0"/>
    <n v="0"/>
    <n v="100"/>
  </r>
  <r>
    <x v="1"/>
    <x v="6"/>
    <x v="13"/>
    <x v="16"/>
    <x v="6"/>
    <n v="26913"/>
    <n v="106050.939"/>
    <n v="11084.996999999999"/>
    <n v="0.8"/>
    <n v="125.28"/>
    <n v="0.34300000000000003"/>
    <n v="0.39400000000000002"/>
    <n v="0.33400000000000002"/>
    <n v="0.313"/>
    <n v="0.29699999999999999"/>
    <n v="0.27900000000000003"/>
    <n v="0"/>
    <n v="5.6639999999999997"/>
    <n v="4.3449999999999998"/>
    <n v="4.4370000000000003"/>
    <n v="3.2109999999999999"/>
    <n v="2.6539999999999999"/>
    <n v="0"/>
    <n v="85.61"/>
    <n v="0"/>
    <n v="0"/>
    <n v="0"/>
    <n v="0"/>
    <n v="14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S.A. 16.83%"/>
    <s v="BANCO DAVIVIENDA S.A. 16.78%"/>
    <s v="BANCO DE BOGOTA 10.67%"/>
    <s v="BANCO GNB SUDAMERIS S.A. 10.13%"/>
    <s v="MINISTERIO DE HACIENDA Y CREDITO PUBLICO 8.64%"/>
    <s v="ITAU CORPBANCA COLOMBIA S.A. 5.90%"/>
    <s v="BBVA COLOMBIA 5.31%"/>
    <s v="SCOTIABANK COLPATRIA S.A 5.24%"/>
    <s v="FINANCIERA DE DESARROLLO TERRITORIAL S.A.- 4.72%"/>
    <s v="BANCOLOMBIA S.A. 4.25%"/>
    <n v="55.51"/>
    <n v="27.97"/>
    <n v="14.38"/>
    <n v="2.13"/>
    <n v="0"/>
    <n v="99.989999999999981"/>
    <n v="16.940000000000001"/>
    <n v="20.03"/>
    <n v="0"/>
    <n v="0"/>
    <n v="0"/>
    <n v="0"/>
    <n v="0"/>
    <n v="0"/>
    <n v="0"/>
    <n v="0"/>
    <n v="0"/>
    <n v="0"/>
    <n v="22.55"/>
    <n v="0.53"/>
    <n v="0"/>
    <n v="0"/>
    <n v="39.96"/>
    <n v="0"/>
    <n v="100.01"/>
    <n v="0"/>
    <n v="0"/>
    <n v="0"/>
    <n v="0"/>
    <n v="0"/>
  </r>
  <r>
    <x v="1"/>
    <x v="7"/>
    <x v="13"/>
    <x v="16"/>
    <x v="6"/>
    <n v="26919"/>
    <n v="102550.79700000001"/>
    <n v="11168.656000000001"/>
    <n v="0.8"/>
    <n v="140.26"/>
    <n v="0.38400000000000001"/>
    <n v="0.25600000000000001"/>
    <n v="0.34"/>
    <n v="0.316"/>
    <n v="0.313"/>
    <n v="0.28299999999999997"/>
    <n v="0.67600000000000005"/>
    <n v="9.2560000000000002"/>
    <n v="5.4589999999999996"/>
    <n v="5.04"/>
    <n v="3.71"/>
    <n v="2.8159999999999998"/>
    <n v="3.653"/>
    <n v="86.45"/>
    <n v="0"/>
    <n v="0"/>
    <n v="0"/>
    <n v="0"/>
    <n v="13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8.28%"/>
    <s v="BANCO POPULAR S.A. 15.60%"/>
    <s v="BANCO DE BOGOTA 12.51%"/>
    <s v="BANCOLOMBIA S.A. 9.79%"/>
    <s v="MINISTERIO DE HACIENDA Y CREDITO PUBLICO 8.86%"/>
    <s v="ITAU CORPBANCA COLOMBIA S.A. 6.14%"/>
    <s v="SCOTIABANK COLPATRIA S.A 5.41%"/>
    <s v="FINANCIERA DE DESARROLLO TERRITORIAL S.A.- 4.87%"/>
    <s v="BANCO GNB SUDAMERIS S.A. 4.22%"/>
    <s v="BANCO DE OCCIDENTE 3.07%"/>
    <n v="60.28"/>
    <n v="21.08"/>
    <n v="15.23"/>
    <n v="3.41"/>
    <n v="0"/>
    <n v="100"/>
    <n v="17.53"/>
    <n v="23.96"/>
    <n v="0"/>
    <n v="0"/>
    <n v="0"/>
    <n v="0"/>
    <n v="0"/>
    <n v="0"/>
    <n v="0"/>
    <n v="0"/>
    <n v="0"/>
    <n v="0"/>
    <n v="23.86"/>
    <n v="0"/>
    <n v="0"/>
    <n v="0"/>
    <n v="34.65"/>
    <n v="0"/>
    <n v="100"/>
    <n v="100"/>
    <n v="0"/>
    <n v="0"/>
    <n v="0"/>
    <n v="100"/>
  </r>
  <r>
    <x v="1"/>
    <x v="8"/>
    <x v="13"/>
    <x v="16"/>
    <x v="6"/>
    <n v="27052"/>
    <n v="97148.596000000005"/>
    <n v="11261.585999999999"/>
    <n v="0.8"/>
    <n v="141.71700000000001"/>
    <n v="0.38800000000000001"/>
    <n v="0.26600000000000001"/>
    <n v="0.33400000000000002"/>
    <n v="0.32200000000000001"/>
    <n v="0.32700000000000001"/>
    <n v="0.29099999999999998"/>
    <n v="0.67900000000000005"/>
    <n v="10.606999999999999"/>
    <n v="6.6619999999999999"/>
    <n v="5.6379999999999999"/>
    <n v="4.4589999999999996"/>
    <n v="3.0579999999999998"/>
    <n v="3.8010000000000002"/>
    <n v="89.28"/>
    <n v="0"/>
    <n v="0"/>
    <n v="0"/>
    <n v="0"/>
    <n v="10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 16.38%"/>
    <s v="BANCO DAVIVIEND S.A 11.73"/>
    <s v="BANCO DE BOGOTA 10.35"/>
    <s v="BANCO POPULAR S.A 10.32"/>
    <s v="BANCO GNB SUDAMERIS S.A 10.32"/>
    <s v="MINISTERIO DE HACIENDA Y CREDITO PUBLICO 7.34"/>
    <s v="ITAU CORBANCA COLOMBIA S.A 6.52"/>
    <s v="SCOTIABANK COLPATRIA S.A 6.42"/>
    <s v="FINDENTER 6.19"/>
    <s v="BANCO DE OCCIDENTE 3.14"/>
    <n v="63.33"/>
    <n v="17.8"/>
    <n v="15.48"/>
    <n v="3.4"/>
    <n v="0"/>
    <n v="100"/>
    <n v="20.55"/>
    <n v="24.61"/>
    <n v="0"/>
    <n v="0"/>
    <n v="0"/>
    <n v="0"/>
    <n v="0"/>
    <n v="0"/>
    <n v="0"/>
    <n v="0"/>
    <n v="0"/>
    <n v="0"/>
    <n v="23.3"/>
    <n v="0"/>
    <n v="0"/>
    <n v="0"/>
    <n v="31.54"/>
    <n v="0"/>
    <n v="100"/>
    <n v="100"/>
    <n v="0"/>
    <n v="0"/>
    <n v="0"/>
    <n v="100"/>
  </r>
  <r>
    <x v="1"/>
    <x v="11"/>
    <x v="13"/>
    <x v="16"/>
    <x v="6"/>
    <n v="27254"/>
    <n v="97359.888000000006"/>
    <n v="11350.823"/>
    <n v="0.8"/>
    <n v="136.6035"/>
    <n v="0.374"/>
    <n v="0.38600000000000001"/>
    <n v="0.35199999999999998"/>
    <n v="0.33400000000000002"/>
    <n v="0.33700000000000002"/>
    <n v="0.308"/>
    <n v="0.68400000000000005"/>
    <n v="9.7390000000000008"/>
    <n v="7.3780000000000001"/>
    <n v="6.0490000000000004"/>
    <n v="5.3170000000000002"/>
    <n v="3.3610000000000002"/>
    <n v="3.964"/>
    <n v="87.53"/>
    <n v="0"/>
    <n v="0"/>
    <n v="0"/>
    <n v="0"/>
    <n v="12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5.30%"/>
    <s v="BANCO DE BOGOTA 14.05%"/>
    <s v="BANCO POPULAR S.A. 11.60%"/>
    <s v="BANCO DAVIVIENDA S.A. 9.70%"/>
    <s v="BANCO GNB SUDAMERIS S.A. 9.47%"/>
    <s v="MINISTERIO DE HACIENDA Y CREDITO PUBLICO 7.68%"/>
    <s v="ITAU CORPBANCA COLOMBIA S.A. 6.46%"/>
    <s v="FINANCIERA DE DESARROLLO TERRITORIAL S.A.- FINDETER 5.68%"/>
    <s v="BBVA COLOMBIA 5.62%"/>
    <s v="SCOTIABANK COLPATRIA S.A 4.88%"/>
    <n v="56.49"/>
    <n v="34.19"/>
    <n v="4.1100000000000003"/>
    <n v="5.21"/>
    <n v="0"/>
    <n v="100"/>
    <n v="13.81"/>
    <n v="23.62"/>
    <n v="0"/>
    <n v="0"/>
    <n v="0"/>
    <n v="0"/>
    <n v="0"/>
    <n v="0"/>
    <n v="0"/>
    <n v="0"/>
    <n v="0"/>
    <n v="0"/>
    <n v="24.15"/>
    <n v="0"/>
    <n v="0"/>
    <n v="0"/>
    <n v="38.42"/>
    <n v="0"/>
    <n v="100"/>
    <n v="100"/>
    <n v="0"/>
    <n v="0"/>
    <n v="0"/>
    <n v="100"/>
  </r>
  <r>
    <x v="1"/>
    <x v="10"/>
    <x v="13"/>
    <x v="16"/>
    <x v="6"/>
    <n v="27371"/>
    <n v="96160.687000000005"/>
    <n v="11453.777"/>
    <n v="0.8"/>
    <n v="170.93700000000001"/>
    <n v="0.46800000000000003"/>
    <n v="0.38400000000000001"/>
    <n v="0.36199999999999999"/>
    <n v="0.34599999999999997"/>
    <n v="0.34100000000000003"/>
    <n v="0.32600000000000001"/>
    <n v="0.68799999999999994"/>
    <n v="11.612"/>
    <n v="8.6880000000000006"/>
    <n v="6.5369999999999999"/>
    <n v="6.2990000000000004"/>
    <n v="3.7320000000000002"/>
    <n v="4.2169999999999996"/>
    <n v="86.49"/>
    <n v="0"/>
    <n v="0"/>
    <n v="0"/>
    <n v="0"/>
    <n v="13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5.89%"/>
    <s v="BANCO DE BOGOTA 15.32%"/>
    <s v="BANCO GNB SUDAMERIS S.A. 9.47%"/>
    <s v="MINISTERIO DE HACIENDA Y CREDITO PUBLICO 9.32%"/>
    <s v="BANCO DAVIVIENDA S.A. 8.36%"/>
    <s v="FINANCIERA DE DESARROLLO TERRITORIAL S.A.- FINDETER 7.81%"/>
    <s v="BANCO POPULAR S.A. 7.72%"/>
    <s v="ITAU CORPBANCA COLOMBIA S.A. 6.05%"/>
    <s v="BANCO FALABELLA S.A. 5.70%"/>
    <s v="BANCO DE OCCIDENTE 5.18%"/>
    <n v="49.42"/>
    <n v="41.34"/>
    <n v="2.1800000000000002"/>
    <n v="7.06"/>
    <n v="0"/>
    <n v="100.00000000000001"/>
    <n v="19.16"/>
    <n v="25.79"/>
    <n v="0"/>
    <n v="0"/>
    <n v="0"/>
    <n v="0"/>
    <n v="0"/>
    <n v="0"/>
    <n v="0"/>
    <n v="0"/>
    <n v="0"/>
    <n v="0"/>
    <n v="24.04"/>
    <n v="0"/>
    <n v="0"/>
    <n v="0"/>
    <n v="31"/>
    <n v="0"/>
    <n v="99.990000000000009"/>
    <n v="100"/>
    <n v="0"/>
    <n v="0"/>
    <n v="0"/>
    <n v="100"/>
  </r>
  <r>
    <x v="1"/>
    <x v="0"/>
    <x v="2"/>
    <x v="17"/>
    <x v="2"/>
    <n v="5007"/>
    <n v="1607942.93"/>
    <n v="19637.024176999999"/>
    <n v="1.5"/>
    <n v="230.11"/>
    <n v="0.63"/>
    <n v="0.115"/>
    <n v="0.26400000000000001"/>
    <n v="0.115"/>
    <n v="0.22800000000000001"/>
    <n v="0.47199999999999998"/>
    <n v="0.39100000000000001"/>
    <n v="5.56"/>
    <n v="1.6080000000000001"/>
    <n v="5.56"/>
    <n v="1.091"/>
    <n v="2.0139999999999998"/>
    <n v="2.6150000000000002"/>
    <n v="93.094999999999999"/>
    <n v="0"/>
    <n v="0"/>
    <n v="0"/>
    <n v="0"/>
    <n v="6.905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29.70%"/>
    <s v="BANCO DAVIVIENDA SA 11.01%"/>
    <s v="BANCO DE BOGOTA 8.40%"/>
    <s v="FINANCIERA DE DESARROLLO TERRITORIAL SA 6.50%"/>
    <s v="BANCO POPULAR SA 6.24%"/>
    <s v="BANCO COLPATRIA S.A. 5.07%"/>
    <s v="MINISTERIO DE HACIENDA Y CREDITO PUBLICO 4.85%"/>
    <s v="BANCOLOMBIA S.A. 4.53%"/>
    <s v="BBVA COLOMBIA S.A. 4.26%"/>
    <s v="BANCO AV VILLAS S.A. 4.01%"/>
    <n v="26.87"/>
    <n v="38.43"/>
    <n v="33.950000000000003"/>
    <n v="0.35"/>
    <n v="0.39"/>
    <n v="99.99"/>
    <n v="31.096"/>
    <n v="28.998999999999999"/>
    <n v="0"/>
    <n v="0"/>
    <n v="0"/>
    <n v="0"/>
    <n v="0"/>
    <n v="0"/>
    <n v="0"/>
    <n v="0"/>
    <n v="0"/>
    <n v="0"/>
    <n v="8.4280000000000008"/>
    <n v="1.776"/>
    <n v="0"/>
    <n v="0"/>
    <n v="29.701000000000001"/>
    <n v="0"/>
    <n v="100"/>
    <n v="100"/>
    <n v="0"/>
    <n v="0"/>
    <n v="0"/>
    <n v="100"/>
  </r>
  <r>
    <x v="1"/>
    <x v="1"/>
    <x v="2"/>
    <x v="17"/>
    <x v="2"/>
    <n v="4962"/>
    <n v="1683961.04"/>
    <n v="19687.672643000002"/>
    <n v="1.5"/>
    <n v="222.8"/>
    <n v="0.61"/>
    <n v="0.22600000000000001"/>
    <n v="0.26900000000000002"/>
    <n v="0.183"/>
    <n v="0.23699999999999999"/>
    <n v="0.47399999999999998"/>
    <n v="0.39200000000000002"/>
    <n v="3.415"/>
    <n v="1.637"/>
    <n v="4.5359999999999996"/>
    <n v="1.2430000000000001"/>
    <n v="1.9830000000000001"/>
    <n v="2.601"/>
    <n v="94.507999999999996"/>
    <n v="0"/>
    <n v="0"/>
    <n v="0"/>
    <n v="0"/>
    <n v="5.4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33.45%"/>
    <s v="BANCO DAVIVIENDA SA 9.86%"/>
    <s v="BANCO DE BOGOTA 7.50%"/>
    <s v="BANCO COLPATRIA S.A. 6.03%"/>
    <s v="BANCO POPULAR SA 5.83%"/>
    <s v="FINANCIERA DE DESARROLLO TERRITORIAL SA 5.31%"/>
    <s v="BBVA COLOMBIA S.A. 4.85%"/>
    <s v="BANCO AV VILLAS S.A. 4.39%"/>
    <s v="BANCO DE COMERCIO EXTERIOR DE COLOMBIA S 4.24%"/>
    <s v="BANCOLOMBIA S.A. 3.72%"/>
    <n v="27.91"/>
    <n v="35.25"/>
    <n v="36.43"/>
    <n v="0.17"/>
    <n v="0.23"/>
    <n v="99.990000000000009"/>
    <n v="32.374000000000002"/>
    <n v="26.282"/>
    <n v="0"/>
    <n v="0"/>
    <n v="0"/>
    <n v="0"/>
    <n v="0"/>
    <n v="0"/>
    <n v="0"/>
    <n v="0"/>
    <n v="0"/>
    <n v="0"/>
    <n v="7.8949999999999996"/>
    <n v="0"/>
    <n v="0"/>
    <n v="0"/>
    <n v="33.448999999999998"/>
    <n v="0"/>
    <n v="100"/>
    <n v="100"/>
    <n v="0"/>
    <n v="0"/>
    <n v="0"/>
    <n v="100"/>
  </r>
  <r>
    <x v="1"/>
    <x v="2"/>
    <x v="2"/>
    <x v="17"/>
    <x v="2"/>
    <n v="4945"/>
    <n v="1471974.47"/>
    <n v="19704.786206000001"/>
    <n v="1.5"/>
    <n v="230.11"/>
    <n v="0.63"/>
    <n v="0.38"/>
    <n v="0.30599999999999999"/>
    <n v="0.27900000000000003"/>
    <n v="0.251"/>
    <n v="0.25700000000000001"/>
    <n v="0.39700000000000002"/>
    <n v="1.028"/>
    <n v="1.5549999999999999"/>
    <n v="3.3140000000000001"/>
    <n v="1.468"/>
    <n v="2.2839999999999998"/>
    <n v="2.504"/>
    <n v="90.6"/>
    <n v="0"/>
    <n v="0"/>
    <n v="0"/>
    <n v="0"/>
    <n v="9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27.93%"/>
    <s v="BANCO DAVIVIENDA SA 9.78%"/>
    <s v="BANCO DE BOGOTA 7.41%"/>
    <s v="BANCO COLPATRIA S.A. 7.34%"/>
    <s v="MINISTERIO DE HACIENDA Y CREDITO PUBLICO 6.77%"/>
    <s v="BANCO POPULAR SA 5.88%"/>
    <s v="BBVA COLOMBIA S.A. 5.60%"/>
    <s v="BANCO DE COMERCIO EXTERIOR DE COLOMBIA S 5.56%"/>
    <s v="BANCO AV VILLAS S.A. 4.54%"/>
    <s v="BANCOLOMBIA S.A. 4.05%"/>
    <n v="30.56"/>
    <n v="31.23"/>
    <n v="38.03"/>
    <n v="0.18"/>
    <n v="0"/>
    <n v="100"/>
    <n v="35.805"/>
    <n v="23.622"/>
    <n v="0"/>
    <n v="0"/>
    <n v="0"/>
    <n v="0"/>
    <n v="0"/>
    <n v="0"/>
    <n v="0"/>
    <n v="0"/>
    <n v="0"/>
    <n v="0"/>
    <n v="12.638"/>
    <n v="0"/>
    <n v="0"/>
    <n v="0"/>
    <n v="27.934999999999999"/>
    <n v="0"/>
    <n v="100"/>
    <n v="100"/>
    <n v="0"/>
    <n v="0"/>
    <n v="0"/>
    <n v="100"/>
  </r>
  <r>
    <x v="1"/>
    <x v="3"/>
    <x v="2"/>
    <x v="17"/>
    <x v="2"/>
    <n v="5041"/>
    <n v="2758980.04"/>
    <n v="19781.737008"/>
    <n v="1.5"/>
    <n v="135.13999999999999"/>
    <n v="0.37"/>
    <n v="0.253"/>
    <n v="0.311"/>
    <n v="0.27400000000000002"/>
    <n v="0.26400000000000001"/>
    <n v="0.249"/>
    <n v="0.39900000000000002"/>
    <n v="4.8559999999999999"/>
    <n v="2.4929999999999999"/>
    <n v="3.698"/>
    <n v="1.78"/>
    <n v="2.2810000000000001"/>
    <n v="2.5270000000000001"/>
    <n v="93.33"/>
    <n v="0"/>
    <n v="0"/>
    <n v="0"/>
    <n v="0"/>
    <n v="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59.05%"/>
    <s v="BBVA COLOMBIA S.A. 5.68%"/>
    <s v="BANCO DAVIVIENDA SA 4.64%"/>
    <s v="BANCO COLPATRIA S.A. 4.56%"/>
    <s v="BANCO DE BOGOTA 4.17%"/>
    <s v="BANCO POPULAR SA 3.33%"/>
    <s v="BANCOLOMBIA S.A. 2.81%"/>
    <s v="BANCO DE COMERCIO EXTERIOR DE COLOMBIA S 2.79%"/>
    <s v="MINISTERIO DE HACIENDA Y CREDITO PUBLICO 2.73%"/>
    <s v="FINANCIERA DE DESARROLLO TERRITORIAL SA 2.52%"/>
    <n v="31.26"/>
    <n v="28.63"/>
    <n v="39.24"/>
    <n v="0.86"/>
    <n v="0"/>
    <n v="99.99"/>
    <n v="21.47"/>
    <n v="11.492000000000001"/>
    <n v="0"/>
    <n v="0"/>
    <n v="0"/>
    <n v="0"/>
    <n v="0"/>
    <n v="0"/>
    <n v="0"/>
    <n v="0"/>
    <n v="0"/>
    <n v="0"/>
    <n v="7.992"/>
    <n v="0"/>
    <n v="0"/>
    <n v="0"/>
    <n v="59.045999999999999"/>
    <n v="0"/>
    <n v="100"/>
    <n v="100"/>
    <n v="0"/>
    <n v="0"/>
    <n v="0"/>
    <n v="100"/>
  </r>
  <r>
    <x v="1"/>
    <x v="4"/>
    <x v="2"/>
    <x v="17"/>
    <x v="2"/>
    <n v="5149"/>
    <n v="1768124.57"/>
    <n v="19807.249827"/>
    <n v="1.5"/>
    <n v="182.62"/>
    <n v="0.5"/>
    <n v="0.26300000000000001"/>
    <n v="0.27800000000000002"/>
    <n v="0.27400000000000002"/>
    <n v="0.26200000000000001"/>
    <n v="0.23400000000000001"/>
    <n v="0.40200000000000002"/>
    <n v="1.5289999999999999"/>
    <n v="3.1019999999999999"/>
    <n v="3.2490000000000001"/>
    <n v="1.9530000000000001"/>
    <n v="1.9670000000000001"/>
    <n v="2.4590000000000001"/>
    <n v="97.933999999999997"/>
    <n v="0"/>
    <n v="0"/>
    <n v="0"/>
    <n v="0"/>
    <n v="2.065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44.30%"/>
    <s v="BBVA COLOMBIA S.A. 8.39%"/>
    <s v="BANCO COLPATRIA S.A. 7.22%"/>
    <s v="BANCO DAVIVIENDA SA 6.65%"/>
    <s v="BANCO DE BOGOTA 5.57%"/>
    <s v="BANCO POPULAR SA 5.03%"/>
    <s v="BANCOLOMBIA S.A. 4.28%"/>
    <s v="BANCO DE COMERCIO EXTERIOR DE COLOMBIA S 3.54%"/>
    <s v="BANCO AV VILLAS S.A. 2.81%"/>
    <s v="FINANCIERA DE DESARROLLO TERRITORIAL SA 2.80%"/>
    <n v="33.64"/>
    <n v="22.86"/>
    <n v="42.53"/>
    <n v="9.0700000000000003E-2"/>
    <n v="0"/>
    <n v="99.120699999999999"/>
    <n v="31.213999999999999"/>
    <n v="16.052"/>
    <n v="0"/>
    <n v="0"/>
    <n v="0"/>
    <n v="0"/>
    <n v="0"/>
    <n v="0"/>
    <n v="0"/>
    <n v="0"/>
    <n v="0"/>
    <n v="0"/>
    <n v="8.4369999999999994"/>
    <n v="0"/>
    <n v="0"/>
    <n v="0"/>
    <n v="44.298000000000002"/>
    <n v="0"/>
    <n v="100.001"/>
    <n v="100"/>
    <n v="0"/>
    <n v="0"/>
    <n v="0"/>
    <n v="100"/>
  </r>
  <r>
    <x v="1"/>
    <x v="5"/>
    <x v="2"/>
    <x v="17"/>
    <x v="2"/>
    <n v="5160"/>
    <n v="1746513.78"/>
    <n v="19869.650153999999"/>
    <n v="1.5"/>
    <n v="171.67"/>
    <n v="0.47"/>
    <n v="0.27600000000000002"/>
    <n v="0.27300000000000002"/>
    <n v="0.27400000000000002"/>
    <n v="0.27200000000000002"/>
    <n v="0.23200000000000001"/>
    <n v="0.40400000000000003"/>
    <n v="3.9009999999999998"/>
    <n v="3.3570000000000002"/>
    <n v="3.3570000000000002"/>
    <n v="2.12"/>
    <n v="1.9239999999999999"/>
    <n v="2.4569999999999999"/>
    <n v="97.775999999999996"/>
    <n v="0"/>
    <n v="0"/>
    <n v="0"/>
    <n v="0"/>
    <n v="2.224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48.42%"/>
    <s v="BBVA COLOMBIA S.A. 8.19%"/>
    <s v="BANCO COLPATRIA S.A. 6.15%"/>
    <s v="BANCO POPULAR SA 4.80%"/>
    <s v="BANCO DE BOGOTA 4.66%"/>
    <s v="BANCO DAVIVIENDA SA 4.61%"/>
    <s v="BANCOLOMBIA S.A. 4.15%"/>
    <s v="BANCO DE COMERCIO EXTERIOR DE COLOMBIA S 3.58%"/>
    <s v="FINANCIERA DE DESARROLLO TERRITORIAL SA 3.41%"/>
    <s v="BANCO AV VILLAS S.A. 2.84%"/>
    <n v="29.16"/>
    <n v="25.56"/>
    <n v="44.25"/>
    <n v="1.04"/>
    <n v="0"/>
    <n v="100.01"/>
    <n v="29.277000000000001"/>
    <n v="15.194000000000001"/>
    <n v="0"/>
    <n v="0"/>
    <n v="0"/>
    <n v="0"/>
    <n v="0"/>
    <n v="0"/>
    <n v="0"/>
    <n v="0"/>
    <n v="0"/>
    <n v="0"/>
    <n v="7.11"/>
    <n v="0"/>
    <n v="0"/>
    <n v="0"/>
    <n v="48.418999999999997"/>
    <n v="0"/>
    <n v="100"/>
    <n v="100"/>
    <n v="0"/>
    <n v="0"/>
    <n v="0"/>
    <n v="100"/>
  </r>
  <r>
    <x v="1"/>
    <x v="6"/>
    <x v="2"/>
    <x v="17"/>
    <x v="2"/>
    <n v="5175"/>
    <n v="1479118.09"/>
    <n v="19930.3613"/>
    <n v="1.5"/>
    <n v="186.28"/>
    <n v="0.51"/>
    <n v="0.31900000000000001"/>
    <n v="0.29599999999999999"/>
    <n v="0.28000000000000003"/>
    <n v="0.28199999999999997"/>
    <n v="0.23300000000000001"/>
    <n v="0.40699999999999997"/>
    <n v="3.657"/>
    <n v="3.0350000000000001"/>
    <n v="3.4009999999999998"/>
    <n v="2.3130000000000002"/>
    <n v="1.835"/>
    <n v="2.44"/>
    <n v="97.697000000000003"/>
    <n v="0"/>
    <n v="0"/>
    <n v="0"/>
    <n v="0"/>
    <n v="2.302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39.03%"/>
    <s v="BBVA COLOMBIA S.A. 8.60%"/>
    <s v="BANCO COLPATRIA S.A. 7.23%"/>
    <s v="BANCOLOMBIA S.A. 6.13%"/>
    <s v="BANCO POPULAR SA 5.93%"/>
    <s v="BANCO DE BOGOTA 5.49%"/>
    <s v="BANCO DAVIVIENDA SA 4.58%"/>
    <s v="BANCO DE COMERCIO EXTERIOR DE COLOMBIA S 4.21%"/>
    <s v="BANCO AV VILLAS S.A. 4.02%"/>
    <s v="FINANCIERA DE DESARROLLO TERRITORIAL SA 4.00%"/>
    <n v="36.15"/>
    <n v="28.78"/>
    <n v="34.07"/>
    <n v="1"/>
    <n v="0"/>
    <n v="100"/>
    <n v="34.378999999999998"/>
    <n v="18.606000000000002"/>
    <n v="0"/>
    <n v="0"/>
    <n v="0"/>
    <n v="0"/>
    <n v="0"/>
    <n v="0"/>
    <n v="0"/>
    <n v="0"/>
    <n v="0"/>
    <n v="0"/>
    <n v="7.9889999999999999"/>
    <n v="0"/>
    <n v="0"/>
    <n v="0"/>
    <n v="39.026000000000003"/>
    <n v="0"/>
    <n v="100"/>
    <n v="100"/>
    <n v="0"/>
    <n v="0"/>
    <n v="0"/>
    <n v="100"/>
  </r>
  <r>
    <x v="1"/>
    <x v="7"/>
    <x v="2"/>
    <x v="17"/>
    <x v="2"/>
    <n v="5211"/>
    <n v="1479965.66"/>
    <n v="20058.470163000002"/>
    <n v="1.5"/>
    <n v="160.71"/>
    <n v="0.44"/>
    <n v="0.184"/>
    <n v="0.30399999999999999"/>
    <n v="0.28000000000000003"/>
    <n v="0.29299999999999998"/>
    <n v="0.23799999999999999"/>
    <n v="0.41"/>
    <n v="7.8360000000000003"/>
    <n v="3.7709999999999999"/>
    <n v="3.956"/>
    <n v="2.6909999999999998"/>
    <n v="2.004"/>
    <n v="2.548"/>
    <n v="98.814999999999998"/>
    <n v="0"/>
    <n v="0"/>
    <n v="0"/>
    <n v="0"/>
    <n v="1.185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42.77%"/>
    <s v="BBVA COLOMBIA S.A. 8.52%"/>
    <s v="BANCO COLPATRIA S.A. 6.44%"/>
    <s v="BANCO DE BOGOTA S.A. 6.12%"/>
    <s v="BANCO POPULAR SA 5.75%"/>
    <s v="BANCOLOMBIA S.A. 5.15%"/>
    <s v="BANCO DAVIVIENDA SA 4.10%"/>
    <s v="FINANCIERA DE DESARROLLO TERRITORIAL S.A 3.94%"/>
    <s v="BANCO AV VILLAS S.A. 3.68%"/>
    <s v="BANCO DE COMERCIO EXTERIOR DE COLOMBIA S 3.29%"/>
    <n v="40.61"/>
    <n v="31.52"/>
    <n v="26.81"/>
    <n v="1.06"/>
    <n v="0"/>
    <n v="100"/>
    <n v="31.190999999999999"/>
    <n v="18.920999999999999"/>
    <n v="0"/>
    <n v="0"/>
    <n v="0"/>
    <n v="0"/>
    <n v="0"/>
    <n v="0"/>
    <n v="0"/>
    <n v="0"/>
    <n v="0"/>
    <n v="0"/>
    <n v="7.1180000000000003"/>
    <n v="0"/>
    <n v="0"/>
    <n v="0"/>
    <n v="42.77"/>
    <n v="0"/>
    <n v="100"/>
    <n v="100"/>
    <n v="0"/>
    <n v="0"/>
    <n v="0"/>
    <n v="100"/>
  </r>
  <r>
    <x v="1"/>
    <x v="8"/>
    <x v="2"/>
    <x v="17"/>
    <x v="2"/>
    <n v="5251"/>
    <n v="1387016.77"/>
    <n v="20217.438681"/>
    <n v="1.5"/>
    <n v="189.93"/>
    <n v="0.52"/>
    <n v="0.186"/>
    <n v="0.28499999999999998"/>
    <n v="0.28599999999999998"/>
    <n v="0.31"/>
    <n v="0.252"/>
    <n v="0.41599999999999998"/>
    <n v="10.081"/>
    <n v="5.2329999999999997"/>
    <n v="4.6120000000000001"/>
    <n v="3.3940000000000001"/>
    <n v="2.27"/>
    <n v="2.7109999999999999"/>
    <n v="94.89"/>
    <n v="0"/>
    <n v="0"/>
    <n v="0"/>
    <n v="0"/>
    <n v="5.11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29.34%"/>
    <s v="BANCO BILBAO VIZCAYA ARGENTARIA COLOMBIA 10.24%"/>
    <s v="BANCOLOMBIA S.A. 7.46%"/>
    <s v="BANCO DAVIVIENDA S.A 6.69%"/>
    <s v="SCOTIABANK COLPATRIA S.A. 6.44%"/>
    <s v="BANCO DE BOGOTA S.A. 6.44%"/>
    <s v="FINANCIERA DE DESARROLLO TERRITORIAL S.A 5.65%"/>
    <s v="BANCO POPULAR S.A. 5.34%"/>
    <s v="BANCO DE COMERCIO EXTERIOR DE COLOMBIA S 4.90%"/>
    <s v="BANCO COMERCIAL AV VILLAS S.A. 4.14%"/>
    <n v="31.33"/>
    <n v="43.71"/>
    <n v="24.78"/>
    <n v="0.18"/>
    <n v="0"/>
    <n v="100"/>
    <n v="36.667000000000002"/>
    <n v="24.745999999999999"/>
    <n v="0"/>
    <n v="0"/>
    <n v="0"/>
    <n v="0"/>
    <n v="0"/>
    <n v="0"/>
    <n v="0"/>
    <n v="0"/>
    <n v="0"/>
    <n v="0"/>
    <n v="9.2460000000000004"/>
    <n v="0"/>
    <n v="0"/>
    <n v="0"/>
    <n v="29.341999999999999"/>
    <n v="0"/>
    <n v="100.001"/>
    <n v="100"/>
    <n v="0"/>
    <n v="0"/>
    <n v="0"/>
    <n v="100"/>
  </r>
  <r>
    <x v="1"/>
    <x v="9"/>
    <x v="2"/>
    <x v="17"/>
    <x v="2"/>
    <n v="5248"/>
    <n v="1350656.98"/>
    <n v="20365.579583999999"/>
    <n v="1.5"/>
    <n v="182.62"/>
    <n v="0.5"/>
    <n v="0.311"/>
    <n v="0.30199999999999999"/>
    <n v="0.29599999999999999"/>
    <n v="0.31900000000000001"/>
    <n v="0.26700000000000002"/>
    <n v="0.42199999999999999"/>
    <n v="8.9760000000000009"/>
    <n v="5.94"/>
    <n v="5.0490000000000004"/>
    <n v="4.2169999999999996"/>
    <n v="2.585"/>
    <n v="2.8860000000000001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36.74%"/>
    <s v="BANCO BILBAO VIZCAYA ARGENTARIA COLOMBIA SA10.41%"/>
    <s v="BANCOLOMBIA S.A. 8.01%"/>
    <s v="BANCO DE BOGOTA S.A. 6.48%"/>
    <s v="BANCO DAVIVIENDA S.A 6.48%"/>
    <s v="FINANCIERA DE DESARROLLO TERRITORIAL S.A. 5.82%"/>
    <s v="BANCO POPULAR S.A. 4.85%"/>
    <s v="BANCO DE COMERCIO EXTERIOR DE COLOMBIA S.A. 4.66%"/>
    <s v="SCOTIABANK COLPATRIA S.A. 3.97%"/>
    <s v="BANCO COMERCIAL AV VILLAS S.A. 3.51%"/>
    <n v="23.1"/>
    <n v="51.89"/>
    <n v="24.8"/>
    <n v="0.21"/>
    <n v="0"/>
    <n v="100"/>
    <n v="34.207000000000001"/>
    <n v="23.384"/>
    <n v="0"/>
    <n v="0"/>
    <n v="0"/>
    <n v="0"/>
    <n v="0"/>
    <n v="0"/>
    <n v="0"/>
    <n v="0"/>
    <n v="0"/>
    <n v="0"/>
    <n v="5.6669999999999998"/>
    <n v="0"/>
    <n v="0"/>
    <n v="0"/>
    <n v="36.743000000000002"/>
    <n v="0"/>
    <n v="100.001"/>
    <n v="100"/>
    <n v="0"/>
    <n v="0"/>
    <n v="0"/>
    <n v="100"/>
  </r>
  <r>
    <x v="1"/>
    <x v="10"/>
    <x v="2"/>
    <x v="17"/>
    <x v="2"/>
    <n v="5318"/>
    <n v="1416220.11"/>
    <n v="20494.033242000001"/>
    <n v="1.5"/>
    <n v="135.13999999999999"/>
    <n v="0.37"/>
    <n v="0.40699999999999997"/>
    <n v="0.311"/>
    <n v="0.309"/>
    <n v="0.311"/>
    <n v="0.28299999999999997"/>
    <n v="0.42899999999999999"/>
    <n v="7.95"/>
    <n v="7.0030000000000001"/>
    <n v="5.306"/>
    <n v="5.056"/>
    <n v="2.8410000000000002"/>
    <n v="3.0459999999999998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47.28%"/>
    <s v="BANCO BILBAO VIZCAYA ARGENTARIA COLOMBIA S.A9.06%"/>
    <s v="BANCOLOMBIA S.A. 6.94%"/>
    <s v="FINANCIERA DE DESARROLLO TERRITORIAL S A FINDE5T.E8R3%"/>
    <s v="BANCO DE BOGOTA S.A. 5.38%"/>
    <s v="BANCO DE COMERCIO EXTERIOR DE COLOMBIA S.A. 4.97%"/>
    <s v="BANCO DAVIVIENDA S.A. 4.40%"/>
    <s v="BANCO POPULAR S.A. 4.12%"/>
    <s v="SCOTIABANK COLPATRIA S.A. 3.76%"/>
    <s v="BANCO COMERCIAL AV VILLAS S.A. 2.85%"/>
    <n v="23.97"/>
    <n v="53.61"/>
    <n v="22.31"/>
    <n v="0.12"/>
    <n v="0"/>
    <n v="100.01"/>
    <n v="33.261000000000003"/>
    <n v="15.760999999999999"/>
    <n v="0"/>
    <n v="0"/>
    <n v="0"/>
    <n v="0"/>
    <n v="0"/>
    <n v="0"/>
    <n v="0"/>
    <n v="0"/>
    <n v="0"/>
    <n v="0"/>
    <n v="3.7029999999999998"/>
    <n v="0"/>
    <n v="0"/>
    <n v="0"/>
    <n v="47.274999999999999"/>
    <n v="0"/>
    <n v="100"/>
    <n v="100"/>
    <n v="0"/>
    <n v="0"/>
    <n v="0"/>
    <n v="100"/>
  </r>
  <r>
    <x v="1"/>
    <x v="0"/>
    <x v="14"/>
    <x v="18"/>
    <x v="7"/>
    <n v="420"/>
    <n v="21568.89"/>
    <n v="14284.1839"/>
    <n v="1.5"/>
    <n v="240"/>
    <n v="0.66"/>
    <n v="0.16300000000000001"/>
    <n v="0.40100000000000002"/>
    <n v="0.16300000000000001"/>
    <n v="0.36199999999999999"/>
    <n v="1.087"/>
    <n v="0.89400000000000002"/>
    <n v="5.0609999999999999"/>
    <n v="1.054"/>
    <n v="5.0609999999999999"/>
    <n v="0.68100000000000005"/>
    <n v="2.355"/>
    <n v="2.9319999999999999"/>
    <n v="23.38"/>
    <n v="0"/>
    <n v="23.34"/>
    <n v="0"/>
    <n v="32.1"/>
    <n v="15.48"/>
    <n v="0"/>
    <n v="0"/>
    <n v="0"/>
    <n v="0"/>
    <n v="0"/>
    <n v="0"/>
    <n v="5.7"/>
    <n v="0"/>
    <n v="0"/>
    <n v="0"/>
    <n v="0"/>
    <n v="0"/>
    <n v="0"/>
    <n v="0"/>
    <n v="0"/>
    <n v="0"/>
    <n v="0"/>
    <n v="0"/>
    <n v="0"/>
    <n v="0"/>
    <n v="0"/>
    <n v="0"/>
    <n v="100"/>
    <s v="BANCO DAVIVIENDA 17.45%"/>
    <s v="DIRECCIÓN DEL TESORO NACIONAL 15.48%"/>
    <s v="FINDETER 11.73%"/>
    <s v="BANCO BBVA 11.61%"/>
    <s v="RCI COLOMBIA SA 11.50%"/>
    <s v="BANCO DE BOGOTÁ 8.70%"/>
    <s v="BANCOLOMBIA 6.06%"/>
    <s v="BANCOLDEX 5.97%"/>
    <s v="BANCO FALABELLA 5.80%"/>
    <s v="BANCO FINANDINA 5.70%"/>
    <n v="49.47"/>
    <n v="5.97"/>
    <n v="38.49"/>
    <n v="6.06"/>
    <n v="0"/>
    <n v="99.990000000000009"/>
    <n v="13.84"/>
    <n v="35.479999999999997"/>
    <n v="0"/>
    <n v="0"/>
    <n v="0"/>
    <n v="0"/>
    <n v="0"/>
    <n v="0"/>
    <n v="0"/>
    <n v="0"/>
    <n v="0"/>
    <n v="0"/>
    <n v="23.85"/>
    <n v="7.34"/>
    <n v="0"/>
    <n v="0"/>
    <n v="19.489999999999998"/>
    <n v="0"/>
    <n v="99.999999999999986"/>
    <n v="90.88"/>
    <n v="0"/>
    <n v="9.1199999999999992"/>
    <n v="0"/>
    <n v="100"/>
  </r>
  <r>
    <x v="1"/>
    <x v="1"/>
    <x v="14"/>
    <x v="18"/>
    <x v="7"/>
    <n v="418"/>
    <n v="24036.560000000001"/>
    <n v="14319.859321"/>
    <n v="1.5"/>
    <n v="210"/>
    <n v="0.57999999999999996"/>
    <n v="0.28399999999999997"/>
    <n v="0.40600000000000003"/>
    <n v="0.23100000000000001"/>
    <n v="0.37"/>
    <n v="1.0880000000000001"/>
    <n v="0.89500000000000002"/>
    <n v="3.3050000000000002"/>
    <n v="1.143"/>
    <n v="4.2240000000000002"/>
    <n v="0.81"/>
    <n v="2.375"/>
    <n v="2.923"/>
    <n v="6.39"/>
    <n v="0"/>
    <n v="31.13"/>
    <n v="0"/>
    <n v="40.270000000000003"/>
    <n v="16.12"/>
    <n v="0"/>
    <n v="0"/>
    <n v="0"/>
    <n v="0"/>
    <n v="0"/>
    <n v="0"/>
    <n v="6.09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16.12%"/>
    <s v="FINDETER 12.57%"/>
    <s v="BANCO BBVA 12.43%"/>
    <s v="RCI COLOMBIA SA 12.28%"/>
    <s v="BANCO DAVIVIENDA 12.27%"/>
    <s v="BANCO DE BOGOTÁ 9.31%"/>
    <s v="BANCOLDEX 6.41%"/>
    <s v="BANCOLOMBIA 6.39%"/>
    <s v="BANCO FALABELLA 6.13%"/>
    <s v="BANCO FINANDINA 6.09%"/>
    <n v="40.49"/>
    <n v="40.340000000000003"/>
    <n v="12.79"/>
    <n v="6.39"/>
    <n v="0"/>
    <n v="100.01"/>
    <n v="16.59"/>
    <n v="31.77"/>
    <n v="0"/>
    <n v="0"/>
    <n v="0"/>
    <n v="0"/>
    <n v="0"/>
    <n v="0"/>
    <n v="0"/>
    <n v="0"/>
    <n v="0"/>
    <n v="0"/>
    <n v="12.94"/>
    <n v="6.38"/>
    <n v="0"/>
    <n v="0"/>
    <n v="32.33"/>
    <n v="0"/>
    <n v="100.00999999999999"/>
    <n v="90.58"/>
    <n v="0"/>
    <n v="9.42"/>
    <n v="0"/>
    <n v="100"/>
  </r>
  <r>
    <x v="1"/>
    <x v="2"/>
    <x v="14"/>
    <x v="18"/>
    <x v="7"/>
    <n v="410"/>
    <n v="25884.51"/>
    <n v="14351.265432"/>
    <n v="1.5"/>
    <n v="200.88750000000002"/>
    <n v="0.55000000000000004"/>
    <n v="0.28399999999999997"/>
    <n v="0.41099999999999998"/>
    <n v="0.252"/>
    <n v="0.34399999999999997"/>
    <n v="0.39900000000000002"/>
    <n v="0.89600000000000002"/>
    <n v="2.613"/>
    <n v="1.522"/>
    <n v="3.6659999999999999"/>
    <n v="1.405"/>
    <n v="2.57"/>
    <n v="2.8719999999999999"/>
    <n v="6.15"/>
    <n v="0"/>
    <n v="33.18"/>
    <n v="0"/>
    <n v="38.950000000000003"/>
    <n v="15.83"/>
    <n v="0"/>
    <n v="0"/>
    <n v="0"/>
    <n v="0"/>
    <n v="0"/>
    <n v="0"/>
    <n v="5.89"/>
    <n v="0"/>
    <n v="0"/>
    <n v="0"/>
    <n v="0"/>
    <n v="0"/>
    <n v="0"/>
    <n v="0"/>
    <n v="0"/>
    <n v="0"/>
    <n v="0"/>
    <n v="0"/>
    <n v="0"/>
    <n v="0"/>
    <n v="0"/>
    <n v="0"/>
    <n v="100"/>
    <s v="FINDETER 18.04%"/>
    <s v="DIRECCIÓN DEL TESORO NACIONAL 15.83%"/>
    <s v="BANCO DAVIVIENDA 11.95%"/>
    <s v="RCI COLOMBIA SA 11.92%"/>
    <s v="BANCO BBVA 9.13%"/>
    <s v="BANCO DE BOGOTÁ 8.95%"/>
    <s v="BANCOLOMBIA 6.15%"/>
    <s v="BANCOLDEX 6.12%"/>
    <s v="BANCO FALABELLA 6.01%"/>
    <s v="BANCO FINANDINA 5.89%"/>
    <n v="42.28"/>
    <n v="39.15"/>
    <n v="12.43"/>
    <n v="6.15"/>
    <n v="0"/>
    <n v="100.01000000000002"/>
    <n v="24.99"/>
    <n v="25.47"/>
    <n v="0"/>
    <n v="0"/>
    <n v="0"/>
    <n v="0"/>
    <n v="0"/>
    <n v="0"/>
    <n v="0"/>
    <n v="0"/>
    <n v="0"/>
    <n v="0"/>
    <n v="8.14"/>
    <n v="6.01"/>
    <n v="0"/>
    <n v="0"/>
    <n v="35.39"/>
    <n v="0"/>
    <n v="100"/>
    <n v="90.7"/>
    <n v="0"/>
    <n v="9.3000000000000007"/>
    <n v="0"/>
    <n v="100"/>
  </r>
  <r>
    <x v="1"/>
    <x v="3"/>
    <x v="14"/>
    <x v="18"/>
    <x v="7"/>
    <n v="409"/>
    <n v="21792.400000000001"/>
    <n v="14409.744645999999"/>
    <n v="1.5"/>
    <n v="215"/>
    <n v="0.59"/>
    <n v="0.29899999999999999"/>
    <n v="0.40200000000000002"/>
    <n v="0.26500000000000001"/>
    <n v="0.35399999999999998"/>
    <n v="0.34399999999999997"/>
    <n v="0.89700000000000002"/>
    <n v="5.0720000000000001"/>
    <n v="2.774"/>
    <n v="4.016"/>
    <n v="1.7589999999999999"/>
    <n v="2.4329999999999998"/>
    <n v="2.915"/>
    <n v="6.19"/>
    <n v="0"/>
    <n v="33.130000000000003"/>
    <n v="0"/>
    <n v="38.93"/>
    <n v="15.86"/>
    <n v="0"/>
    <n v="0"/>
    <n v="0"/>
    <n v="0"/>
    <n v="0"/>
    <n v="0"/>
    <n v="5.89"/>
    <n v="0"/>
    <n v="0"/>
    <n v="0"/>
    <n v="0"/>
    <n v="0"/>
    <n v="0"/>
    <n v="0"/>
    <n v="0"/>
    <n v="0"/>
    <n v="0"/>
    <n v="0"/>
    <n v="0"/>
    <n v="0"/>
    <n v="0"/>
    <n v="0"/>
    <n v="100"/>
    <s v="FINDETER 18.03%"/>
    <s v="DIRECCIÓN DEL TESORO NACIONAL 15.86%"/>
    <s v="BANCO DAVIVIENDA 11.97%"/>
    <s v="RCI COLOMBIA SA 11.89%"/>
    <s v="BANCO BBVA 9.06%"/>
    <s v="BANCO DE BOGOTÁ 8.93%"/>
    <s v="BANCOLOMBIA 6.19%"/>
    <s v="BANCOLDEX 6.14%"/>
    <s v="BANCO FALABELLA 6.03%"/>
    <s v="BANCO FINANDINA 5.89%"/>
    <n v="48.14"/>
    <n v="33.26"/>
    <n v="12.41"/>
    <n v="6.19"/>
    <n v="0"/>
    <n v="100"/>
    <n v="29.72"/>
    <n v="30.45"/>
    <n v="0"/>
    <n v="0"/>
    <n v="0"/>
    <n v="0"/>
    <n v="0"/>
    <n v="0"/>
    <n v="0"/>
    <n v="0"/>
    <n v="0"/>
    <n v="0"/>
    <n v="9.6199999999999992"/>
    <n v="7.2"/>
    <n v="0"/>
    <n v="0"/>
    <n v="23"/>
    <n v="0"/>
    <n v="99.990000000000009"/>
    <n v="90.65"/>
    <n v="0"/>
    <n v="9.35"/>
    <n v="0"/>
    <n v="100"/>
  </r>
  <r>
    <x v="1"/>
    <x v="4"/>
    <x v="14"/>
    <x v="18"/>
    <x v="7"/>
    <n v="402"/>
    <n v="1505598.15"/>
    <n v="14455.271138"/>
    <n v="1.5"/>
    <n v="177"/>
    <n v="0.48"/>
    <n v="0.28199999999999997"/>
    <n v="0.34399999999999997"/>
    <n v="0.26800000000000002"/>
    <n v="0.34499999999999997"/>
    <n v="0.32600000000000001"/>
    <n v="0.89800000000000002"/>
    <n v="3.7839999999999998"/>
    <n v="4.0279999999999996"/>
    <n v="3.968"/>
    <n v="2.0790000000000002"/>
    <n v="2.113"/>
    <n v="2.8969999999999998"/>
    <n v="6.87"/>
    <n v="0"/>
    <n v="34.43"/>
    <n v="0"/>
    <n v="44.54"/>
    <n v="7.46"/>
    <n v="0"/>
    <n v="0"/>
    <n v="0"/>
    <n v="0"/>
    <n v="0"/>
    <n v="0"/>
    <n v="6.71"/>
    <n v="0"/>
    <n v="0"/>
    <n v="0"/>
    <n v="0"/>
    <n v="0"/>
    <n v="0"/>
    <n v="0"/>
    <n v="0"/>
    <n v="0"/>
    <n v="0"/>
    <n v="0"/>
    <n v="0"/>
    <n v="0"/>
    <n v="0"/>
    <n v="0"/>
    <n v="100.01"/>
    <s v="FINDETER 17.27%"/>
    <s v="BANCO DAVIVIENDA 13.61%"/>
    <s v="RCI COLOMBIA SA 13.60%"/>
    <s v="BANCO BBVA 10.34%"/>
    <s v="BANCO DE BOGOTÁ 10.23%"/>
    <s v="DIRECCIÓN DEL TESORO NACIONAL 7.46%"/>
    <s v="BANCOLDEX 7.10%"/>
    <s v="BANCOLOMBIA 6.87%"/>
    <s v="BANCO FALABELLA 6.82%"/>
    <s v="BANCO FINANDINA 6.71%"/>
    <n v="51.78"/>
    <n v="27.19"/>
    <n v="14.16"/>
    <n v="6.87"/>
    <n v="0"/>
    <n v="100"/>
    <n v="30.66"/>
    <n v="28.82"/>
    <n v="0"/>
    <n v="0"/>
    <n v="0"/>
    <n v="0"/>
    <n v="0"/>
    <n v="0"/>
    <n v="0"/>
    <n v="0"/>
    <n v="0"/>
    <n v="0"/>
    <n v="9.9600000000000009"/>
    <n v="0"/>
    <n v="0"/>
    <n v="0"/>
    <n v="30.56"/>
    <n v="0"/>
    <n v="100"/>
    <n v="100"/>
    <n v="0"/>
    <n v="0"/>
    <n v="0"/>
    <n v="100"/>
  </r>
  <r>
    <x v="1"/>
    <x v="5"/>
    <x v="14"/>
    <x v="18"/>
    <x v="7"/>
    <n v="397"/>
    <n v="21398.99"/>
    <n v="14489.663323000001"/>
    <n v="1.5"/>
    <n v="170"/>
    <n v="0.47"/>
    <n v="0.38300000000000001"/>
    <n v="0.28899999999999998"/>
    <n v="0.28899999999999998"/>
    <n v="0.35499999999999998"/>
    <n v="0.31900000000000001"/>
    <n v="0.89900000000000002"/>
    <n v="2.9329999999999998"/>
    <n v="3.7959999999999998"/>
    <n v="3.7959999999999998"/>
    <n v="2.093"/>
    <n v="1.9390000000000001"/>
    <n v="2.83"/>
    <n v="6.15"/>
    <n v="0"/>
    <n v="28.18"/>
    <n v="0"/>
    <n v="40.47"/>
    <n v="6.78"/>
    <n v="12.3"/>
    <n v="0"/>
    <n v="0"/>
    <n v="0"/>
    <n v="0"/>
    <n v="0"/>
    <n v="6.11"/>
    <n v="0"/>
    <n v="0"/>
    <n v="0"/>
    <n v="0"/>
    <n v="0"/>
    <n v="0"/>
    <n v="0"/>
    <n v="0"/>
    <n v="0"/>
    <n v="0"/>
    <n v="0"/>
    <n v="0"/>
    <n v="0"/>
    <n v="0"/>
    <n v="0"/>
    <n v="99.990000000000009"/>
    <s v="FINDETER 12.46%"/>
    <s v="BANCO DAVIVIENDA 12.43%"/>
    <s v="RCI COLOMBIA SA 12.40%"/>
    <s v="BANCO POPULAR 12.30%"/>
    <s v="BANCO BBVA 9.48%"/>
    <s v="BANCO DE BOGOTÁ 9.33%"/>
    <s v="DIRECCIÓN DEL TESORO NACIONAL 6.78%"/>
    <s v="BANCOLDEX 6.32%"/>
    <s v="BANCO FALABELLA 6.24%"/>
    <s v="BANCOLOMBIA 6.15%"/>
    <n v="56.11"/>
    <n v="24.84"/>
    <n v="12.9"/>
    <n v="6.15"/>
    <n v="0"/>
    <n v="100"/>
    <n v="30.2"/>
    <n v="25.77"/>
    <n v="0"/>
    <n v="0"/>
    <n v="0"/>
    <n v="0"/>
    <n v="0"/>
    <n v="0"/>
    <n v="0"/>
    <n v="0"/>
    <n v="0"/>
    <n v="0"/>
    <n v="19.059999999999999"/>
    <n v="0"/>
    <n v="0"/>
    <n v="0"/>
    <n v="24.97"/>
    <n v="0"/>
    <n v="100"/>
    <n v="100"/>
    <n v="0"/>
    <n v="0"/>
    <n v="0"/>
    <n v="100"/>
  </r>
  <r>
    <x v="1"/>
    <x v="6"/>
    <x v="14"/>
    <x v="18"/>
    <x v="7"/>
    <n v="394"/>
    <n v="16177.01"/>
    <n v="14531.550458"/>
    <n v="1.5"/>
    <n v="152"/>
    <n v="0.42"/>
    <n v="0.34300000000000003"/>
    <n v="0.313"/>
    <n v="0.29699999999999999"/>
    <n v="0.36499999999999999"/>
    <n v="0.32200000000000001"/>
    <n v="0.90100000000000002"/>
    <n v="3.4569999999999999"/>
    <n v="3.5230000000000001"/>
    <n v="3.7469999999999999"/>
    <n v="2.2709999999999999"/>
    <n v="1.87"/>
    <n v="2.7890000000000001"/>
    <n v="7.49"/>
    <n v="0"/>
    <n v="27.17"/>
    <n v="0"/>
    <n v="42.46"/>
    <n v="0"/>
    <n v="15.34"/>
    <n v="0"/>
    <n v="0"/>
    <n v="0"/>
    <n v="0"/>
    <n v="0"/>
    <n v="7.54"/>
    <n v="0"/>
    <n v="0"/>
    <n v="0"/>
    <n v="0"/>
    <n v="0"/>
    <n v="0"/>
    <n v="0"/>
    <n v="0"/>
    <n v="0"/>
    <n v="0"/>
    <n v="0"/>
    <n v="0"/>
    <n v="0"/>
    <n v="0"/>
    <n v="0"/>
    <n v="100"/>
    <s v="BANCO DAVIVIENDA 13.21%"/>
    <s v="BANCO POPULAR 12.40%"/>
    <s v="FINDETER 12.38%"/>
    <s v="BANCO DE BOGOTÁ 9.42%"/>
    <s v="BANCO GNB SUDAMERIS 6.67%"/>
    <s v="BANCOLOMBIA 6.38%"/>
    <s v="BANCOLDEX 6.32%"/>
    <s v="BANCO SANTANDER NEGOCIOS 6.20%"/>
    <s v="BANCO FALABELLA 6.20%"/>
    <s v="RCI COLOMBIA SA 6.09%"/>
    <n v="54.22"/>
    <n v="30.75"/>
    <n v="7.54"/>
    <n v="7.49"/>
    <n v="0"/>
    <n v="100"/>
    <n v="33.68"/>
    <n v="34.1"/>
    <n v="0"/>
    <n v="0"/>
    <n v="0"/>
    <n v="0"/>
    <n v="0"/>
    <n v="0"/>
    <n v="0"/>
    <n v="0"/>
    <n v="0"/>
    <n v="0"/>
    <n v="12.28"/>
    <n v="0"/>
    <n v="0"/>
    <n v="0"/>
    <n v="19.940000000000001"/>
    <n v="0"/>
    <n v="100"/>
    <n v="100"/>
    <n v="0"/>
    <n v="0"/>
    <n v="0"/>
    <n v="100"/>
  </r>
  <r>
    <x v="1"/>
    <x v="7"/>
    <x v="14"/>
    <x v="18"/>
    <x v="7"/>
    <n v="390"/>
    <n v="15533.38"/>
    <n v="14635.832139"/>
    <n v="1.5"/>
    <n v="130"/>
    <n v="0.36"/>
    <n v="0.23100000000000001"/>
    <n v="0.32"/>
    <n v="0.3"/>
    <n v="0.374"/>
    <n v="0.32600000000000001"/>
    <n v="0.90300000000000002"/>
    <n v="8.7840000000000007"/>
    <n v="4.4249999999999998"/>
    <n v="4.3760000000000003"/>
    <n v="2.7839999999999998"/>
    <n v="2.0070000000000001"/>
    <n v="2.91"/>
    <n v="9.08"/>
    <n v="0"/>
    <n v="19.22"/>
    <n v="0"/>
    <n v="52.73"/>
    <n v="0"/>
    <n v="9.6"/>
    <n v="0"/>
    <n v="0"/>
    <n v="0"/>
    <n v="0"/>
    <n v="0"/>
    <n v="9.3699999999999992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14.24%"/>
    <s v="BANCO POPULAR 10.85%"/>
    <s v="BANCO DE BOGOTÁ 9.82%"/>
    <s v="BANCO SANTANDER NEGOCIOS 8.00%"/>
    <s v="SCOTIA BANK 7.50%"/>
    <s v="BANCO GNB SUDAMERIS 7.45%"/>
    <s v="BANCOLDEX 6.64%"/>
    <s v="FINDETER 6.54%"/>
    <s v="BANCOLOMBIA 6.51%"/>
    <s v="BANCO FALABELLA 6.37%"/>
    <n v="81.55"/>
    <n v="0"/>
    <n v="18.45"/>
    <n v="0"/>
    <n v="0"/>
    <n v="100"/>
    <n v="28.69"/>
    <n v="32"/>
    <n v="0"/>
    <n v="0"/>
    <n v="0"/>
    <n v="0"/>
    <n v="0"/>
    <n v="0"/>
    <n v="0"/>
    <n v="0"/>
    <n v="0"/>
    <n v="0"/>
    <n v="6.45"/>
    <n v="0"/>
    <n v="0"/>
    <n v="0"/>
    <n v="32.869999999999997"/>
    <n v="0"/>
    <n v="100.01"/>
    <n v="100"/>
    <n v="0"/>
    <n v="0"/>
    <n v="0"/>
    <n v="100"/>
  </r>
  <r>
    <x v="1"/>
    <x v="8"/>
    <x v="14"/>
    <x v="18"/>
    <x v="7"/>
    <n v="386"/>
    <n v="17605.009999999998"/>
    <n v="14754.393355"/>
    <n v="1.5"/>
    <n v="217"/>
    <n v="0.6"/>
    <n v="9.9000000000000005E-2"/>
    <n v="0.316"/>
    <n v="0.29899999999999999"/>
    <n v="0.38"/>
    <n v="0.33300000000000002"/>
    <n v="0.90400000000000003"/>
    <n v="10.314"/>
    <n v="5.681"/>
    <n v="5.0129999999999999"/>
    <n v="3.5859999999999999"/>
    <n v="2.2490000000000001"/>
    <n v="3.0470000000000002"/>
    <n v="38.729999999999997"/>
    <n v="0"/>
    <n v="16.45"/>
    <n v="0"/>
    <n v="44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14.38%"/>
    <s v="BANCO DAVIVIENDA 12.14%"/>
    <s v="BANCO DE BOGOTÁ 11.23%"/>
    <s v="BANCO BBVA 8.13%"/>
    <s v="BANCO SANTANDER NEGOCIOS 8.03%"/>
    <s v="SCOTIA BANK 7.80%"/>
    <s v="BANCO POPULAR 6.78%"/>
    <s v="FINDETER 5.70%"/>
    <s v="BANCO FALABELLA 5.69%"/>
    <s v="RCI COLOMBIA SA 5.61%"/>
    <n v="53.25"/>
    <n v="8.02"/>
    <n v="38.729999999999997"/>
    <n v="0"/>
    <n v="0"/>
    <n v="100"/>
    <n v="25.33"/>
    <n v="22.56"/>
    <n v="0"/>
    <n v="0"/>
    <n v="0"/>
    <n v="0"/>
    <n v="0"/>
    <n v="0"/>
    <n v="0"/>
    <n v="0"/>
    <n v="0"/>
    <n v="0"/>
    <n v="21.32"/>
    <n v="0"/>
    <n v="0"/>
    <n v="0"/>
    <n v="30.8"/>
    <n v="0"/>
    <n v="100.01"/>
    <n v="100"/>
    <n v="0"/>
    <n v="0"/>
    <n v="0"/>
    <n v="100"/>
  </r>
  <r>
    <x v="1"/>
    <x v="9"/>
    <x v="14"/>
    <x v="18"/>
    <x v="7"/>
    <n v="382"/>
    <n v="13868.69"/>
    <n v="14841.719298"/>
    <n v="1.5"/>
    <n v="249"/>
    <n v="0.68"/>
    <n v="0.48099999999999998"/>
    <n v="0.35099999999999998"/>
    <n v="0.32300000000000001"/>
    <n v="0.38500000000000001"/>
    <n v="0.34799999999999998"/>
    <n v="0.90800000000000003"/>
    <n v="7.1950000000000003"/>
    <n v="6.0339999999999998"/>
    <n v="5.2329999999999997"/>
    <n v="4.4050000000000002"/>
    <n v="2.4609999999999999"/>
    <n v="3.1859999999999999"/>
    <n v="38.47"/>
    <n v="0"/>
    <n v="16.63"/>
    <n v="0"/>
    <n v="44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17.14%"/>
    <s v="BANCO DAVIVIENDA 15.11%"/>
    <s v="BANCO DE BOGOTÁ 14.25%"/>
    <s v="BANCO BBVA 10.23%"/>
    <s v="BANCO FALABELLA 7.31%"/>
    <s v="FINDETER 7.30%"/>
    <s v="RCI COLOMBIA SA 7.13%"/>
    <s v="BANCO FINANDINA 7.03%"/>
    <s v="BANCO DE OCCIDENTE 5.31%"/>
    <s v="BANCO POPULAR 2.84%"/>
    <n v="53.52"/>
    <n v="8.01"/>
    <n v="38.47"/>
    <n v="0"/>
    <n v="0"/>
    <n v="100"/>
    <n v="32.119999999999997"/>
    <n v="28.88"/>
    <n v="0"/>
    <n v="0"/>
    <n v="0"/>
    <n v="0"/>
    <n v="0"/>
    <n v="0"/>
    <n v="0"/>
    <n v="0"/>
    <n v="0"/>
    <n v="0"/>
    <n v="26.82"/>
    <n v="0"/>
    <n v="0"/>
    <n v="0"/>
    <n v="12.18"/>
    <n v="0"/>
    <n v="100"/>
    <n v="100"/>
    <n v="0"/>
    <n v="0"/>
    <n v="0"/>
    <n v="100"/>
  </r>
  <r>
    <x v="1"/>
    <x v="10"/>
    <x v="14"/>
    <x v="18"/>
    <x v="7"/>
    <n v="378"/>
    <n v="15592.43"/>
    <n v="14927.991583999999"/>
    <n v="1.5"/>
    <n v="198"/>
    <n v="0.54"/>
    <n v="0.42799999999999999"/>
    <n v="0.371"/>
    <n v="0.33400000000000002"/>
    <n v="0.36299999999999999"/>
    <n v="0.36099999999999999"/>
    <n v="0.91"/>
    <n v="7.306"/>
    <n v="6.6289999999999996"/>
    <n v="5.4180000000000001"/>
    <n v="5.3239999999999998"/>
    <n v="2.6850000000000001"/>
    <n v="3.383"/>
    <n v="41.95"/>
    <n v="0"/>
    <n v="8.98"/>
    <n v="0"/>
    <n v="49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LOMBIA 15.65%"/>
    <s v="BANCO DAVIVIENDA 13.11%"/>
    <s v="BANCO DE BOGOTÁ 12.63%"/>
    <s v="BANCO GNB SUDAMERIS 11.35%"/>
    <s v="BANCO BBVA 9.12%"/>
    <s v="BANCO FALABELLA 6.39%"/>
    <s v="RCI COLOMBIA SA 6.36%"/>
    <s v="BANCO FINANDINA 6.23%"/>
    <s v="BANCO SANTANDER NEGOCIOS 5.02%"/>
    <s v="BANCO DE OCCIDENTE 4.19%"/>
    <n v="49.3"/>
    <n v="8.75"/>
    <n v="41.95"/>
    <n v="0"/>
    <n v="0"/>
    <n v="100"/>
    <n v="28.56"/>
    <n v="18.78"/>
    <n v="0"/>
    <n v="0"/>
    <n v="0"/>
    <n v="0"/>
    <n v="0"/>
    <n v="0"/>
    <n v="0"/>
    <n v="0"/>
    <n v="0"/>
    <n v="0"/>
    <n v="23.86"/>
    <n v="0"/>
    <n v="0"/>
    <n v="0"/>
    <n v="28.8"/>
    <n v="0"/>
    <n v="100"/>
    <n v="100"/>
    <n v="0"/>
    <n v="0"/>
    <n v="0"/>
    <n v="100"/>
  </r>
  <r>
    <x v="1"/>
    <x v="0"/>
    <x v="4"/>
    <x v="19"/>
    <x v="0"/>
    <n v="651982"/>
    <n v="11709590"/>
    <n v="31096.374798000001"/>
    <n v="1.51"/>
    <n v="181.16"/>
    <n v="0.496"/>
    <n v="0.193"/>
    <n v="0.311"/>
    <n v="0.193"/>
    <n v="0.317"/>
    <n v="0.55800000000000005"/>
    <n v="0.46100000000000002"/>
    <n v="4.5869999999999997"/>
    <n v="1.268"/>
    <n v="4.5869999999999997"/>
    <n v="0.75600000000000001"/>
    <n v="1.925"/>
    <n v="2.5110000000000001"/>
    <n v="31.5809"/>
    <n v="0"/>
    <n v="9.9593000000000007"/>
    <n v="0"/>
    <n v="35.539900000000003"/>
    <n v="8.1181000000000001"/>
    <n v="0.28660000000000002"/>
    <n v="13.588800000000001"/>
    <n v="0.67430000000000001"/>
    <n v="0.2520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27.52%"/>
    <s v="PERSHING LLC - US DOLLAR LIQUIDITY FUND 13.59%"/>
    <s v="BANCO DE BOGOTÁ 11.10%"/>
    <s v="MINISTERIO DE HACIENDA 8.12%"/>
    <s v="BANCO POPULAR 7.88%"/>
    <s v="BANCO COLPATRIA 7.02%"/>
    <s v="FINDETER 6.06%"/>
    <s v="BANCOLDEX 3.61%"/>
    <s v="BBVA COLOMBIA 3.58%"/>
    <s v="BANCOLOMBIA 2.32%"/>
    <n v="57.38"/>
    <n v="22.52"/>
    <n v="19.010000000000002"/>
    <n v="1.0900000000000001"/>
    <n v="0"/>
    <n v="100.00000000000001"/>
    <n v="24.396000000000001"/>
    <n v="21.557099999999998"/>
    <n v="0"/>
    <n v="0"/>
    <n v="0"/>
    <n v="0"/>
    <n v="0"/>
    <n v="0"/>
    <n v="0"/>
    <n v="0"/>
    <n v="0"/>
    <n v="0"/>
    <n v="13.9429"/>
    <n v="4.9842000000000004"/>
    <n v="0"/>
    <n v="1.3153999999999999"/>
    <n v="33.804299999999998"/>
    <n v="0"/>
    <n v="99.999899999999997"/>
    <n v="80.752700000000004"/>
    <n v="14.2631"/>
    <n v="4.9842000000000004"/>
    <n v="0"/>
    <n v="100"/>
  </r>
  <r>
    <x v="1"/>
    <x v="1"/>
    <x v="4"/>
    <x v="19"/>
    <x v="0"/>
    <n v="651982"/>
    <n v="11401010"/>
    <n v="31138.667434999999"/>
    <n v="1.51"/>
    <n v="178.97"/>
    <n v="0.49"/>
    <n v="0.27400000000000002"/>
    <n v="0.32300000000000001"/>
    <n v="0.24399999999999999"/>
    <n v="0.32200000000000001"/>
    <n v="0.56100000000000005"/>
    <n v="0.46300000000000002"/>
    <n v="1.788"/>
    <n v="1.115"/>
    <n v="3.2490000000000001"/>
    <n v="0.89300000000000002"/>
    <n v="1.8520000000000001"/>
    <n v="2.4660000000000002"/>
    <n v="31.040299999999998"/>
    <n v="0"/>
    <n v="10.6663"/>
    <n v="0"/>
    <n v="39.6511"/>
    <n v="6.9481999999999999"/>
    <n v="2.4106000000000001"/>
    <n v="9.025500000000001"/>
    <n v="0"/>
    <n v="0.258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27.62%"/>
    <s v="BANCO DE BOGOTÁ 11.99%"/>
    <s v="BANCO COLPATRIA 9.90%"/>
    <s v="BANCO POPULAR 9.79%"/>
    <s v="PERSHING LLC - US DOLLAR LIQUIDITY FUND 9.03%"/>
    <s v="MINISTERIO DE HACIENDA 6.95%"/>
    <s v="FINDETER 6.37%"/>
    <s v="BBVA COLOMBIA 4.07%"/>
    <s v="BANCOLDEX 3.00%"/>
    <s v="BANCOLOMBIA 2.94%"/>
    <n v="59.35"/>
    <n v="28.04"/>
    <n v="11.78"/>
    <n v="0.83"/>
    <n v="0"/>
    <n v="100"/>
    <n v="27.933599999999998"/>
    <n v="21.9696"/>
    <n v="0"/>
    <n v="0"/>
    <n v="0"/>
    <n v="0"/>
    <n v="0"/>
    <n v="0"/>
    <n v="0"/>
    <n v="0"/>
    <n v="0"/>
    <n v="0"/>
    <n v="13.206"/>
    <n v="3.8553000000000002"/>
    <n v="0"/>
    <n v="1.3532"/>
    <n v="31.682099999999998"/>
    <n v="0"/>
    <n v="99.999799999999993"/>
    <n v="87.119100000000003"/>
    <n v="9.025500000000001"/>
    <n v="3.8553000000000002"/>
    <n v="0"/>
    <n v="99.999899999999997"/>
  </r>
  <r>
    <x v="1"/>
    <x v="2"/>
    <x v="4"/>
    <x v="19"/>
    <x v="0"/>
    <n v="654687"/>
    <n v="11611912.640000001"/>
    <n v="31212.961960410001"/>
    <n v="1.5097530492273401"/>
    <n v="158.88"/>
    <n v="0.435"/>
    <n v="0.38967106608859636"/>
    <n v="0.34836430782996852"/>
    <n v="0.29988124879038724"/>
    <n v="0.32755526044396832"/>
    <n v="0.28822349820520771"/>
    <n v="0.46731478424836903"/>
    <n v="2.8456241025571538"/>
    <n v="1.518375584992615"/>
    <n v="3.1099622005845706"/>
    <n v="1.3420186465960438"/>
    <n v="1.8518707170867232"/>
    <n v="2.4347499629744807"/>
    <n v="29.452243514475683"/>
    <n v="0"/>
    <n v="10.837307184067519"/>
    <n v="0"/>
    <n v="52.697249330306974"/>
    <n v="5.6804008378290662"/>
    <n v="0.98067486698705064"/>
    <n v="9.8306032466038737E-2"/>
    <n v="0"/>
    <n v="0.253818233867670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35.98%"/>
    <s v="BANCO DE BOGOTÁ 12.01%"/>
    <s v="BANCO COLPATRIA 10.44%"/>
    <s v="BANCO POPULAR 8.18%"/>
    <s v="FINDETER 6.25%"/>
    <s v="MINISTERIO DE HACIENDA 5.44%"/>
    <s v="BANCO GNB SUDAMERIS 4.03%"/>
    <s v="BBVA COLOMBIA 4.03%"/>
    <s v="BANCOLDEX 3.11%"/>
    <s v="BANCOLOMBIA 3.09%"/>
    <n v="62.851059967164858"/>
    <n v="26.31285894060283"/>
    <n v="9.9763347079358606"/>
    <n v="0.85974638429645411"/>
    <n v="0"/>
    <n v="100"/>
    <n v="27.757209039146591"/>
    <n v="20.524054323212042"/>
    <n v="0"/>
    <n v="0"/>
    <n v="0"/>
    <n v="0"/>
    <n v="0"/>
    <n v="0"/>
    <n v="0"/>
    <n v="0"/>
    <n v="0"/>
    <n v="0"/>
    <n v="13.652772843307027"/>
    <n v="3.5662465148364277"/>
    <n v="0"/>
    <n v="0.57542376865918465"/>
    <n v="33.924293510838723"/>
    <n v="0"/>
    <n v="99.999999999999986"/>
    <n v="96.335447452697537"/>
    <n v="9.8306032466038709E-2"/>
    <n v="3.5662465148364269"/>
    <n v="0"/>
    <n v="100"/>
  </r>
  <r>
    <x v="1"/>
    <x v="3"/>
    <x v="4"/>
    <x v="20"/>
    <x v="0"/>
    <n v="655605"/>
    <n v="11773889.4"/>
    <n v="31329.448507640001"/>
    <n v="1.5100148685445851"/>
    <n v="152.03454594771841"/>
    <n v="0.41653300259648918"/>
    <n v="0.3595362642456541"/>
    <n v="0.3549049453783556"/>
    <n v="0.31603597218404439"/>
    <n v="0.34081792729066412"/>
    <n v="0.29076204589169846"/>
    <n v="0.47108200599956451"/>
    <n v="4.6364101580417483"/>
    <n v="2.6419822159166939"/>
    <n v="3.4894737706375301"/>
    <n v="1.6157295098024442"/>
    <n v="1.8814802205300523"/>
    <n v="2.4564368880894971"/>
    <n v="29.005288510493088"/>
    <n v="0"/>
    <n v="11.527306107813461"/>
    <n v="0"/>
    <n v="52.732048840672221"/>
    <n v="5.3866738896954969"/>
    <n v="1.044625418067511"/>
    <n v="5.1855752086484075E-2"/>
    <n v="0"/>
    <n v="0.252201481171754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32.31%"/>
    <s v="BANCO DE BOGOTÁ 17.01%"/>
    <s v="BANCO COLPATRIA 9.41%"/>
    <s v="BANCO POPULAR 8.17%"/>
    <s v="BBVA COLOMBIA 6.95%"/>
    <s v="MINISTERIO DE HACIENDA 5.39%"/>
    <s v="FINDETER 5.27%"/>
    <s v="BANCO GNB SUDAMERIS 2.80%"/>
    <s v="BANCOLDEX 2.68%"/>
    <s v="BANCOLOMBIA 2.66%"/>
    <n v="66.008576033057665"/>
    <n v="22.78415684021774"/>
    <n v="10.54342265006126"/>
    <n v="0.66384447666333402"/>
    <n v="0"/>
    <n v="100"/>
    <n v="24.140706609666129"/>
    <n v="20.255693215612862"/>
    <n v="0"/>
    <n v="0"/>
    <n v="0"/>
    <n v="0"/>
    <n v="0"/>
    <n v="0"/>
    <n v="0"/>
    <n v="0"/>
    <n v="0"/>
    <n v="0"/>
    <n v="15.616007929148129"/>
    <n v="3.2295704385361077"/>
    <n v="0"/>
    <n v="0.73614062485526821"/>
    <n v="36.021881182181495"/>
    <n v="0"/>
    <n v="99.999999999999986"/>
    <n v="96.718573809377403"/>
    <n v="5.1855752086484061E-2"/>
    <n v="3.2295704385361077"/>
    <n v="0"/>
    <n v="100"/>
  </r>
  <r>
    <x v="1"/>
    <x v="4"/>
    <x v="4"/>
    <x v="20"/>
    <x v="0"/>
    <n v="656293"/>
    <n v="11443032.68"/>
    <n v="31411.89503295"/>
    <n v="1.511613851146554"/>
    <n v="149.2690139952204"/>
    <n v="0.40895620272663119"/>
    <n v="0.27634304906868451"/>
    <n v="0.31700396040743989"/>
    <n v="0.30750761979309899"/>
    <n v="0.30972790550949669"/>
    <n v="0.2829801023525963"/>
    <n v="0.47309429242239048"/>
    <n v="3.1428000015348836"/>
    <n v="3.4683739512196174"/>
    <n v="3.418207410532248"/>
    <n v="1.8783666881830641"/>
    <n v="1.6768636005038968"/>
    <n v="2.4350299123826251"/>
    <n v="30.01827774005233"/>
    <n v="0"/>
    <n v="10.341083648793511"/>
    <n v="0"/>
    <n v="52.600330690471999"/>
    <n v="5.9681690343264151"/>
    <n v="0.31578862298004817"/>
    <n v="0.49589227046761103"/>
    <n v="0"/>
    <n v="0.260457992908088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7.13%"/>
    <s v="BANCO DE BOGOTÁ 20.48%"/>
    <s v="BANCO COLPATRIA 8.94%"/>
    <s v="BANCO POPULAR 7.26%"/>
    <s v="BBVA COLOMBIA 6.79%"/>
    <s v="MINISTERIO DE HACIENDA 5.97%"/>
    <s v="FINDETER 5.52%"/>
    <s v="BANCOLDEX 2.97%"/>
    <s v="BANCO AV VILLAS 2.69%"/>
    <s v="BANCOLOMBIA 2.46%"/>
    <n v="65.181105834308624"/>
    <n v="23.481161755037419"/>
    <n v="10.59989582825448"/>
    <n v="0.73783658239947292"/>
    <n v="0"/>
    <n v="99.999999999999986"/>
    <n v="24.4993167867928"/>
    <n v="21.653479712107"/>
    <n v="0"/>
    <n v="0"/>
    <n v="0"/>
    <n v="0"/>
    <n v="0"/>
    <n v="0"/>
    <n v="0"/>
    <n v="0"/>
    <n v="0"/>
    <n v="0"/>
    <n v="16.286829090053569"/>
    <n v="3.4109248141605231"/>
    <n v="0"/>
    <n v="1.0406308401802911"/>
    <n v="33.108818756705823"/>
    <n v="0"/>
    <n v="100"/>
    <n v="96.09318291537187"/>
    <n v="0.49589227046761103"/>
    <n v="3.4109248141605231"/>
    <n v="0"/>
    <n v="100"/>
  </r>
  <r>
    <x v="1"/>
    <x v="5"/>
    <x v="4"/>
    <x v="20"/>
    <x v="0"/>
    <n v="658478"/>
    <n v="11438734.2454929"/>
    <n v="31530.222422880001"/>
    <n v="1.5109416808955172"/>
    <n v="134.4951999661273"/>
    <n v="0.36847999990719782"/>
    <n v="0.33367478602617301"/>
    <n v="0.3119291602534156"/>
    <n v="0.3119291602534156"/>
    <n v="0.31585200312859379"/>
    <n v="0.28661839627657421"/>
    <n v="0.47631126759871739"/>
    <n v="4.6807707964210632"/>
    <n v="3.6264142821541112"/>
    <n v="3.6264142821541112"/>
    <n v="2.201079999380684"/>
    <n v="1.6894208124712757"/>
    <n v="2.4607270982959011"/>
    <n v="30.197494364107879"/>
    <n v="0"/>
    <n v="10.9175321092312"/>
    <n v="0"/>
    <n v="52.781409872714121"/>
    <n v="5.0776038840310562"/>
    <n v="0.4366001159296567"/>
    <n v="0.32774108110707711"/>
    <n v="0"/>
    <n v="0.261618572879004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31.98%"/>
    <s v="BANCO DE BOGOTÁ 19.09%"/>
    <s v="BBVA COLOMBIA 7.56%"/>
    <s v="BANCO COLPATRIA 7.53%"/>
    <s v="BANCO POPULAR 7.02%"/>
    <s v="FINDETER 5.30%"/>
    <s v="MINISTERIO DE HACIENDA 5.08%"/>
    <s v="BANCOLDEX 2.96%"/>
    <s v="BANCOLOMBIA 2.41%"/>
    <s v="BANCO AV VILLAS 2.34%"/>
    <n v="66.943518384568137"/>
    <n v="21.95488105104889"/>
    <n v="10.372806270392481"/>
    <n v="0.72879429399049334"/>
    <n v="0"/>
    <n v="100"/>
    <n v="24.148938589586649"/>
    <n v="19.960131965456529"/>
    <n v="0"/>
    <n v="0"/>
    <n v="0"/>
    <n v="0"/>
    <n v="0"/>
    <n v="0"/>
    <n v="0"/>
    <n v="0"/>
    <n v="0"/>
    <n v="0"/>
    <n v="15.9396948080364"/>
    <n v="3.2985909626366885"/>
    <n v="0"/>
    <n v="0.70058215289620862"/>
    <n v="35.95206152138752"/>
    <n v="0"/>
    <n v="100"/>
    <n v="96.373667956256227"/>
    <n v="0.32774108110707711"/>
    <n v="3.2985909626366889"/>
    <n v="0"/>
    <n v="100"/>
  </r>
  <r>
    <x v="1"/>
    <x v="6"/>
    <x v="4"/>
    <x v="20"/>
    <x v="0"/>
    <n v="658930"/>
    <n v="11177215.900386699"/>
    <n v="31661.30494708"/>
    <n v="1.5117983006384779"/>
    <n v="123.6251257862034"/>
    <n v="0.33869897475672162"/>
    <n v="0.36915704895405682"/>
    <n v="0.33793103868712371"/>
    <n v="0.32090791837399668"/>
    <n v="0.32993122678082537"/>
    <n v="0.29495985797654911"/>
    <n v="0.4802792223914697"/>
    <n v="5.0060841045370905"/>
    <n v="3.6973587354504733"/>
    <n v="3.8270211817009292"/>
    <n v="2.4657078000264838"/>
    <n v="1.727190832591408"/>
    <n v="2.49084720189563"/>
    <n v="31.060221072824802"/>
    <n v="0"/>
    <n v="10.59301011748202"/>
    <n v="0"/>
    <n v="52.460225548744198"/>
    <n v="4.9978730665307207"/>
    <n v="0.46414109341288295"/>
    <n v="0.1553555193009872"/>
    <n v="0"/>
    <n v="0.26917358170436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9.98%"/>
    <s v="BANCO DE BOGOTÁ 21.59%"/>
    <s v="BANCOLOMBIA 7.86%"/>
    <s v="BBVA COLOMBIA 7.31%"/>
    <s v="BANCO POPULAR 6.53%"/>
    <s v="BANCO COLPATRIA 6.43%"/>
    <s v="MINISTERIO DE HACIENDA 5.00%"/>
    <s v="FINDETER 4.72%"/>
    <s v="BANCOLDEX 2.23%"/>
    <s v="ITAU COLOMBIA 1.50%"/>
    <n v="68.03206116620089"/>
    <n v="22.668413659210621"/>
    <n v="8.7285509103537251"/>
    <n v="0.57097426423475994"/>
    <n v="0"/>
    <n v="100"/>
    <n v="23.021350929140112"/>
    <n v="18.778098066253779"/>
    <n v="0"/>
    <n v="0"/>
    <n v="0"/>
    <n v="0"/>
    <n v="0"/>
    <n v="0"/>
    <n v="0"/>
    <n v="0"/>
    <n v="0"/>
    <n v="0"/>
    <n v="15.256676412493251"/>
    <n v="3.4365095827631587"/>
    <n v="0"/>
    <n v="0.84934153631493658"/>
    <n v="38.65802347303476"/>
    <n v="0"/>
    <n v="100"/>
    <n v="96.408134897935852"/>
    <n v="0.15535551930098729"/>
    <n v="3.4365095827631587"/>
    <n v="0"/>
    <n v="100"/>
  </r>
  <r>
    <x v="1"/>
    <x v="7"/>
    <x v="4"/>
    <x v="20"/>
    <x v="0"/>
    <n v="659386"/>
    <n v="11091625.7905881"/>
    <n v="31883.309536379998"/>
    <n v="1.5112984984516848"/>
    <n v="132.9348894492218"/>
    <n v="0.36420517657321061"/>
    <n v="0.16032468539141528"/>
    <n v="0.3328148976977085"/>
    <n v="0.31480038876357552"/>
    <n v="0.34081800601788437"/>
    <n v="0.30284096922814313"/>
    <n v="0.48335746334809032"/>
    <n v="8.5749876618574028"/>
    <n v="4.7995473859820281"/>
    <n v="4.420980173945388"/>
    <n v="2.955929462963991"/>
    <n v="1.9743043150851181"/>
    <n v="2.618545019798213"/>
    <n v="31.534839555148743"/>
    <n v="0"/>
    <n v="9.4201099572878313"/>
    <n v="0"/>
    <n v="51.108361762243682"/>
    <n v="4.962981373452406"/>
    <n v="2.5794841273014479"/>
    <n v="0.1211784821671824"/>
    <n v="0"/>
    <n v="0.27304474239868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72"/>
    <s v="BANCO DAVIVIENDA 24.97%"/>
    <s v="BANCO DE BOGOTÁ 19.42%"/>
    <s v="BANCOLOMBIA 10.43%"/>
    <s v="BANCO POPULAR 9.63%"/>
    <s v="BBVA COLOMBIA 6.52%"/>
    <s v="BANCO COLPATRIA 5.90%"/>
    <s v="FINDETER 5.53%"/>
    <s v="MINISTERIO DE HACIENDA 4.96%"/>
    <s v="BANCO GNB SUDAMERIS 3.35%"/>
    <s v="BANCOLDEX 2.02%"/>
    <n v="71.20724175850151"/>
    <n v="18.6453757721915"/>
    <n v="9.5531379198935333"/>
    <n v="0.59424454941344951"/>
    <n v="0"/>
    <n v="99.999999999999972"/>
    <n v="22.442313768810891"/>
    <n v="19.51530601069172"/>
    <n v="0"/>
    <n v="0"/>
    <n v="0"/>
    <n v="0"/>
    <n v="0"/>
    <n v="0"/>
    <n v="0"/>
    <n v="0"/>
    <n v="0"/>
    <n v="0"/>
    <n v="14.887141285839512"/>
    <n v="3.4443981076363088"/>
    <n v="0"/>
    <n v="0.91463479856280649"/>
    <n v="38.796206028458769"/>
    <n v="0"/>
    <n v="99.999999999999986"/>
    <n v="96.434423410196501"/>
    <n v="0.1211784821671824"/>
    <n v="3.4443981076363088"/>
    <n v="0"/>
    <n v="100"/>
  </r>
  <r>
    <x v="1"/>
    <x v="8"/>
    <x v="4"/>
    <x v="20"/>
    <x v="0"/>
    <n v="660052"/>
    <n v="11382759.595011199"/>
    <n v="32157.52948596"/>
    <n v="1.510724121044027"/>
    <n v="134.36936025540189"/>
    <n v="0.36813523357644351"/>
    <n v="0.21869905131621808"/>
    <n v="0.32060866765915641"/>
    <n v="0.3213389004749439"/>
    <n v="0.3539467071482898"/>
    <n v="0.31570707036588208"/>
    <n v="0.48884284260163985"/>
    <n v="10.98166921303827"/>
    <n v="6.1266937354794937"/>
    <n v="5.1225388180054621"/>
    <n v="3.803275564421682"/>
    <n v="2.2904213935857731"/>
    <n v="2.7986412313788729"/>
    <n v="30.255648067862012"/>
    <n v="0"/>
    <n v="9.6009175006226037"/>
    <n v="0"/>
    <n v="54.064383768122902"/>
    <n v="4.936213459370455"/>
    <n v="0.87330605658436977"/>
    <n v="1.7616377619539829E-3"/>
    <n v="0"/>
    <n v="0.267769509675698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22.47%"/>
    <s v="BANCO DE BOGOTÁ 19.92%"/>
    <s v="BANCOLOMBIA 12.82%"/>
    <s v="BANCO POPULAR 7.63%"/>
    <s v="BANCO COLPATRIA 6.32%"/>
    <s v="BBVA COLOMBIA 6.14%"/>
    <s v="FINDETER 5.59%"/>
    <s v="MINISTERIO DE HACIENDA 4.94%"/>
    <s v="BANCO GNB SUDAMERIS 4.86%"/>
    <s v="BANCOLDEX 1.96%"/>
    <n v="69.754196460557708"/>
    <n v="19.049105041647397"/>
    <n v="10.738032510264631"/>
    <n v="0.45866598753027105"/>
    <n v="0"/>
    <n v="100"/>
    <n v="22.510050849621521"/>
    <n v="20.597774871638393"/>
    <n v="0"/>
    <n v="0"/>
    <n v="0"/>
    <n v="0"/>
    <n v="0"/>
    <n v="0"/>
    <n v="0"/>
    <n v="0"/>
    <n v="0"/>
    <n v="0"/>
    <n v="13.775803657050631"/>
    <n v="3.5721792452504397"/>
    <n v="0"/>
    <n v="0.89874807405599144"/>
    <n v="38.645443302383029"/>
    <n v="0"/>
    <n v="100"/>
    <n v="96.426059116987616"/>
    <n v="1.7616377619539829E-3"/>
    <n v="3.5721792452504384"/>
    <n v="0"/>
    <n v="100"/>
  </r>
  <r>
    <x v="1"/>
    <x v="9"/>
    <x v="4"/>
    <x v="20"/>
    <x v="0"/>
    <n v="660733"/>
    <n v="11851737.261473401"/>
    <n v="32390.534675520001"/>
    <n v="1.509767415454788"/>
    <n v="118.22557408547389"/>
    <n v="0.32390568242595552"/>
    <n v="0.30239661727353778"/>
    <n v="0.312507666613769"/>
    <n v="0.3237919887970917"/>
    <n v="0.34981901217912342"/>
    <n v="0.32733545430457467"/>
    <n v="0.49368650370894024"/>
    <n v="8.8722713340355632"/>
    <n v="6.8304076417546211"/>
    <n v="5.4989233555831065"/>
    <n v="4.7324687938101961"/>
    <n v="2.603960794786198"/>
    <n v="2.9696356203455121"/>
    <n v="27.436981253897969"/>
    <n v="0"/>
    <n v="9.7638269895958913"/>
    <n v="0"/>
    <n v="56.359822470675084"/>
    <n v="4.6455928485114431"/>
    <n v="1.791949054641869"/>
    <n v="1.8273826777577072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4.06%"/>
    <s v="BANCO DAVIVIENDA 21.58%"/>
    <s v="BANCOLOMBIA 10.32%"/>
    <s v="BBVA COLOMBIA 7.65%"/>
    <s v="BANCO POPULAR 7.08%"/>
    <s v="FINDETER 5.12%"/>
    <s v="BANCO COLPATRIA 4.85%"/>
    <s v="BANCO GNB SUDAMERIS 4.75%"/>
    <s v="MINISTERIO DE HACIENDA 4.65%"/>
    <s v="BANCOLDEX 2.31%"/>
    <n v="72.580179768354043"/>
    <n v="17.109510725614872"/>
    <n v="9.8800519430988523"/>
    <n v="0.43025756293223932"/>
    <n v="0"/>
    <n v="100"/>
    <n v="19.573759805618149"/>
    <n v="18.70327254959253"/>
    <n v="0"/>
    <n v="0"/>
    <n v="0"/>
    <n v="0"/>
    <n v="0"/>
    <n v="0"/>
    <n v="0"/>
    <n v="0"/>
    <n v="0"/>
    <n v="0"/>
    <n v="12.81984058423498"/>
    <n v="3.4377194846620771"/>
    <n v="0"/>
    <n v="0.8653121126801675"/>
    <n v="44.600095463212099"/>
    <n v="0"/>
    <n v="100"/>
    <n v="96.560453132660172"/>
    <n v="1.8273826777577072E-3"/>
    <n v="3.4377194846620771"/>
    <n v="0"/>
    <n v="100"/>
  </r>
  <r>
    <x v="1"/>
    <x v="10"/>
    <x v="4"/>
    <x v="20"/>
    <x v="0"/>
    <n v="661700"/>
    <n v="11450268.551254099"/>
    <n v="32647.0202512"/>
    <n v="1.5117751739023739"/>
    <n v="118.9118521292144"/>
    <n v="0.32578589624442339"/>
    <n v="0.20778980443384598"/>
    <n v="0.29583901443922722"/>
    <n v="0.32125086918369111"/>
    <n v="0.32608402005877962"/>
    <n v="0.3367830057616219"/>
    <n v="0.49716696300383034"/>
    <n v="10.07180401481043"/>
    <n v="7.9959067863048405"/>
    <n v="5.9017757198471585"/>
    <n v="5.7141053370613593"/>
    <n v="2.9565120898825898"/>
    <n v="3.1807400555866385"/>
    <n v="26.213924366699359"/>
    <n v="0"/>
    <n v="14.24029527230249"/>
    <n v="0"/>
    <n v="53.594554847501122"/>
    <n v="3.7152599258288177"/>
    <n v="2.234106289190295"/>
    <n v="1.8592984779262031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5.10%"/>
    <s v="BANCO DAVIVIENDA 17.01%"/>
    <s v="BBVA COLOMBIA 10.95%"/>
    <s v="BANCOLOMBIA 9.14%"/>
    <s v="BANCO POPULAR 6.22%"/>
    <s v="BANCO COLPATRIA 5.95%"/>
    <s v="FINDETER 5.82%"/>
    <s v="MINISTERIO DE HACIENDA 3.72%"/>
    <s v="BANCO GNB SUDAMERIS 3.35%"/>
    <s v="BANCOLDEX 2.45%"/>
    <n v="71.97640342908997"/>
    <n v="18.068313551366469"/>
    <n v="9.7044841105178659"/>
    <n v="0.25079890902568258"/>
    <n v="0"/>
    <n v="100"/>
    <n v="20.29556083722369"/>
    <n v="21.01217800964853"/>
    <n v="0"/>
    <n v="0"/>
    <n v="0"/>
    <n v="0"/>
    <n v="0"/>
    <n v="0"/>
    <n v="0"/>
    <n v="0"/>
    <n v="0"/>
    <n v="0"/>
    <n v="13.019203631582851"/>
    <n v="2.5489546777604621"/>
    <n v="0"/>
    <n v="0.90443224557325408"/>
    <n v="42.219670598211209"/>
    <n v="0"/>
    <n v="100"/>
    <n v="97.449186023761627"/>
    <n v="1.8592984779262031E-3"/>
    <n v="2.5489546777604621"/>
    <n v="0"/>
    <n v="100"/>
  </r>
  <r>
    <x v="1"/>
    <x v="0"/>
    <x v="15"/>
    <x v="21"/>
    <x v="8"/>
    <n v="62682"/>
    <n v="584468.07999999996"/>
    <n v="38932.044192000001"/>
    <n v="1.5"/>
    <n v="84.01"/>
    <n v="0.23"/>
    <n v="9.7000000000000003E-2"/>
    <n v="0.29399999999999998"/>
    <n v="0.26900000000000002"/>
    <n v="0.27900000000000003"/>
    <n v="0.60499999999999998"/>
    <n v="0.502"/>
    <n v="2.4"/>
    <n v="0.45300000000000001"/>
    <n v="0.26200000000000001"/>
    <n v="0.186"/>
    <n v="1.236"/>
    <n v="1.972"/>
    <n v="17.350000000000001"/>
    <n v="0"/>
    <n v="40.92"/>
    <n v="0"/>
    <n v="37.32"/>
    <n v="4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SANTANDER 12.85%"/>
    <s v="BANCO POPULAR 11.79%"/>
    <s v="BANCO GNB SUDAMERIS 10.74%"/>
    <s v="BANCO BBVA COLOMBIA 9.98%"/>
    <s v="BANCO SCOTIA BANK COLPATRIA 7.72%"/>
    <s v="FINDETER 7.17%"/>
    <s v="BANCO DAVIVIENDA 7.04%"/>
    <s v="CORP. FINANCIERA COLOMBIANA CORFICOLOMBIANA 5.12%"/>
    <s v="BANCO CAJA SOCIAL 5.07%"/>
    <s v="BANCO DE BOGOTÁ 3.88%"/>
    <n v="75.09"/>
    <n v="12.91"/>
    <n v="12"/>
    <n v="0"/>
    <n v="0"/>
    <n v="100"/>
    <n v="7.23"/>
    <n v="13.1"/>
    <n v="0"/>
    <n v="0.69"/>
    <n v="0"/>
    <n v="0"/>
    <n v="0"/>
    <n v="0"/>
    <n v="0"/>
    <n v="0"/>
    <n v="0"/>
    <n v="0"/>
    <n v="36.31"/>
    <n v="0"/>
    <n v="0"/>
    <n v="0"/>
    <n v="42.67"/>
    <n v="0"/>
    <n v="100"/>
    <n v="100"/>
    <n v="0"/>
    <n v="0"/>
    <n v="0"/>
    <n v="100"/>
  </r>
  <r>
    <x v="1"/>
    <x v="1"/>
    <x v="15"/>
    <x v="21"/>
    <x v="8"/>
    <n v="63475"/>
    <n v="584218.57999999996"/>
    <n v="38980.929435999999"/>
    <n v="1.5"/>
    <n v="105.92"/>
    <n v="0.28999999999999998"/>
    <n v="0.31900000000000001"/>
    <n v="0.30199999999999999"/>
    <n v="0.23899999999999999"/>
    <n v="0.28599999999999998"/>
    <n v="0.60799999999999998"/>
    <n v="0.505"/>
    <n v="1.649"/>
    <n v="0.24299999999999999"/>
    <n v="2.0409999999999999"/>
    <n v="0.36399999999999999"/>
    <n v="1.1679999999999999"/>
    <n v="1.9330000000000001"/>
    <n v="17.28"/>
    <n v="0"/>
    <n v="36.93"/>
    <n v="0"/>
    <n v="42.89"/>
    <n v="1.47"/>
    <n v="1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SANTANDER 13.43%"/>
    <s v="BANCO POPULAR 13.10%"/>
    <s v="BANCO BBVA COLOMBIA 12.58%"/>
    <s v="BANCO GNB SUDAMERIS 10.13%"/>
    <s v="BANCO DAVIVIENDA 8.40%"/>
    <s v="BANCO SCOTIA BANK COLPATRIA 6.96%"/>
    <s v="BANCO CAJA SOCIAL 5.62%"/>
    <s v="BANCO ITAÚ CORPBANCA 5.50%"/>
    <s v="CORFICOLOMBIANA 4.43%"/>
    <s v="FINDETER 3.83%"/>
    <n v="74.08"/>
    <n v="11.67"/>
    <n v="14.25"/>
    <n v="0"/>
    <n v="0"/>
    <n v="100"/>
    <n v="8.11"/>
    <n v="12.61"/>
    <n v="0"/>
    <n v="0.69"/>
    <n v="0"/>
    <n v="0"/>
    <n v="0"/>
    <n v="0"/>
    <n v="0"/>
    <n v="0"/>
    <n v="0"/>
    <n v="0"/>
    <n v="40.14"/>
    <n v="0"/>
    <n v="0"/>
    <n v="0"/>
    <n v="38.450000000000003"/>
    <n v="0"/>
    <n v="100"/>
    <n v="100"/>
    <n v="0"/>
    <n v="0"/>
    <n v="0"/>
    <n v="100"/>
  </r>
  <r>
    <x v="1"/>
    <x v="2"/>
    <x v="15"/>
    <x v="21"/>
    <x v="8"/>
    <n v="64524"/>
    <n v="605159.11"/>
    <n v="39059.157055999996"/>
    <n v="1.5"/>
    <n v="105.92"/>
    <n v="0.28999999999999998"/>
    <n v="0.2"/>
    <n v="0.30499999999999999"/>
    <n v="0.27100000000000002"/>
    <n v="0.27700000000000002"/>
    <n v="0.29799999999999999"/>
    <n v="0.50600000000000001"/>
    <n v="2.3889999999999998"/>
    <n v="0.497"/>
    <n v="2.16"/>
    <n v="0.77200000000000002"/>
    <n v="1.56"/>
    <n v="1.9059999999999999"/>
    <n v="20.86"/>
    <n v="0"/>
    <n v="36.24"/>
    <n v="0"/>
    <n v="39.96"/>
    <n v="1.49"/>
    <n v="1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SANTANDER 13.81%"/>
    <s v="BANCO BBVA COLOMBIA 11.48%"/>
    <s v="BANCO DAVIVIENDA 10.36%"/>
    <s v="BANCO DE OCCIDENTE 10.32%"/>
    <s v="BANCO POPULAR 8.63%"/>
    <s v="BANCO CAJA SOCIAL 6.36%"/>
    <s v="BANCO SCOTIA BANK COLPATRIA 6.23%"/>
    <s v="BANCO SUDAMERIS 5.66%"/>
    <s v="FINDETER 5.34%"/>
    <s v="CORFICOLOMBIANA 4.27%"/>
    <n v="72.510000000000005"/>
    <n v="10.39"/>
    <n v="17.100000000000001"/>
    <n v="0"/>
    <n v="0"/>
    <n v="100"/>
    <n v="9.44"/>
    <n v="12.02"/>
    <n v="0"/>
    <n v="0"/>
    <n v="0"/>
    <n v="0"/>
    <n v="0"/>
    <n v="0"/>
    <n v="0"/>
    <n v="0"/>
    <n v="0"/>
    <n v="0"/>
    <n v="37.24"/>
    <n v="0"/>
    <n v="0"/>
    <n v="0"/>
    <n v="41.3"/>
    <n v="0"/>
    <n v="100"/>
    <n v="100"/>
    <n v="0"/>
    <n v="0"/>
    <n v="0"/>
    <n v="100"/>
  </r>
  <r>
    <x v="1"/>
    <x v="3"/>
    <x v="15"/>
    <x v="21"/>
    <x v="8"/>
    <n v="65694"/>
    <n v="599114.86"/>
    <n v="39207.210748999998"/>
    <n v="1.5"/>
    <n v="138.79"/>
    <n v="0.38"/>
    <n v="0.184"/>
    <n v="0.28599999999999998"/>
    <n v="0.27100000000000002"/>
    <n v="0.28299999999999997"/>
    <n v="0.29399999999999998"/>
    <n v="0.50700000000000001"/>
    <n v="4.7110000000000003"/>
    <n v="1.589"/>
    <n v="2.7919999999999998"/>
    <n v="1.07"/>
    <n v="1.665"/>
    <n v="1.944"/>
    <n v="24.68"/>
    <n v="0"/>
    <n v="26.09"/>
    <n v="0"/>
    <n v="44.84"/>
    <n v="1.5"/>
    <n v="2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POPULAR 12.75%"/>
    <s v="BANCO SANTANDER 12.33%"/>
    <s v="BANCO DE OCCIDENTE 10.38%"/>
    <s v="CORFICOLOMBIANA 9.30%"/>
    <s v="BANCO DAVIVIENDA 8.46%"/>
    <s v="BANCO SCOTIA BANK COLPATRIA 8.13%"/>
    <s v="FINDETER 7.91%"/>
    <s v="BANCO BBVA 7.04%"/>
    <s v="BANCO GNB SUDAMERIS 4.51%"/>
    <s v="BANCO CAJA SOCIAL 4.15%"/>
    <n v="56.52"/>
    <n v="22.09"/>
    <n v="21.39"/>
    <n v="0"/>
    <n v="0"/>
    <n v="100"/>
    <n v="17.98"/>
    <n v="15.28"/>
    <n v="0"/>
    <n v="0"/>
    <n v="0"/>
    <n v="0"/>
    <n v="0"/>
    <n v="0"/>
    <n v="0"/>
    <n v="0"/>
    <n v="0"/>
    <n v="0"/>
    <n v="26.23"/>
    <n v="0"/>
    <n v="0"/>
    <n v="0"/>
    <n v="41.51"/>
    <n v="0"/>
    <n v="101"/>
    <n v="100"/>
    <n v="0"/>
    <n v="0"/>
    <n v="0"/>
    <n v="100"/>
  </r>
  <r>
    <x v="1"/>
    <x v="4"/>
    <x v="15"/>
    <x v="21"/>
    <x v="8"/>
    <n v="66981"/>
    <n v="609886.09"/>
    <n v="39324.931121000001"/>
    <n v="1.5"/>
    <n v="131.49"/>
    <n v="0.36"/>
    <n v="0.25800000000000001"/>
    <n v="0.23400000000000001"/>
    <n v="0.27300000000000002"/>
    <n v="0.27600000000000002"/>
    <n v="0.27400000000000002"/>
    <n v="0.50800000000000001"/>
    <n v="3.593"/>
    <n v="2.673"/>
    <n v="2.956"/>
    <n v="1.466"/>
    <n v="1.4259999999999999"/>
    <n v="1.9410000000000001"/>
    <n v="23.2"/>
    <n v="28.73"/>
    <n v="0"/>
    <n v="0"/>
    <n v="0"/>
    <n v="4.0199999999999996"/>
    <n v="2.71"/>
    <n v="0"/>
    <n v="0"/>
    <n v="0"/>
    <n v="0"/>
    <n v="0"/>
    <n v="0"/>
    <n v="0"/>
    <n v="0"/>
    <n v="0"/>
    <n v="0"/>
    <n v="0"/>
    <n v="0"/>
    <n v="0"/>
    <n v="0"/>
    <n v="0"/>
    <n v="41.34"/>
    <n v="0"/>
    <n v="0"/>
    <n v="0"/>
    <n v="0"/>
    <n v="0"/>
    <n v="100"/>
    <s v="Banco Santander 13.39%"/>
    <s v="Banco de Occidente 13.25%"/>
    <s v="Banco GNB Sudameris 8.37%"/>
    <s v="Banco Scotiabank Colpatria 8.13%"/>
    <s v="Findeter 7.76%"/>
    <s v="Corficolombiana 7.53%"/>
    <s v="Banco Davivienda 7.20%"/>
    <s v="Banco BBVA 6.02%"/>
    <s v="Banco Itaú 4.81%"/>
    <s v="Banco Caja Social 4.39%"/>
    <n v="57.6"/>
    <n v="20.86"/>
    <n v="21.54"/>
    <n v="0"/>
    <n v="0"/>
    <n v="100"/>
    <n v="17.57"/>
    <n v="14.97"/>
    <n v="0"/>
    <n v="0"/>
    <n v="0"/>
    <n v="0"/>
    <n v="0"/>
    <n v="0"/>
    <n v="0"/>
    <n v="0"/>
    <n v="0"/>
    <n v="0"/>
    <n v="29.14"/>
    <n v="0"/>
    <n v="0"/>
    <n v="0"/>
    <n v="38.32"/>
    <n v="0"/>
    <n v="100"/>
    <n v="100"/>
    <n v="0"/>
    <n v="0"/>
    <n v="0"/>
    <n v="100"/>
  </r>
  <r>
    <x v="1"/>
    <x v="5"/>
    <x v="15"/>
    <x v="21"/>
    <x v="8"/>
    <n v="68297"/>
    <n v="626997.89"/>
    <n v="39453.985531999999"/>
    <n v="1.5"/>
    <n v="124.19"/>
    <n v="0.34"/>
    <n v="0.34300000000000003"/>
    <n v="0.251"/>
    <n v="0.27900000000000003"/>
    <n v="0.28599999999999998"/>
    <n v="0.26700000000000002"/>
    <n v="0.51100000000000001"/>
    <n v="4.0670000000000002"/>
    <n v="3.1389999999999998"/>
    <n v="3.1389999999999998"/>
    <n v="1.671"/>
    <n v="1.4019999999999999"/>
    <n v="1.9370000000000001"/>
    <n v="23.88"/>
    <n v="0"/>
    <n v="32.92"/>
    <n v="0"/>
    <n v="38.840000000000003"/>
    <n v="1.51"/>
    <n v="2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Santander 13.12%"/>
    <s v="Banco de Occidente 12.92%"/>
    <s v="Banco GNB Sudameris 11.31%"/>
    <s v="Corficolombiana 7.73%"/>
    <s v="Banco Davivienda 7.54%"/>
    <s v="Banco Falabella 6.41%"/>
    <s v="Findeter 6.10%"/>
    <s v="Banco Scotiabank Colpatria 5.86%"/>
    <s v="Banco Itaú 5.22%"/>
    <s v="Banco Caja Social 4.91%"/>
    <n v="51.1"/>
    <n v="27.88"/>
    <n v="21.02"/>
    <n v="0"/>
    <n v="0"/>
    <n v="100"/>
    <n v="17.86"/>
    <n v="15.23"/>
    <n v="0"/>
    <n v="0"/>
    <n v="0"/>
    <n v="0"/>
    <n v="0"/>
    <n v="0"/>
    <n v="0"/>
    <n v="0"/>
    <n v="0"/>
    <n v="0"/>
    <n v="24.23"/>
    <n v="0"/>
    <n v="0"/>
    <n v="0"/>
    <n v="42.68"/>
    <n v="0"/>
    <n v="100"/>
    <n v="100"/>
    <n v="0"/>
    <n v="0"/>
    <n v="0"/>
    <n v="100"/>
  </r>
  <r>
    <x v="1"/>
    <x v="6"/>
    <x v="15"/>
    <x v="21"/>
    <x v="8"/>
    <n v="69352"/>
    <n v="614985.63"/>
    <n v="39584.709242999998"/>
    <n v="1.5"/>
    <n v="124.19"/>
    <n v="0.34"/>
    <n v="0.33700000000000002"/>
    <n v="0.28299999999999997"/>
    <n v="0.28399999999999997"/>
    <n v="0.29899999999999999"/>
    <n v="0.26700000000000002"/>
    <n v="0.51300000000000001"/>
    <n v="3.972"/>
    <n v="3.4089999999999998"/>
    <n v="3.2610000000000001"/>
    <n v="1.911"/>
    <n v="1.3340000000000001"/>
    <n v="1.9419999999999999"/>
    <n v="19.75"/>
    <n v="0"/>
    <n v="30.58"/>
    <n v="0"/>
    <n v="43.48"/>
    <n v="3.63"/>
    <n v="2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Santander 13.02%"/>
    <s v="Banco de Occidente 12.35%"/>
    <s v="Corficolombiana 9.41%"/>
    <s v="Banco Scotiabank Colpatria 8.53%"/>
    <s v="Banco Popular 6.97%"/>
    <s v="Banco Falabella 6.57%"/>
    <s v="Banco Davivienda 6.32%"/>
    <s v="Findeter 6.19%"/>
    <s v="Banco Itaú 5.34%"/>
    <s v="Banco de Bogotá 4.43%"/>
    <n v="53.96"/>
    <n v="29.3"/>
    <n v="16.739999999999998"/>
    <n v="0"/>
    <n v="0"/>
    <n v="100"/>
    <n v="18.149999999999999"/>
    <n v="14.39"/>
    <n v="0"/>
    <n v="0"/>
    <n v="0"/>
    <n v="0"/>
    <n v="0"/>
    <n v="0"/>
    <n v="0"/>
    <n v="0"/>
    <n v="0"/>
    <n v="0"/>
    <n v="31.48"/>
    <n v="0"/>
    <n v="0"/>
    <n v="0"/>
    <n v="35.979999999999997"/>
    <n v="0"/>
    <n v="100"/>
    <n v="100"/>
    <n v="0"/>
    <n v="0"/>
    <n v="0"/>
    <n v="100"/>
  </r>
  <r>
    <x v="1"/>
    <x v="7"/>
    <x v="15"/>
    <x v="21"/>
    <x v="8"/>
    <n v="70601"/>
    <n v="648285.81999999995"/>
    <n v="39823.842282999998"/>
    <n v="1.5"/>
    <n v="186.28"/>
    <n v="0.51"/>
    <n v="0.19600000000000001"/>
    <n v="0.26900000000000002"/>
    <n v="0.28799999999999998"/>
    <n v="0.30399999999999999"/>
    <n v="0.27300000000000002"/>
    <n v="0.51600000000000001"/>
    <n v="7.3490000000000002"/>
    <n v="4.335"/>
    <n v="3.7730000000000001"/>
    <n v="2.2850000000000001"/>
    <n v="1.536"/>
    <n v="2.0489999999999999"/>
    <n v="35.94"/>
    <n v="0"/>
    <n v="22.44"/>
    <n v="0"/>
    <n v="36.67"/>
    <n v="4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27"/>
    <s v="BANCO POPULAR 12.87%"/>
    <s v="BANCO DE OCCIDENTE 12.04%"/>
    <s v="BANCO DAVIVIENDA 10.39%"/>
    <s v="CORFICOLOMBIANA 8.96%"/>
    <s v="BANCO SANTANDER 7.20%"/>
    <s v="BANCO DE BOGOTÁ 6.03%"/>
    <s v="FINDETER 5.88%"/>
    <s v="BANCO SUDAMERIS 5.66%"/>
    <s v="BANCO BBVA 4.36%"/>
    <s v="BANCO SCOTIABANK COLPATRIA 4.34%"/>
    <n v="37.81"/>
    <n v="25.84"/>
    <n v="36.35"/>
    <n v="0"/>
    <n v="0"/>
    <n v="100"/>
    <n v="20.149999999999999"/>
    <n v="18.02"/>
    <n v="0"/>
    <n v="0"/>
    <n v="0"/>
    <n v="0"/>
    <n v="0"/>
    <n v="0"/>
    <n v="0"/>
    <n v="0"/>
    <n v="0"/>
    <n v="0"/>
    <n v="29.87"/>
    <n v="0"/>
    <n v="0"/>
    <n v="0"/>
    <n v="31.96"/>
    <n v="0"/>
    <n v="100"/>
    <n v="100"/>
    <n v="0"/>
    <n v="0"/>
    <n v="0"/>
    <n v="100"/>
  </r>
  <r>
    <x v="1"/>
    <x v="8"/>
    <x v="15"/>
    <x v="21"/>
    <x v="8"/>
    <n v="72020"/>
    <n v="651614.54"/>
    <n v="40151.840150000004"/>
    <n v="1.5"/>
    <n v="182.62"/>
    <n v="0.5"/>
    <n v="0.29699999999999999"/>
    <n v="0.29699999999999999"/>
    <n v="0.30199999999999999"/>
    <n v="0.32700000000000001"/>
    <n v="0.28599999999999998"/>
    <n v="0.52200000000000002"/>
    <n v="10.494999999999999"/>
    <n v="5.657"/>
    <n v="4.4909999999999997"/>
    <n v="3.052"/>
    <n v="1.8220000000000001"/>
    <n v="2.226"/>
    <n v="39.78"/>
    <n v="0"/>
    <n v="15.86"/>
    <n v="0"/>
    <n v="32.880000000000003"/>
    <n v="6.18"/>
    <n v="4.5"/>
    <n v="0"/>
    <n v="0"/>
    <n v="0"/>
    <n v="0"/>
    <n v="0"/>
    <n v="0.79"/>
    <n v="0"/>
    <n v="0"/>
    <n v="0"/>
    <n v="0"/>
    <n v="0"/>
    <n v="0"/>
    <n v="0"/>
    <n v="0"/>
    <n v="0"/>
    <n v="0"/>
    <n v="0"/>
    <n v="0"/>
    <n v="0"/>
    <n v="0"/>
    <n v="0"/>
    <n v="99.990000000000009"/>
    <s v="Banco Santander 12.87%"/>
    <s v="Banco Popular 12.85%"/>
    <s v="Banco Davivienda 9.46%"/>
    <s v="Corficolombiana 8.98%"/>
    <s v="Banco de Occidente 8.14%"/>
    <s v="Banco Sudameris 7.71%"/>
    <s v="Banco de Bogotá 6.03%"/>
    <s v="Findeter 5.85%"/>
    <s v="Banco Scotiabank Colpatria 4.54%"/>
    <s v="Banco AV Villas 4.22%"/>
    <n v="31.04"/>
    <n v="27.94"/>
    <n v="41.02"/>
    <n v="0"/>
    <n v="0"/>
    <n v="100"/>
    <n v="18.54"/>
    <n v="16.96"/>
    <n v="0"/>
    <n v="0"/>
    <n v="0"/>
    <n v="0"/>
    <n v="0"/>
    <n v="0"/>
    <n v="0"/>
    <n v="0"/>
    <n v="0"/>
    <n v="0"/>
    <n v="26.99"/>
    <n v="0"/>
    <n v="0"/>
    <n v="0"/>
    <n v="37.51"/>
    <n v="0"/>
    <n v="100"/>
    <n v="100"/>
    <n v="0"/>
    <n v="0"/>
    <n v="0"/>
    <n v="100"/>
  </r>
  <r>
    <x v="1"/>
    <x v="9"/>
    <x v="15"/>
    <x v="21"/>
    <x v="8"/>
    <n v="73486"/>
    <n v="663691.87"/>
    <n v="40384.034854999998"/>
    <n v="1.5"/>
    <n v="171.67"/>
    <n v="0.47"/>
    <n v="0.38300000000000001"/>
    <n v="0.32500000000000001"/>
    <n v="0.311"/>
    <n v="0.32600000000000001"/>
    <n v="0.3"/>
    <n v="0.52700000000000002"/>
    <n v="7.0250000000000004"/>
    <n v="6.0419999999999998"/>
    <n v="4.7469999999999999"/>
    <n v="3.81"/>
    <n v="2.0699999999999998"/>
    <n v="2.355"/>
    <n v="40.700000000000003"/>
    <n v="0"/>
    <n v="16.54"/>
    <n v="0"/>
    <n v="29.53"/>
    <n v="6.91"/>
    <n v="6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Santander 12.56%"/>
    <s v="Banco de Occidente 10.31%"/>
    <s v="Banco de Bogotá 10.31%"/>
    <s v="Banco Sudameris 9.47%"/>
    <s v="Corficolombiana 8.58%"/>
    <s v="Banco Davivienda 7.58%"/>
    <s v="Banco Popular 5.69%"/>
    <s v="anco Scotiabank Colpatria 4.78%"/>
    <s v="Findeter 4.76%"/>
    <s v="Banco AV Villas 4.17%"/>
    <n v="0"/>
    <n v="0"/>
    <n v="0"/>
    <n v="0"/>
    <n v="0"/>
    <n v="0"/>
    <n v="17.149999999999999"/>
    <n v="15.48"/>
    <n v="0"/>
    <n v="0"/>
    <n v="0"/>
    <n v="0"/>
    <n v="0"/>
    <n v="0"/>
    <n v="0"/>
    <n v="0"/>
    <n v="0"/>
    <n v="0"/>
    <n v="27.32"/>
    <n v="0"/>
    <n v="0"/>
    <n v="0"/>
    <n v="40.049999999999997"/>
    <n v="0"/>
    <n v="100"/>
    <n v="100"/>
    <n v="0"/>
    <n v="0"/>
    <n v="0"/>
    <n v="100"/>
  </r>
  <r>
    <x v="1"/>
    <x v="10"/>
    <x v="15"/>
    <x v="21"/>
    <x v="8"/>
    <n v="74762"/>
    <n v="665204.67000000004"/>
    <n v="40672.923908999997"/>
    <n v="1.5"/>
    <n v="157.06"/>
    <n v="0.43"/>
    <n v="0.26400000000000001"/>
    <n v="0.32400000000000001"/>
    <n v="0.316"/>
    <n v="0.30099999999999999"/>
    <n v="0.311"/>
    <n v="0.53"/>
    <n v="9.06"/>
    <n v="6.9530000000000003"/>
    <n v="5.1269999999999998"/>
    <n v="4.7969999999999997"/>
    <n v="2.3860000000000001"/>
    <n v="2.5470000000000002"/>
    <n v="35.17"/>
    <n v="0"/>
    <n v="18.489999999999998"/>
    <n v="0"/>
    <n v="32.299999999999997"/>
    <n v="7.91"/>
    <n v="6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Santander 13.18%"/>
    <s v="Banco de Bogotá 12.76%"/>
    <s v="Banco de Occidente 12.48%"/>
    <s v="Corficolombiana 8.56%"/>
    <s v="Banco Davivienda 6.82%"/>
    <s v="Banco Popular 5.16%"/>
    <s v="ierno República de Colombia 4.88%"/>
    <s v="anco Scotiabank Colpatria 4.83%"/>
    <s v="Findeter 4.75%"/>
    <s v="Banco Sudameris 4.40%"/>
    <n v="46.41"/>
    <n v="18.23"/>
    <n v="35.36"/>
    <n v="0"/>
    <n v="0"/>
    <n v="100"/>
    <n v="17.010000000000002"/>
    <n v="15.29"/>
    <n v="0"/>
    <n v="0"/>
    <n v="0"/>
    <n v="0"/>
    <n v="0"/>
    <n v="0"/>
    <n v="0"/>
    <n v="0"/>
    <n v="0"/>
    <n v="0"/>
    <n v="29.41"/>
    <n v="0"/>
    <n v="0"/>
    <n v="0"/>
    <n v="38.28"/>
    <n v="0"/>
    <n v="99.99"/>
    <n v="100"/>
    <n v="0"/>
    <n v="0"/>
    <n v="0"/>
    <n v="100"/>
  </r>
  <r>
    <x v="1"/>
    <x v="0"/>
    <x v="16"/>
    <x v="22"/>
    <x v="0"/>
    <n v="3343"/>
    <n v="268445.48"/>
    <n v="38161.85"/>
    <n v="1.7"/>
    <n v="136.97"/>
    <n v="0.375"/>
    <n v="0.17499999999999999"/>
    <n v="0.30199999999999999"/>
    <n v="0.17499999999999999"/>
    <n v="0.248"/>
    <n v="0.67700000000000005"/>
    <n v="0.56100000000000005"/>
    <n v="3.9049999999999998"/>
    <n v="0.63200000000000001"/>
    <n v="3.9049999999999998"/>
    <n v="0.39600000000000002"/>
    <n v="1.573"/>
    <n v="2.1429999999999998"/>
    <n v="89.38"/>
    <n v="0"/>
    <n v="0"/>
    <n v="0"/>
    <n v="0"/>
    <n v="9.2200000000000006"/>
    <n v="0"/>
    <n v="0"/>
    <n v="0"/>
    <n v="0"/>
    <n v="0"/>
    <n v="0"/>
    <n v="1.4"/>
    <n v="0"/>
    <n v="0"/>
    <n v="0"/>
    <n v="0"/>
    <n v="0"/>
    <n v="0"/>
    <n v="0"/>
    <n v="0"/>
    <n v="0"/>
    <n v="0"/>
    <n v="0"/>
    <n v="0"/>
    <n v="0"/>
    <n v="0"/>
    <n v="0"/>
    <n v="100"/>
    <s v="B.SUDAMERIS 16.79%"/>
    <s v="B.OCCIDENTE 13.29%"/>
    <s v="B.DAVIVIENDA 11.22%"/>
    <s v="FINDETER 10.75%"/>
    <s v="B.BOGOTA 8.77%"/>
    <s v="B.COLPATRIA 6.43%"/>
    <s v="BANCOLOMBIA 5.67%"/>
    <s v="DTN 5.25%"/>
    <s v="GMAC 5.14%"/>
    <s v="ITAU 3.47%"/>
    <n v="41.6"/>
    <n v="27.18"/>
    <n v="31.22"/>
    <n v="0"/>
    <n v="0"/>
    <n v="100"/>
    <n v="14.8"/>
    <n v="16.28"/>
    <n v="0"/>
    <n v="0"/>
    <n v="0"/>
    <n v="0"/>
    <n v="0"/>
    <n v="0"/>
    <n v="0"/>
    <n v="0"/>
    <n v="0"/>
    <n v="0"/>
    <n v="20.66"/>
    <n v="0"/>
    <n v="0"/>
    <n v="5.25"/>
    <n v="43.01"/>
    <n v="0"/>
    <n v="100"/>
    <n v="100"/>
    <n v="0"/>
    <n v="0"/>
    <n v="0"/>
    <n v="100"/>
  </r>
  <r>
    <x v="1"/>
    <x v="1"/>
    <x v="16"/>
    <x v="22"/>
    <x v="0"/>
    <n v="3361"/>
    <n v="262016.58"/>
    <n v="38184.51"/>
    <n v="1.7"/>
    <n v="145.37"/>
    <n v="0.39800000000000002"/>
    <n v="0.29499999999999998"/>
    <n v="0.317"/>
    <n v="0.25800000000000001"/>
    <n v="0.25700000000000001"/>
    <n v="0.67900000000000005"/>
    <n v="0.56299999999999994"/>
    <n v="0.77700000000000002"/>
    <n v="0.39300000000000002"/>
    <n v="2.4079999999999999"/>
    <n v="0.42599999999999999"/>
    <n v="1.4910000000000001"/>
    <n v="2.0840000000000001"/>
    <n v="89.42"/>
    <n v="0"/>
    <n v="0"/>
    <n v="0"/>
    <n v="0"/>
    <n v="9.18"/>
    <n v="0"/>
    <n v="0"/>
    <n v="0"/>
    <n v="0"/>
    <n v="0"/>
    <n v="0"/>
    <n v="1.4"/>
    <n v="0"/>
    <n v="0"/>
    <n v="0"/>
    <n v="0"/>
    <n v="0"/>
    <n v="0"/>
    <n v="0"/>
    <n v="0"/>
    <n v="0"/>
    <n v="0"/>
    <n v="0"/>
    <n v="0"/>
    <n v="0"/>
    <n v="0"/>
    <n v="0"/>
    <n v="100"/>
    <s v="B.SUDAMERIS 17.29%"/>
    <s v="B.OCCIDENTE 14.60%"/>
    <s v="B.DAVIVIENDA 13.96%"/>
    <s v="FINDETER 8.73%"/>
    <s v="B.BOGOTA 7.66%"/>
    <s v="B.COLPATRIA 6.01%"/>
    <s v="DTN 5.37%"/>
    <s v="GMAC 5.26%"/>
    <s v="BANCOLOMBIA 4.21%"/>
    <s v="ITAU 3.60%"/>
    <n v="40.15"/>
    <n v="43.85"/>
    <n v="15.99"/>
    <n v="0"/>
    <n v="0"/>
    <n v="99.99"/>
    <n v="19.3"/>
    <n v="18.510000000000002"/>
    <n v="0"/>
    <n v="0"/>
    <n v="0"/>
    <n v="0"/>
    <n v="0"/>
    <n v="0"/>
    <n v="0"/>
    <n v="0"/>
    <n v="0"/>
    <n v="0"/>
    <n v="15.28"/>
    <n v="0"/>
    <n v="0"/>
    <n v="5.37"/>
    <n v="41.550000000000004"/>
    <n v="0"/>
    <n v="100.01"/>
    <n v="100"/>
    <n v="0"/>
    <n v="0"/>
    <n v="0"/>
    <n v="100"/>
  </r>
  <r>
    <x v="1"/>
    <x v="2"/>
    <x v="16"/>
    <x v="22"/>
    <x v="0"/>
    <n v="3317"/>
    <n v="241887.25"/>
    <n v="38251.4"/>
    <n v="1.7"/>
    <n v="146.47"/>
    <n v="0.40100000000000002"/>
    <n v="0.28000000000000003"/>
    <n v="0.32600000000000001"/>
    <n v="0.26500000000000001"/>
    <n v="0.26300000000000001"/>
    <n v="0.28299999999999997"/>
    <n v="0.56499999999999995"/>
    <n v="2.0819999999999999"/>
    <n v="0.59"/>
    <n v="2.2959999999999998"/>
    <n v="0.77300000000000002"/>
    <n v="1.534"/>
    <n v="2.0579999999999998"/>
    <n v="87.74"/>
    <n v="0"/>
    <n v="0"/>
    <n v="0"/>
    <n v="0"/>
    <n v="9.49"/>
    <n v="0"/>
    <n v="0"/>
    <n v="0"/>
    <n v="0"/>
    <n v="0"/>
    <n v="0"/>
    <n v="2.77"/>
    <n v="0"/>
    <n v="0"/>
    <n v="0"/>
    <n v="0"/>
    <n v="0"/>
    <n v="0"/>
    <n v="0"/>
    <n v="0"/>
    <n v="0"/>
    <n v="0"/>
    <n v="0"/>
    <n v="0"/>
    <n v="0"/>
    <n v="0"/>
    <n v="0"/>
    <n v="99.999999999999986"/>
    <s v="B.SUDAMERIS 18.41%"/>
    <s v="B.OCCIDENTE 16.32%"/>
    <s v="B.DAVIVIENDA 14.08%"/>
    <s v="FINDETER 9.48%"/>
    <s v="DTN 5.85%"/>
    <s v="GMAC 5.69%"/>
    <s v="B.BOGOTA 5.24%"/>
    <s v="B.COLPATRIA 4.82%"/>
    <s v="BANCOLOMBIA 4.07%"/>
    <s v="ITAU 3.73%"/>
    <n v="40.909999999999997"/>
    <n v="43.47"/>
    <n v="15.61"/>
    <n v="0"/>
    <n v="0"/>
    <n v="99.99"/>
    <n v="21.73"/>
    <n v="20.11"/>
    <n v="0"/>
    <n v="0"/>
    <n v="0"/>
    <n v="0"/>
    <n v="0"/>
    <n v="0"/>
    <n v="0"/>
    <n v="0"/>
    <n v="0"/>
    <n v="0"/>
    <n v="13.94"/>
    <n v="0"/>
    <n v="0"/>
    <n v="5.85"/>
    <n v="38.36"/>
    <n v="0"/>
    <n v="99.990000000000009"/>
    <n v="100"/>
    <n v="0"/>
    <n v="0"/>
    <n v="0"/>
    <n v="100"/>
  </r>
  <r>
    <x v="1"/>
    <x v="3"/>
    <x v="16"/>
    <x v="22"/>
    <x v="0"/>
    <n v="3364"/>
    <n v="246161.87"/>
    <n v="38388.720000000001"/>
    <n v="1.7"/>
    <n v="134.78"/>
    <n v="0.36899999999999999"/>
    <n v="0.25"/>
    <n v="0.309"/>
    <n v="0.26500000000000001"/>
    <n v="0.27600000000000002"/>
    <n v="0.26800000000000002"/>
    <n v="0.56599999999999995"/>
    <n v="4.4560000000000004"/>
    <n v="1.8089999999999999"/>
    <n v="2.8319999999999999"/>
    <n v="1.0329999999999999"/>
    <n v="1.601"/>
    <n v="2.09"/>
    <n v="88.41"/>
    <n v="0"/>
    <n v="0"/>
    <n v="0"/>
    <n v="0"/>
    <n v="8.98"/>
    <n v="0"/>
    <n v="0"/>
    <n v="0"/>
    <n v="0"/>
    <n v="0"/>
    <n v="0"/>
    <n v="2.61"/>
    <n v="0"/>
    <n v="0"/>
    <n v="0"/>
    <n v="0"/>
    <n v="0"/>
    <n v="0"/>
    <n v="0"/>
    <n v="0"/>
    <n v="0"/>
    <n v="0"/>
    <n v="0"/>
    <n v="0"/>
    <n v="0"/>
    <n v="0"/>
    <n v="0"/>
    <n v="100"/>
    <s v="B.SUDAMERIS 17.77%"/>
    <s v="B.DAVIVIENDA 15.75%"/>
    <s v="B.BOGOTA 13.35%"/>
    <s v="FINDETER 10.92%"/>
    <s v="B.COLPATRIA 6.23%"/>
    <s v="DTN 5.78%"/>
    <s v="GMAC 5.59%"/>
    <s v="B.OCCIDENTE 4.80%"/>
    <s v="BANCOLOMBIA 4.11%"/>
    <s v="ITAU 3.66%"/>
    <n v="44.03"/>
    <n v="41.24"/>
    <n v="14.73"/>
    <n v="0"/>
    <n v="0"/>
    <n v="100.00000000000001"/>
    <n v="25.01"/>
    <n v="19.82"/>
    <n v="0"/>
    <n v="0"/>
    <n v="0"/>
    <n v="0"/>
    <n v="0"/>
    <n v="0"/>
    <n v="0"/>
    <n v="0"/>
    <n v="0"/>
    <n v="0"/>
    <n v="13.76"/>
    <n v="0"/>
    <n v="0"/>
    <n v="5.78"/>
    <n v="35.58"/>
    <n v="0"/>
    <n v="99.949999999999989"/>
    <n v="100"/>
    <n v="0"/>
    <n v="0"/>
    <n v="0"/>
    <n v="100"/>
  </r>
  <r>
    <x v="1"/>
    <x v="4"/>
    <x v="16"/>
    <x v="22"/>
    <x v="0"/>
    <n v="3301"/>
    <n v="245580.28"/>
    <n v="38501.46"/>
    <n v="1.7"/>
    <n v="139.16"/>
    <n v="0.38100000000000001"/>
    <n v="0.26900000000000002"/>
    <n v="0.26800000000000002"/>
    <n v="0.26500000000000001"/>
    <n v="0.27900000000000003"/>
    <n v="0.25700000000000001"/>
    <n v="0.56799999999999995"/>
    <n v="3.5129999999999999"/>
    <n v="2.859"/>
    <n v="2.9710000000000001"/>
    <n v="1.397"/>
    <n v="1.4450000000000001"/>
    <n v="2.0939999999999999"/>
    <n v="89.55"/>
    <n v="0"/>
    <n v="0"/>
    <n v="0"/>
    <n v="0"/>
    <n v="8.1199999999999992"/>
    <n v="0"/>
    <n v="0"/>
    <n v="0"/>
    <n v="0"/>
    <n v="0"/>
    <n v="0"/>
    <n v="2.34"/>
    <n v="0"/>
    <n v="0"/>
    <n v="0"/>
    <n v="0"/>
    <n v="0"/>
    <n v="0"/>
    <n v="0"/>
    <n v="0"/>
    <n v="0"/>
    <n v="0"/>
    <n v="0"/>
    <n v="0"/>
    <n v="0"/>
    <n v="0"/>
    <n v="0"/>
    <n v="100"/>
    <s v="B.Davivienda 17.70%"/>
    <s v="B.Sudameris 17.08%"/>
    <s v="Findeter 10.93%"/>
    <s v="B.Occidente 7.15%"/>
    <s v="B.Colpatria 7.13%"/>
    <s v="Itau 6.61%"/>
    <s v="DTN 5.81%"/>
    <s v="GMAC 5.58%"/>
    <s v="B.Bogota 4.80%"/>
    <s v="BBVA 4.70%"/>
    <n v="45.62"/>
    <n v="40.020000000000003"/>
    <n v="14.37"/>
    <n v="0"/>
    <n v="0"/>
    <n v="100.01"/>
    <n v="26.19"/>
    <n v="23.46"/>
    <n v="0"/>
    <n v="0"/>
    <n v="0"/>
    <n v="0"/>
    <n v="0"/>
    <n v="0"/>
    <n v="0"/>
    <n v="0"/>
    <n v="0"/>
    <n v="0"/>
    <n v="16.12"/>
    <n v="0"/>
    <n v="0"/>
    <n v="5.61"/>
    <n v="28.41"/>
    <n v="0"/>
    <n v="99.76"/>
    <n v="100"/>
    <n v="0"/>
    <n v="0"/>
    <n v="0"/>
    <n v="100"/>
  </r>
  <r>
    <x v="1"/>
    <x v="5"/>
    <x v="16"/>
    <x v="22"/>
    <x v="0"/>
    <n v="3359"/>
    <n v="240906.86"/>
    <n v="38636.519999999997"/>
    <n v="1.7"/>
    <n v="143.91"/>
    <n v="0.39400000000000002"/>
    <n v="0.36799999999999999"/>
    <n v="0.28100000000000003"/>
    <n v="0.28199999999999997"/>
    <n v="0.29499999999999998"/>
    <n v="0.25600000000000001"/>
    <n v="0.56999999999999995"/>
    <n v="4.3529999999999998"/>
    <n v="3.1989999999999998"/>
    <n v="3.1989999999999998"/>
    <n v="1.6719999999999999"/>
    <n v="1.419"/>
    <n v="2.1110000000000002"/>
    <n v="91.79"/>
    <n v="0"/>
    <n v="0"/>
    <n v="0"/>
    <n v="0"/>
    <n v="5.72"/>
    <n v="0"/>
    <n v="0"/>
    <n v="0"/>
    <n v="0"/>
    <n v="0"/>
    <n v="0"/>
    <n v="2.48"/>
    <n v="0"/>
    <n v="0"/>
    <n v="0"/>
    <n v="0"/>
    <n v="0"/>
    <n v="0"/>
    <n v="0"/>
    <n v="0"/>
    <n v="0"/>
    <n v="0"/>
    <n v="0"/>
    <n v="0"/>
    <n v="0"/>
    <n v="0"/>
    <n v="0"/>
    <n v="99.990000000000009"/>
    <s v="B.Sudameris 17.54%"/>
    <s v="B.Davivienda 16.14%"/>
    <s v="Findeter 11.18%"/>
    <s v="B.Occidente 8.97%"/>
    <s v="Itau 8.30%"/>
    <s v="B.Bogota 7.44%"/>
    <s v="B.Colpatria 5.50%"/>
    <s v="GMAC 4.87%"/>
    <s v="Bancolombia 4.19%"/>
    <s v="DTN 3.92%"/>
    <n v="41.73"/>
    <n v="49.4"/>
    <n v="8.8699999999999992"/>
    <n v="0"/>
    <n v="0"/>
    <n v="100"/>
    <n v="25.92"/>
    <n v="21.84"/>
    <n v="0"/>
    <n v="0"/>
    <n v="0"/>
    <n v="0"/>
    <n v="0"/>
    <n v="0"/>
    <n v="0"/>
    <n v="0"/>
    <n v="0"/>
    <n v="0"/>
    <n v="16.850000000000001"/>
    <n v="0"/>
    <n v="0"/>
    <n v="3.92"/>
    <n v="30.76"/>
    <n v="0"/>
    <n v="99.29000000000002"/>
    <n v="100"/>
    <n v="0"/>
    <n v="0"/>
    <n v="0"/>
    <n v="100"/>
  </r>
  <r>
    <x v="1"/>
    <x v="6"/>
    <x v="16"/>
    <x v="22"/>
    <x v="0"/>
    <n v="3378"/>
    <n v="240393.47"/>
    <n v="38773.279999999999"/>
    <n v="1.7"/>
    <n v="146.1"/>
    <n v="0.4"/>
    <n v="0.378"/>
    <n v="0.313"/>
    <n v="0.29799999999999999"/>
    <n v="0.315"/>
    <n v="0.254"/>
    <n v="0.57299999999999995"/>
    <n v="4.2480000000000002"/>
    <n v="3.2570000000000001"/>
    <n v="3.3519999999999999"/>
    <n v="1.925"/>
    <n v="1.353"/>
    <n v="2.121"/>
    <n v="90.05"/>
    <n v="0"/>
    <n v="0"/>
    <n v="0"/>
    <n v="0"/>
    <n v="5.7"/>
    <n v="0"/>
    <n v="0"/>
    <n v="0"/>
    <n v="0"/>
    <n v="0"/>
    <n v="0"/>
    <n v="4.25"/>
    <n v="0"/>
    <n v="0"/>
    <n v="0"/>
    <n v="0"/>
    <n v="0"/>
    <n v="0"/>
    <n v="0"/>
    <n v="0"/>
    <n v="0"/>
    <n v="0"/>
    <n v="0"/>
    <n v="0"/>
    <n v="0"/>
    <n v="0"/>
    <n v="0"/>
    <n v="100"/>
    <s v="B.Davivienda 14.04%"/>
    <s v="Findeter 11.85%"/>
    <s v="B.Bogota 11.67%"/>
    <s v="B.Occidente 11.09%"/>
    <s v="B.Sudameris 8.97%"/>
    <s v="Itau 8.46%"/>
    <s v="BBVA 7.94%"/>
    <s v="GMAC 4.89%"/>
    <s v="B.Colpatria 4.75%"/>
    <s v="Bancolombia 4.24%"/>
    <n v="41.6"/>
    <n v="47.85"/>
    <n v="10.55"/>
    <n v="0"/>
    <n v="0"/>
    <n v="100"/>
    <n v="25.88"/>
    <n v="24.93"/>
    <n v="0"/>
    <n v="0"/>
    <n v="0"/>
    <n v="0"/>
    <n v="0"/>
    <n v="0"/>
    <n v="0"/>
    <n v="0"/>
    <n v="0"/>
    <n v="0"/>
    <n v="14.95"/>
    <n v="0"/>
    <n v="0"/>
    <n v="3.98"/>
    <n v="29.44"/>
    <n v="0"/>
    <n v="99.18"/>
    <n v="100"/>
    <n v="0"/>
    <n v="0"/>
    <n v="0"/>
    <n v="100"/>
  </r>
  <r>
    <x v="1"/>
    <x v="7"/>
    <x v="16"/>
    <x v="22"/>
    <x v="0"/>
    <n v="3342"/>
    <n v="236915.35"/>
    <n v="39024.39"/>
    <n v="1.7"/>
    <n v="134.78"/>
    <n v="0.36899999999999999"/>
    <n v="0.19900000000000001"/>
    <n v="0.30399999999999999"/>
    <n v="0.29599999999999999"/>
    <n v="0.32700000000000001"/>
    <n v="0.26300000000000001"/>
    <n v="0.57499999999999996"/>
    <n v="7.8970000000000002"/>
    <n v="4.41"/>
    <n v="3.9209999999999998"/>
    <n v="2.399"/>
    <n v="1.573"/>
    <n v="2.2490000000000001"/>
    <n v="89.43"/>
    <n v="0"/>
    <n v="0"/>
    <n v="0"/>
    <n v="0"/>
    <n v="6.07"/>
    <n v="0"/>
    <n v="0"/>
    <n v="0"/>
    <n v="0"/>
    <n v="0"/>
    <n v="0"/>
    <n v="4.5"/>
    <n v="0"/>
    <n v="0"/>
    <n v="0"/>
    <n v="0"/>
    <n v="0"/>
    <n v="0"/>
    <n v="0"/>
    <n v="0"/>
    <n v="0"/>
    <n v="0"/>
    <n v="0"/>
    <n v="0"/>
    <n v="0"/>
    <n v="0"/>
    <n v="0"/>
    <n v="100"/>
    <s v="B.SUDAMERIS 18.24%"/>
    <s v="B.DAVIVIENDA 10.33%"/>
    <s v="FINDETER 9.02%"/>
    <s v="B.BOGOTA 8.86%"/>
    <s v="ITAU 8.41%"/>
    <s v="B.COLPATRIA 8.16%"/>
    <s v="B.OCCIDENTE 7.63%"/>
    <s v="BBVA 5.69%"/>
    <s v="GMAC 4.93%"/>
    <s v="BANCOLOMBIA 4.48%"/>
    <n v="60.97"/>
    <n v="29.68"/>
    <n v="9.35"/>
    <n v="0"/>
    <n v="0"/>
    <n v="100"/>
    <n v="24.41"/>
    <n v="22.12"/>
    <n v="0"/>
    <n v="0"/>
    <n v="0"/>
    <n v="0"/>
    <n v="0"/>
    <n v="0"/>
    <n v="0"/>
    <n v="0"/>
    <n v="0"/>
    <n v="0"/>
    <n v="15.82"/>
    <n v="0"/>
    <n v="0"/>
    <n v="4.03"/>
    <n v="33.620000000000005"/>
    <n v="0"/>
    <n v="100"/>
    <n v="100"/>
    <n v="0"/>
    <n v="0"/>
    <n v="0"/>
    <n v="100"/>
  </r>
  <r>
    <x v="1"/>
    <x v="8"/>
    <x v="16"/>
    <x v="22"/>
    <x v="0"/>
    <n v="3326"/>
    <n v="244893.22"/>
    <n v="39350.089999999997"/>
    <n v="1.7"/>
    <n v="151.94"/>
    <n v="0.41599999999999998"/>
    <n v="0.23100000000000001"/>
    <n v="0.309"/>
    <n v="0.30599999999999999"/>
    <n v="0.34399999999999997"/>
    <n v="0.27700000000000002"/>
    <n v="0.57999999999999996"/>
    <n v="10.641"/>
    <n v="5.8109999999999999"/>
    <n v="4.6390000000000002"/>
    <n v="3.1739999999999999"/>
    <n v="1.8879999999999999"/>
    <n v="2.4249999999999998"/>
    <n v="90.33"/>
    <n v="0"/>
    <n v="0"/>
    <n v="0"/>
    <n v="0"/>
    <n v="5.56"/>
    <n v="0"/>
    <n v="0"/>
    <n v="0"/>
    <n v="0"/>
    <n v="0"/>
    <n v="0"/>
    <n v="4.1100000000000003"/>
    <n v="0"/>
    <n v="0"/>
    <n v="0"/>
    <n v="0"/>
    <n v="0"/>
    <n v="0"/>
    <n v="0"/>
    <n v="0"/>
    <n v="0"/>
    <n v="0"/>
    <n v="0"/>
    <n v="0"/>
    <n v="0"/>
    <n v="0"/>
    <n v="0"/>
    <n v="100"/>
    <s v="B.Sudameris 15.77%"/>
    <s v="Bancolombia 14.62%"/>
    <s v="B.Davivienda 13.67%"/>
    <s v="Findeter 8.34%"/>
    <s v="B.Bogota 8.29%"/>
    <s v="Itau 6.86%"/>
    <s v="B.Colpatria 5.33%"/>
    <s v="GMAC 4.78%"/>
    <s v="B.Occidente 4.65%"/>
    <s v="DTN 3.93%"/>
    <n v="58.6"/>
    <n v="24.26"/>
    <n v="17.14"/>
    <n v="0"/>
    <n v="0"/>
    <n v="100"/>
    <n v="24"/>
    <n v="28"/>
    <n v="0"/>
    <n v="0"/>
    <n v="0"/>
    <n v="0"/>
    <n v="0"/>
    <n v="0"/>
    <n v="0"/>
    <n v="0"/>
    <n v="0"/>
    <n v="0"/>
    <n v="15"/>
    <n v="0"/>
    <n v="0"/>
    <n v="4"/>
    <n v="29"/>
    <n v="0"/>
    <n v="100"/>
    <n v="100"/>
    <n v="0"/>
    <n v="0"/>
    <n v="0"/>
    <n v="100"/>
  </r>
  <r>
    <x v="1"/>
    <x v="9"/>
    <x v="16"/>
    <x v="22"/>
    <x v="0"/>
    <n v="3348"/>
    <n v="254686.85"/>
    <n v="39640.589999999997"/>
    <n v="1.7"/>
    <n v="131.86000000000001"/>
    <n v="0.36099999999999999"/>
    <n v="0.34399999999999997"/>
    <n v="0.32700000000000001"/>
    <n v="0.316"/>
    <n v="0.34"/>
    <n v="0.29299999999999998"/>
    <n v="0.58499999999999996"/>
    <n v="9.0459999999999994"/>
    <n v="6.5730000000000004"/>
    <n v="5.08"/>
    <n v="4.1829999999999998"/>
    <n v="2.2389999999999999"/>
    <n v="2.6160000000000001"/>
    <n v="90.05"/>
    <n v="0"/>
    <n v="0"/>
    <n v="0"/>
    <n v="0"/>
    <n v="5.76"/>
    <n v="0"/>
    <n v="0"/>
    <n v="0"/>
    <n v="0"/>
    <n v="0"/>
    <n v="0"/>
    <n v="4.1900000000000004"/>
    <n v="0"/>
    <n v="0"/>
    <n v="0"/>
    <n v="0"/>
    <n v="0"/>
    <n v="0"/>
    <n v="0"/>
    <n v="0"/>
    <n v="0"/>
    <n v="0"/>
    <n v="0"/>
    <n v="0"/>
    <n v="0"/>
    <n v="0"/>
    <n v="0"/>
    <n v="100"/>
    <s v="B.Bogota 17.20%"/>
    <s v="B.Sudameris 15.90%"/>
    <s v="B.Davivienda 13.91%"/>
    <s v="Bancolombia 8.84%"/>
    <s v="B.Colpatria 6.84%"/>
    <s v="Itau 6.77%"/>
    <s v="Findeter 5.62%"/>
    <s v="GMAC 4.58%"/>
    <s v="DTN 3.80%"/>
    <s v="B.Occidente 3.53%"/>
    <n v="55.59"/>
    <n v="25.04"/>
    <n v="19.37"/>
    <n v="0"/>
    <n v="0"/>
    <n v="100"/>
    <n v="22.7"/>
    <n v="24.58"/>
    <n v="0"/>
    <n v="0"/>
    <n v="0"/>
    <n v="0"/>
    <n v="0"/>
    <n v="0"/>
    <n v="0"/>
    <n v="0"/>
    <n v="0"/>
    <n v="0"/>
    <n v="14.86"/>
    <n v="0"/>
    <n v="0"/>
    <n v="3.8"/>
    <n v="34.159999999999997"/>
    <n v="0"/>
    <n v="100.1"/>
    <n v="100"/>
    <n v="0"/>
    <n v="0"/>
    <n v="0"/>
    <n v="100"/>
  </r>
  <r>
    <x v="1"/>
    <x v="10"/>
    <x v="16"/>
    <x v="22"/>
    <x v="0"/>
    <n v="3371"/>
    <n v="253995.13"/>
    <n v="39943.800000000003"/>
    <n v="1.7"/>
    <n v="127.47"/>
    <n v="0.34899999999999998"/>
    <n v="0.183"/>
    <n v="0.312"/>
    <n v="0.313"/>
    <n v="0.314"/>
    <n v="0.30299999999999999"/>
    <n v="0.58599999999999997"/>
    <n v="9.7140000000000004"/>
    <n v="7.6109999999999998"/>
    <n v="5.4880000000000004"/>
    <n v="5.2149999999999999"/>
    <n v="2.5859999999999999"/>
    <n v="2.8370000000000002"/>
    <n v="89.74"/>
    <n v="0"/>
    <n v="0"/>
    <n v="0"/>
    <n v="0"/>
    <n v="6.18"/>
    <n v="0"/>
    <n v="0"/>
    <n v="0"/>
    <n v="0"/>
    <n v="0"/>
    <n v="0"/>
    <n v="4.08"/>
    <n v="0"/>
    <n v="0"/>
    <n v="0"/>
    <n v="0"/>
    <n v="0"/>
    <n v="0"/>
    <n v="0"/>
    <n v="0"/>
    <n v="0"/>
    <n v="0"/>
    <n v="0"/>
    <n v="0"/>
    <n v="0"/>
    <n v="0"/>
    <n v="0"/>
    <n v="100"/>
    <s v="B.Sudameris 16.72%"/>
    <s v="B.Bogota 15.08%"/>
    <s v="B.Davivienda 13.50%"/>
    <s v="Bancolombia 9.65%"/>
    <s v="B.Colpatria 6.08%"/>
    <s v="B.Popular 6.07%"/>
    <s v="Itau 5.19%"/>
    <s v="BBVA 5.08%"/>
    <s v="Findeter 4.66%"/>
    <s v="GMAC 4.59%"/>
    <n v="52.94"/>
    <n v="28.26"/>
    <n v="18.8"/>
    <n v="0"/>
    <n v="0"/>
    <n v="100"/>
    <n v="26.09"/>
    <n v="23.13"/>
    <n v="0"/>
    <n v="0"/>
    <n v="0"/>
    <n v="0"/>
    <n v="0"/>
    <n v="0"/>
    <n v="0"/>
    <n v="0"/>
    <n v="0"/>
    <n v="0"/>
    <n v="14.84"/>
    <n v="0"/>
    <n v="0"/>
    <n v="4.22"/>
    <n v="31.72"/>
    <n v="0"/>
    <n v="100"/>
    <n v="100"/>
    <n v="0"/>
    <n v="0"/>
    <n v="0"/>
    <n v="100"/>
  </r>
  <r>
    <x v="1"/>
    <x v="0"/>
    <x v="17"/>
    <x v="23"/>
    <x v="9"/>
    <n v="449"/>
    <n v="23420.01"/>
    <n v="11454.13754"/>
    <n v="1"/>
    <n v="207.83"/>
    <n v="0.56899999999999995"/>
    <n v="0.12"/>
    <n v="0.28999999999999998"/>
    <n v="0.11"/>
    <n v="0.28999999999999998"/>
    <n v="0.45"/>
    <n v="0.01"/>
    <n v="4.8010000000000002"/>
    <n v="0.82199999999999995"/>
    <n v="4.8010000000000002"/>
    <n v="0.36699999999999999"/>
    <n v="1.9750000000000001"/>
    <n v="2.5910000000000002"/>
    <n v="6.76"/>
    <n v="1.25"/>
    <n v="54.02"/>
    <n v="0"/>
    <n v="30.16"/>
    <n v="0"/>
    <n v="5.82"/>
    <n v="0"/>
    <n v="0"/>
    <n v="0"/>
    <n v="0"/>
    <n v="0"/>
    <n v="0"/>
    <n v="0"/>
    <n v="0"/>
    <n v="0"/>
    <n v="0"/>
    <n v="0"/>
    <n v="0"/>
    <n v="1.88"/>
    <n v="0"/>
    <n v="0"/>
    <n v="0.21"/>
    <n v="0"/>
    <n v="0"/>
    <n v="0"/>
    <n v="0"/>
    <n v="0"/>
    <n v="100.09999999999998"/>
    <s v="CORFICOLOMBIANA 8.49 %"/>
    <s v="BANCO DAVIVIENDA 7.10 %"/>
    <s v="BANCOLOMBIA 5.98 %"/>
    <s v="BANCO DE BOGOTA 5.31 %"/>
    <s v="FINDETER 5.30 %"/>
    <s v="BANCO BBVA COLOMBIA 4.46 %"/>
    <s v="BANCO DE OCCIDENTE 4.40 %"/>
    <s v="BANCO FALABELLA 4.26 %"/>
    <s v="BANCO FINANDINA 2.32 %"/>
    <s v="BANCO ITAU 2.19 %"/>
    <n v="55.32"/>
    <n v="33.86"/>
    <n v="10.81"/>
    <n v="0"/>
    <n v="0"/>
    <n v="99.990000000000009"/>
    <n v="21.39"/>
    <n v="24.7"/>
    <n v="0"/>
    <n v="0"/>
    <n v="6.76"/>
    <n v="0"/>
    <n v="0"/>
    <n v="0"/>
    <n v="0"/>
    <n v="0"/>
    <n v="0"/>
    <n v="0"/>
    <n v="10.5"/>
    <n v="0"/>
    <n v="0"/>
    <n v="0"/>
    <n v="36.65"/>
    <n v="0"/>
    <n v="100"/>
    <n v="100"/>
    <n v="0"/>
    <n v="0"/>
    <n v="0"/>
    <n v="100"/>
  </r>
  <r>
    <x v="1"/>
    <x v="1"/>
    <x v="17"/>
    <x v="23"/>
    <x v="9"/>
    <n v="443"/>
    <n v="26767.439999999999"/>
    <n v="11474.328372"/>
    <n v="1"/>
    <n v="196.14"/>
    <n v="0.53700000000000003"/>
    <n v="0.3"/>
    <n v="0.3"/>
    <n v="0.23"/>
    <n v="0.3"/>
    <n v="0.45"/>
    <n v="0.01"/>
    <n v="2.3220000000000001"/>
    <n v="0.67100000000000004"/>
    <n v="3.617"/>
    <n v="0.42499999999999999"/>
    <n v="1.9750000000000001"/>
    <n v="2.5659999999999998"/>
    <n v="8.5500000000000007"/>
    <n v="1.44"/>
    <n v="55.36"/>
    <n v="0"/>
    <n v="28.11"/>
    <n v="0"/>
    <n v="4.82"/>
    <n v="0"/>
    <n v="0"/>
    <n v="0"/>
    <n v="0"/>
    <n v="0"/>
    <n v="0"/>
    <n v="0"/>
    <n v="0"/>
    <n v="0"/>
    <n v="0"/>
    <n v="0"/>
    <n v="0"/>
    <n v="1.65"/>
    <n v="0"/>
    <n v="0"/>
    <n v="0.19"/>
    <n v="0"/>
    <n v="0"/>
    <n v="0"/>
    <n v="0"/>
    <n v="0"/>
    <n v="100.12"/>
    <s v="CORFICOLOMBIANA 7.45 %"/>
    <s v="FINDETER 6.54 %"/>
    <s v="BANCO BBVA COLOMBIA 5.85 %"/>
    <s v="BANCO SCOTIABANK COLPATRIA 5.46 %"/>
    <s v="BANCOLOMBIA 4.73 %"/>
    <s v="BANCO DAVIVIENDA 3.96 %"/>
    <s v="BANCO DE BOGOTA 3.90 %"/>
    <s v="BANCO FALABELLA 3.75 %"/>
    <s v="FIC ABIERTO SIN PACTO DE PERMANENCIA MINIMA 3.32 %"/>
    <s v="OLD MUTUAL FONDO DE INVERSION COLECTIVA EFECTIVO 2.34 %"/>
    <n v="59.74"/>
    <n v="25.57"/>
    <n v="14.69"/>
    <n v="0"/>
    <n v="0"/>
    <n v="100"/>
    <n v="18.79"/>
    <n v="26.64"/>
    <n v="0"/>
    <n v="0"/>
    <n v="8.5500000000000007"/>
    <n v="0"/>
    <n v="0"/>
    <n v="0"/>
    <n v="0"/>
    <n v="0"/>
    <n v="0"/>
    <n v="0"/>
    <n v="7.29"/>
    <n v="0"/>
    <n v="0"/>
    <n v="0"/>
    <n v="38.729999999999997"/>
    <n v="0"/>
    <n v="100"/>
    <n v="100"/>
    <n v="0"/>
    <n v="0"/>
    <n v="0"/>
    <n v="100"/>
  </r>
  <r>
    <x v="1"/>
    <x v="2"/>
    <x v="17"/>
    <x v="23"/>
    <x v="9"/>
    <n v="453"/>
    <n v="28737.58"/>
    <n v="11492.798605"/>
    <n v="1"/>
    <n v="206"/>
    <n v="0.56399999999999995"/>
    <n v="0.26"/>
    <n v="0.31"/>
    <n v="0.24"/>
    <n v="0.26"/>
    <n v="0.31"/>
    <n v="0.01"/>
    <n v="1.9119999999999999"/>
    <n v="0.85399999999999998"/>
    <n v="3.0270000000000001"/>
    <n v="1.008"/>
    <n v="1.9750000000000001"/>
    <n v="2.5150000000000001"/>
    <n v="6.08"/>
    <n v="1"/>
    <n v="53.86"/>
    <n v="0"/>
    <n v="30.53"/>
    <n v="0"/>
    <n v="7.09"/>
    <n v="0"/>
    <n v="0"/>
    <n v="0"/>
    <n v="0"/>
    <n v="0"/>
    <n v="0"/>
    <n v="0"/>
    <n v="0"/>
    <n v="0"/>
    <n v="0"/>
    <n v="0"/>
    <n v="0"/>
    <n v="0.84"/>
    <n v="0"/>
    <n v="0"/>
    <n v="0.6"/>
    <n v="0"/>
    <n v="0"/>
    <n v="0"/>
    <n v="0"/>
    <n v="0"/>
    <n v="100"/>
    <s v="BANCO SCOTIABANK COLPATRIA 10.26 %"/>
    <s v="FINDETER 7.83 %"/>
    <s v="BANCO BBVA COLOMBIA 7.17 %"/>
    <s v="CORFICOLOMBIANA 6.96 %"/>
    <s v="BANCOLOMBIA 4.42 %"/>
    <s v="BANCO DAVIVIENDA 3.68 %"/>
    <s v="BANCO DE BOGOTA 3.62 %"/>
    <s v="BANCO FALABELLA 3.50 %"/>
    <s v="FINANCIERA DE DESARROLLO NACIONAL S.A. 3.47 %"/>
    <s v="OLD MUTUAL FONDO DE INVERSION COLECTIVA EFECTIVO 2.18 %"/>
    <n v="52.52"/>
    <n v="23.76"/>
    <n v="23.72"/>
    <n v="0"/>
    <n v="0"/>
    <n v="100"/>
    <n v="22.63"/>
    <n v="26.59"/>
    <n v="0"/>
    <n v="0"/>
    <n v="6.08"/>
    <n v="0"/>
    <n v="0"/>
    <n v="0"/>
    <n v="0"/>
    <n v="0"/>
    <n v="0"/>
    <n v="0"/>
    <n v="13.67"/>
    <n v="0"/>
    <n v="0"/>
    <n v="0"/>
    <n v="31.03"/>
    <n v="0"/>
    <n v="100"/>
    <n v="100"/>
    <n v="0"/>
    <n v="0"/>
    <n v="0"/>
    <n v="100"/>
  </r>
  <r>
    <x v="1"/>
    <x v="3"/>
    <x v="17"/>
    <x v="23"/>
    <x v="9"/>
    <n v="451"/>
    <n v="28751.67"/>
    <n v="11540.056517000001"/>
    <n v="1"/>
    <n v="199.06"/>
    <n v="0.54500000000000004"/>
    <n v="0.24"/>
    <n v="0.32"/>
    <n v="0.25"/>
    <n v="0.27"/>
    <n v="0.28000000000000003"/>
    <n v="0.01"/>
    <n v="5.1189999999999998"/>
    <n v="2.0259999999999998"/>
    <n v="3.5459999999999998"/>
    <n v="1.2669999999999999"/>
    <n v="2.0369999999999999"/>
    <n v="2.544"/>
    <n v="4.55"/>
    <n v="1.01"/>
    <n v="56.78"/>
    <n v="0"/>
    <n v="28.4"/>
    <n v="0"/>
    <n v="7.09"/>
    <n v="0"/>
    <n v="0"/>
    <n v="0"/>
    <n v="0"/>
    <n v="0"/>
    <n v="0"/>
    <n v="0"/>
    <n v="0"/>
    <n v="0"/>
    <n v="0"/>
    <n v="0"/>
    <n v="0"/>
    <n v="0"/>
    <n v="0"/>
    <n v="0"/>
    <n v="2.1"/>
    <n v="0"/>
    <n v="0"/>
    <n v="0"/>
    <n v="0"/>
    <n v="0"/>
    <n v="99.93"/>
    <s v="BANCO SCOTIABANK COLPATRIA 10.31 %"/>
    <s v="BANCO BBVA COLOMBIA 8.90 %"/>
    <s v="BANCOLOMBIA 8.36 %"/>
    <s v="FINDETER 7.83 %"/>
    <s v="CORFICOLOMBIANA 6.95 %"/>
    <s v="BANCO DAVIVIENDA 3.72 %"/>
    <s v="FINANCIERA DE DESARROLLO NACIONAL S.A. 3.49 %"/>
    <s v="BANCO FALABELLA 3.48 %"/>
    <s v="BANCO POPULAR 2.06 %"/>
    <s v="BANCO FINANDINA 1.89 %"/>
    <n v="52.79"/>
    <n v="25.22"/>
    <n v="21.99"/>
    <n v="0"/>
    <n v="0"/>
    <n v="99.999999999999986"/>
    <n v="20.97"/>
    <n v="26"/>
    <n v="0"/>
    <n v="0"/>
    <n v="4.55"/>
    <n v="0"/>
    <n v="0"/>
    <n v="0"/>
    <n v="0"/>
    <n v="0"/>
    <n v="0"/>
    <n v="0"/>
    <n v="19.48"/>
    <n v="0"/>
    <n v="0"/>
    <n v="0"/>
    <n v="29"/>
    <n v="0"/>
    <n v="100"/>
    <n v="100"/>
    <n v="0"/>
    <n v="0"/>
    <n v="0"/>
    <n v="100"/>
  </r>
  <r>
    <x v="1"/>
    <x v="4"/>
    <x v="17"/>
    <x v="23"/>
    <x v="9"/>
    <n v="452"/>
    <n v="34617.18"/>
    <n v="11559.485357"/>
    <n v="1"/>
    <n v="157.78800000000001"/>
    <n v="0.432"/>
    <n v="0.22"/>
    <n v="0.27"/>
    <n v="0.24"/>
    <n v="0.26"/>
    <n v="0.26"/>
    <n v="0.01"/>
    <n v="2"/>
    <n v="2.863"/>
    <n v="3.2269999999999999"/>
    <n v="1.556"/>
    <n v="1.7649999999999999"/>
    <n v="2.4"/>
    <n v="8.5500000000000007"/>
    <n v="1.27"/>
    <n v="56.6"/>
    <n v="0"/>
    <n v="24.3"/>
    <n v="1.58"/>
    <n v="0"/>
    <n v="0"/>
    <n v="0"/>
    <n v="0"/>
    <n v="0"/>
    <n v="0"/>
    <n v="0"/>
    <n v="0"/>
    <n v="0"/>
    <n v="0"/>
    <n v="0"/>
    <n v="0"/>
    <n v="0"/>
    <n v="0.5"/>
    <n v="6.6"/>
    <n v="0"/>
    <n v="0.6"/>
    <n v="0"/>
    <n v="0"/>
    <n v="0"/>
    <n v="0"/>
    <n v="0"/>
    <n v="99.999999999999986"/>
    <s v="BANCO SCOTIABANK COLPATRIA 8.54%"/>
    <s v="FINDETER BANCO 6.48%"/>
    <s v="BBVA COLOMBIA 5.93%"/>
    <s v="CORFICOLOMBIANA 5.74%"/>
    <s v="BANCOLOMBIA  5.50%"/>
    <s v="BANCO DAVIVIENDA 4.21%"/>
    <s v="OLD MUTUAL FONDO DE INVERSION COLECTIVA EFECTIVO 3.85%"/>
    <s v="BANCO FALABELLA 2.90%"/>
    <s v="FINANCIERA DE DESARROLLO NACIONAL S.A. 2.88%"/>
    <s v="FIC ABIERTO SIN PACTO DE PERMANENCIA MINIMA 2.43%"/>
    <n v="61.45"/>
    <n v="19.78"/>
    <n v="18.77"/>
    <n v="0"/>
    <n v="0"/>
    <n v="100"/>
    <n v="17.309999999999999"/>
    <n v="21.56"/>
    <n v="0"/>
    <n v="0"/>
    <n v="8.5500000000000007"/>
    <n v="0"/>
    <n v="0"/>
    <n v="0"/>
    <n v="0"/>
    <n v="0"/>
    <n v="0"/>
    <n v="0"/>
    <n v="15.96"/>
    <n v="0"/>
    <n v="0"/>
    <n v="0"/>
    <n v="36.619999999999997"/>
    <n v="0"/>
    <n v="100"/>
    <n v="100"/>
    <n v="0"/>
    <n v="0"/>
    <n v="0"/>
    <n v="100"/>
  </r>
  <r>
    <x v="1"/>
    <x v="5"/>
    <x v="17"/>
    <x v="23"/>
    <x v="9"/>
    <n v="450"/>
    <n v="29651.64"/>
    <n v="11587.17"/>
    <n v="1"/>
    <n v="151.94"/>
    <n v="0.41599999999999998"/>
    <n v="0.36"/>
    <n v="0.27"/>
    <n v="0.27"/>
    <n v="0.28000000000000003"/>
    <n v="0.27"/>
    <n v="0.38"/>
    <n v="2.9540000000000002"/>
    <n v="3.181"/>
    <n v="3.181"/>
    <n v="1.657"/>
    <n v="1.6759999999999999"/>
    <n v="2.4510000000000001"/>
    <n v="18.2"/>
    <n v="0.48"/>
    <n v="48.26"/>
    <n v="0"/>
    <n v="22.54"/>
    <n v="0"/>
    <n v="7.54"/>
    <n v="0"/>
    <n v="0"/>
    <n v="0"/>
    <n v="0"/>
    <n v="0"/>
    <n v="1.8"/>
    <n v="0"/>
    <n v="0"/>
    <n v="0"/>
    <n v="0"/>
    <n v="0"/>
    <n v="0"/>
    <n v="0.64"/>
    <n v="0"/>
    <n v="0"/>
    <n v="0.54"/>
    <n v="0"/>
    <n v="0"/>
    <n v="0"/>
    <n v="0"/>
    <n v="0"/>
    <n v="100"/>
    <s v="BANCO SCOTIABANK COLPATRIA9.86 %"/>
    <s v="FINDETER7.49 %"/>
    <s v="BANCO BBVA COLOMBIA6.86 %"/>
    <s v="CORFICOLOMBIANA6.63 %"/>
    <s v="BANCOLOMBIA6.37 %"/>
    <s v="BANCO DAVIVIENDA4.83 %"/>
    <s v="BANCO FALABELLA3.36 %"/>
    <s v="FINANCIERA DE DESARROLLO NACIONAL S.A.3.30 %"/>
    <s v="CF TUYA2.34 %"/>
    <s v="FDO INV COLECTIVA ABIERTO VPL 12.29 %"/>
    <n v="57.48"/>
    <n v="23.34"/>
    <n v="19.18"/>
    <n v="0"/>
    <n v="0"/>
    <n v="100"/>
    <n v="19.98"/>
    <n v="24.76"/>
    <n v="0"/>
    <n v="0"/>
    <n v="6.65"/>
    <n v="0"/>
    <n v="0"/>
    <n v="0"/>
    <n v="0"/>
    <n v="0"/>
    <n v="0"/>
    <n v="0"/>
    <n v="17.29"/>
    <n v="0"/>
    <n v="0"/>
    <n v="0"/>
    <n v="31.32"/>
    <n v="0"/>
    <n v="100"/>
    <n v="100"/>
    <n v="0"/>
    <n v="0"/>
    <n v="0"/>
    <n v="100"/>
  </r>
  <r>
    <x v="1"/>
    <x v="6"/>
    <x v="17"/>
    <x v="23"/>
    <x v="9"/>
    <n v="442"/>
    <n v="29444.49"/>
    <n v="1603.6779361020999"/>
    <n v="1"/>
    <n v="131.49"/>
    <n v="0.36"/>
    <n v="0.4"/>
    <n v="0.31"/>
    <n v="0.28999999999999998"/>
    <n v="0.3"/>
    <n v="0.28000000000000003"/>
    <n v="0.39"/>
    <n v="1.1910000000000001"/>
    <n v="2.1459999999999999"/>
    <n v="2.456"/>
    <n v="1.224"/>
    <n v="2.0369999999999999"/>
    <n v="1.853"/>
    <n v="19.440000000000001"/>
    <n v="9.9700000000000006"/>
    <n v="46.77"/>
    <n v="0"/>
    <n v="15.9"/>
    <n v="0"/>
    <n v="5.19"/>
    <n v="0"/>
    <n v="0"/>
    <n v="0"/>
    <n v="0"/>
    <n v="0"/>
    <n v="1.8"/>
    <n v="0"/>
    <n v="0"/>
    <n v="0"/>
    <n v="0"/>
    <n v="0"/>
    <n v="0"/>
    <n v="0.38"/>
    <n v="0"/>
    <n v="0"/>
    <n v="0.55000000000000004"/>
    <n v="0"/>
    <n v="0"/>
    <n v="0"/>
    <n v="0"/>
    <n v="0"/>
    <n v="100"/>
    <s v="FINDETER 7,47 %"/>
    <s v="BANCO BBVA COLOMBIA 6,87 %"/>
    <s v="BANCO SCOTIABANK COLPATRIA 6,62 %"/>
    <s v="CORFICOLOMBIANA 6,57 %"/>
    <s v="BANCOLOMBIA 6,33 %"/>
    <s v="BANCO DAVIVIENDA 4,87 %"/>
    <s v="BANCO FALABELLA 3,34 %"/>
    <s v="FINANCIERA DE DESARROLLO NACIONAL S.A. 3,32 %"/>
    <s v="CF TUYA 2,36 %"/>
    <s v="FIC ABIERTO SIN PACTO DE PERMANENCIA MINIMA-ALIANZ 2,33 %"/>
    <n v="62.56"/>
    <n v="23.43"/>
    <n v="14.01"/>
    <n v="0"/>
    <n v="0"/>
    <n v="100"/>
    <n v="20.059999999999999"/>
    <n v="24.56"/>
    <n v="0"/>
    <n v="0"/>
    <n v="7.23"/>
    <n v="0"/>
    <n v="0"/>
    <n v="0"/>
    <n v="0"/>
    <n v="0"/>
    <n v="0"/>
    <n v="0"/>
    <n v="14.01"/>
    <n v="0"/>
    <n v="0"/>
    <n v="0"/>
    <n v="34.130000000000003"/>
    <n v="0"/>
    <n v="99.990000000000009"/>
    <n v="100"/>
    <n v="0"/>
    <n v="0"/>
    <n v="0"/>
    <n v="100"/>
  </r>
  <r>
    <x v="1"/>
    <x v="7"/>
    <x v="17"/>
    <x v="23"/>
    <x v="9"/>
    <n v="431"/>
    <n v="36861.65"/>
    <n v="11674.084000000001"/>
    <n v="1"/>
    <n v="105.923"/>
    <n v="0.28999999999999998"/>
    <n v="0.16"/>
    <n v="0.31"/>
    <n v="0.28999999999999998"/>
    <n v="0.31"/>
    <n v="0.28000000000000003"/>
    <n v="0.39"/>
    <n v="7.3819999999999997"/>
    <n v="3.4830000000000001"/>
    <n v="3.516"/>
    <n v="2.0790000000000002"/>
    <n v="1.6990000000000001"/>
    <n v="2.4430000000000001"/>
    <n v="24.4"/>
    <n v="22.9"/>
    <n v="30.61"/>
    <n v="0"/>
    <n v="14.93"/>
    <n v="0"/>
    <n v="4.68"/>
    <n v="0"/>
    <n v="0"/>
    <n v="0"/>
    <n v="0"/>
    <n v="0"/>
    <n v="1.58"/>
    <n v="0"/>
    <n v="0"/>
    <n v="0"/>
    <n v="0"/>
    <n v="0"/>
    <n v="0"/>
    <n v="0.38"/>
    <n v="0"/>
    <n v="0"/>
    <n v="0.61"/>
    <n v="0"/>
    <n v="0"/>
    <n v="0"/>
    <n v="0"/>
    <n v="0"/>
    <n v="100.09"/>
    <s v="BANCO SCOTIABANK COLPATRIA 6.71%"/>
    <s v="BANCOLOMBIA 5.48%"/>
    <s v="FINDETER 5.39%"/>
    <s v="BANCO BBVA COLOMBIA 4.19%"/>
    <s v="CORFICOLOMBIANA 3.94%"/>
    <s v="BANCO DAVIVIENDA 4,87 %"/>
    <s v="FDO INV COLECTIVA ABIERTO VPL 1 2.98%"/>
    <s v="BANCO FALABELLA 2.71%"/>
    <s v="FINANCIERA DE DESARROLLO NACIONAL S.A. 2.69"/>
    <s v="BANCO DE BOGOTA 2.63%"/>
    <n v="76.510000000000005"/>
    <n v="13.65"/>
    <n v="9.84"/>
    <n v="0"/>
    <n v="0"/>
    <n v="100"/>
    <n v="13.45"/>
    <n v="19.100000000000001"/>
    <s v=" -   "/>
    <s v=" -   "/>
    <n v="8.9"/>
    <s v=" -   "/>
    <s v=" -   "/>
    <s v=" -   "/>
    <s v=" -   "/>
    <s v=" -   "/>
    <s v=" -   "/>
    <n v="0"/>
    <n v="14.29"/>
    <s v=" -   "/>
    <s v=" -   "/>
    <s v=" -   "/>
    <n v="44.26"/>
    <s v=" -   "/>
    <n v="100"/>
    <n v="100"/>
    <s v=" -   "/>
    <s v=" -   "/>
    <s v=" -   "/>
    <n v="100"/>
  </r>
  <r>
    <x v="1"/>
    <x v="8"/>
    <x v="17"/>
    <x v="23"/>
    <x v="9"/>
    <n v="439"/>
    <n v="46435.68"/>
    <n v="11765.708925999999"/>
    <n v="1"/>
    <n v="105.9225"/>
    <n v="0.28999999999999998"/>
    <n v="0.09"/>
    <n v="0.31"/>
    <n v="0.28999999999999998"/>
    <n v="0.32"/>
    <n v="0.28999999999999998"/>
    <n v="0.4"/>
    <n v="9.9789999999999992"/>
    <n v="4.7919999999999998"/>
    <n v="4.2069999999999999"/>
    <n v="2.8090000000000002"/>
    <n v="1.901"/>
    <n v="2.593"/>
    <n v="13.82"/>
    <n v="18.95"/>
    <n v="38.97"/>
    <n v="0"/>
    <n v="18.8"/>
    <n v="0"/>
    <n v="8.09"/>
    <n v="0"/>
    <n v="0"/>
    <n v="0"/>
    <n v="0"/>
    <n v="0"/>
    <n v="0"/>
    <n v="0"/>
    <n v="0"/>
    <n v="0"/>
    <n v="0"/>
    <n v="0"/>
    <n v="0"/>
    <n v="0.24"/>
    <n v="0"/>
    <n v="0"/>
    <n v="1.1200000000000001"/>
    <n v="0"/>
    <n v="0"/>
    <n v="0"/>
    <n v="0"/>
    <n v="0"/>
    <n v="99.99"/>
    <s v="BANCO DAVIVIENDA 6.28%"/>
    <s v="BANCOLOMBIA 6.15%"/>
    <s v="BANCO SCOTIABANK COLPATRIA 5.35%"/>
    <s v="CF TUYA 5.16%"/>
    <s v="FINDETER 4.31%"/>
    <s v="BANCO BBVA COLOMBIA 3.37%"/>
    <s v="BANCO POPULAR 3.25%"/>
    <s v="CORFICOLOMBIANA 3.17%"/>
    <s v="BANCO FALABELLA 2.17%"/>
    <s v="FINANCIERA DE DESARROLLO NACIONAL S.A. 2.13%"/>
    <n v="75.55"/>
    <n v="16.59"/>
    <n v="7.86"/>
    <n v="0"/>
    <n v="0"/>
    <n v="100.00000000000001"/>
    <n v="10.72"/>
    <n v="20.53"/>
    <n v="0"/>
    <n v="0"/>
    <n v="5.96"/>
    <n v="0"/>
    <n v="0"/>
    <n v="0"/>
    <n v="0"/>
    <n v="0"/>
    <n v="0"/>
    <n v="0"/>
    <n v="16.649999999999999"/>
    <n v="0"/>
    <n v="0"/>
    <n v="0"/>
    <n v="46.14"/>
    <n v="0"/>
    <n v="100"/>
    <n v="100"/>
    <n v="0"/>
    <n v="0"/>
    <n v="0"/>
    <n v="100.00000000000001"/>
  </r>
  <r>
    <x v="1"/>
    <x v="9"/>
    <x v="17"/>
    <x v="23"/>
    <x v="9"/>
    <n v="437"/>
    <n v="50558.239999999998"/>
    <n v="11853.596507"/>
    <n v="1"/>
    <n v="108.41"/>
    <n v="0.3"/>
    <n v="0.18"/>
    <n v="0.31"/>
    <n v="0.28999999999999998"/>
    <n v="0.32"/>
    <n v="0.3"/>
    <n v="0.4"/>
    <n v="9.1579999999999995"/>
    <n v="5.4619999999999997"/>
    <n v="4.7009999999999996"/>
    <n v="3.7440000000000002"/>
    <n v="2.202"/>
    <n v="2.766"/>
    <n v="9.0399999999999991"/>
    <n v="9.2200000000000006"/>
    <n v="39.89"/>
    <n v="0"/>
    <n v="17.170000000000002"/>
    <n v="0"/>
    <n v="23.19"/>
    <n v="0"/>
    <n v="0"/>
    <n v="0"/>
    <n v="0"/>
    <n v="0"/>
    <n v="0"/>
    <n v="0"/>
    <n v="0"/>
    <n v="0"/>
    <n v="0"/>
    <n v="0"/>
    <n v="0"/>
    <n v="0.22"/>
    <n v="0"/>
    <n v="0"/>
    <n v="1.26"/>
    <n v="0"/>
    <n v="0"/>
    <n v="0"/>
    <n v="0"/>
    <n v="0"/>
    <n v="99.99"/>
    <s v="BANCOLOMBIA 7.13%"/>
    <s v="CF TUYA 6.92%"/>
    <s v="BANCO DAVIVIENDA 6.41%"/>
    <s v="BANCO SCOTIABANK COLPATRIA 4.91%"/>
    <s v="BANCO BBVA COLOMBIA 3.97%"/>
    <s v="FINDETER 3.91%"/>
    <s v="BANCO POPULAR 3.90%"/>
    <s v="CORFICOLOMBIANA 2.87%"/>
    <s v="BANCO FALABELLA 1.97%"/>
    <s v="FINANCIERA DE DESARROLLO NACIONAL S.A. 1.96%"/>
    <n v="73.09"/>
    <n v="21.65"/>
    <n v="5.26"/>
    <n v="0"/>
    <n v="0"/>
    <n v="100.00000000000001"/>
    <n v="11.78"/>
    <n v="19.72"/>
    <n v="0"/>
    <n v="0"/>
    <n v="3.78"/>
    <n v="0"/>
    <n v="0"/>
    <n v="0"/>
    <n v="0"/>
    <n v="0"/>
    <n v="0"/>
    <n v="0"/>
    <n v="19.48"/>
    <n v="0"/>
    <n v="0"/>
    <n v="0"/>
    <n v="45.24"/>
    <n v="0"/>
    <n v="100"/>
    <n v="100"/>
    <n v="0"/>
    <n v="0"/>
    <n v="0"/>
    <n v="100"/>
  </r>
  <r>
    <x v="1"/>
    <x v="10"/>
    <x v="17"/>
    <x v="23"/>
    <x v="9"/>
    <n v="451"/>
    <n v="44597.599999999999"/>
    <n v="11928.956693"/>
    <n v="1"/>
    <n v="116.88"/>
    <n v="0.32"/>
    <n v="0.24"/>
    <n v="0.31"/>
    <n v="0.28999999999999998"/>
    <n v="0.3"/>
    <n v="0.31"/>
    <n v="0.4"/>
    <n v="8.016"/>
    <n v="6.476"/>
    <n v="4.9950000000000001"/>
    <n v="4.6589999999999998"/>
    <n v="2.4140000000000001"/>
    <n v="2.9340000000000002"/>
    <n v="11"/>
    <n v="4.21"/>
    <n v="56.25"/>
    <n v="0"/>
    <n v="21.56"/>
    <n v="0"/>
    <n v="5.23"/>
    <n v="0"/>
    <n v="0"/>
    <n v="0"/>
    <n v="0"/>
    <n v="0"/>
    <n v="0"/>
    <n v="0"/>
    <n v="0"/>
    <n v="0"/>
    <n v="0"/>
    <n v="0"/>
    <n v="0"/>
    <n v="0.25"/>
    <n v="0"/>
    <n v="0"/>
    <n v="1.51"/>
    <n v="0"/>
    <n v="0"/>
    <n v="0"/>
    <n v="0"/>
    <n v="0"/>
    <n v="100.01000000000002"/>
    <s v="BANCO DAVIVIENDA 9.56%"/>
    <s v="BANCOLOMBIA 8.11%"/>
    <s v="CF TUYA 7.34%"/>
    <s v="BANCO SCOTIABANK COLPATRIA 5.55%"/>
    <s v="BANCO BBVA COLOMBIA 4.46%"/>
    <s v="FINDETER 4.43%"/>
    <s v="BANCO POPULAR 4.37%"/>
    <s v="BANCO FALABELLA 3.35%"/>
    <s v="CORFICOLOMBIANA 3.26%"/>
    <s v="FINANCIERA DE DESARROLLO NACIONAL S.A. 2.23%"/>
    <n v="69.09"/>
    <n v="24.9"/>
    <n v="6"/>
    <n v="0"/>
    <n v="0"/>
    <n v="99.990000000000009"/>
    <n v="13.29"/>
    <n v="24.66"/>
    <n v="0"/>
    <n v="0"/>
    <n v="4.99"/>
    <n v="0"/>
    <n v="0"/>
    <n v="0"/>
    <n v="0"/>
    <n v="0"/>
    <n v="0"/>
    <n v="0"/>
    <n v="22.57"/>
    <n v="0"/>
    <n v="0"/>
    <n v="0"/>
    <n v="34.49"/>
    <n v="0"/>
    <n v="100"/>
    <n v="100"/>
    <n v="0"/>
    <n v="0"/>
    <n v="0"/>
    <n v="100"/>
  </r>
  <r>
    <x v="1"/>
    <x v="0"/>
    <x v="18"/>
    <x v="24"/>
    <x v="10"/>
    <n v="8910"/>
    <n v="2084325.09"/>
    <n v="3005011.02"/>
    <n v="1.5"/>
    <n v="164"/>
    <n v="0.44900000000000001"/>
    <n v="0.14799999999999999"/>
    <n v="0.32300000000000001"/>
    <n v="0.14799999999999999"/>
    <n v="0.29299999999999998"/>
    <n v="0.83099999999999996"/>
    <n v="0.68300000000000005"/>
    <n v="4.7350000000000003"/>
    <n v="1.256"/>
    <n v="4.7350000000000003"/>
    <n v="0.91"/>
    <n v="2.0790000000000002"/>
    <n v="2.6070000000000002"/>
    <n v="52.24"/>
    <n v="0"/>
    <n v="14.07"/>
    <n v="0"/>
    <n v="28.23"/>
    <n v="3.21"/>
    <n v="0"/>
    <n v="0"/>
    <n v="0"/>
    <n v="0"/>
    <n v="0"/>
    <n v="0"/>
    <n v="1.3"/>
    <n v="0.48"/>
    <n v="0"/>
    <n v="0"/>
    <n v="0"/>
    <n v="0"/>
    <n v="0"/>
    <n v="0"/>
    <n v="0"/>
    <n v="0"/>
    <n v="0"/>
    <n v="0"/>
    <n v="0"/>
    <n v="0"/>
    <n v="0"/>
    <n v="0"/>
    <n v="99.53"/>
    <s v="BANCO DAVIVIENDA S.A. 17.16%"/>
    <s v="BANCO GNB SUDAMERIS S.A. 10.58%"/>
    <s v="SCOTIABANK COLPATRIA S.A 6.88%"/>
    <s v="BANCOLOMBIA SA 6.40%"/>
    <s v="BANCO DE OCCIDENTE S.A. 5.63%"/>
    <s v="FINANCIERA DE DESARROLLO TERRITORIAL S.A. 4.04%"/>
    <s v="BBVA COLOMBIA 3.73%"/>
    <s v="MINISTERIO DE HACIENDA Y CREDITO PUBLICO 3.21%"/>
    <s v="BANCO SANTANDER DE NEGOCIOS COLOMBIA S.A. 3.16%"/>
    <s v="CORPORACION FINANCIERA COLOMBIANA S.A. 3.13%"/>
    <n v="32.75"/>
    <n v="40.44"/>
    <n v="26.41"/>
    <n v="0.39"/>
    <n v="0"/>
    <n v="99.99"/>
    <n v="19.62"/>
    <n v="26.96"/>
    <n v="0"/>
    <n v="0"/>
    <n v="0"/>
    <n v="0"/>
    <n v="0"/>
    <n v="0"/>
    <n v="0"/>
    <n v="0"/>
    <n v="0"/>
    <n v="0"/>
    <n v="10.1"/>
    <n v="2.59"/>
    <n v="0"/>
    <n v="0"/>
    <n v="40.74"/>
    <n v="0"/>
    <n v="100.00999999999999"/>
    <n v="95.2"/>
    <n v="2.21"/>
    <n v="2.59"/>
    <n v="0"/>
    <n v="100"/>
  </r>
  <r>
    <x v="1"/>
    <x v="1"/>
    <x v="18"/>
    <x v="24"/>
    <x v="10"/>
    <n v="8941"/>
    <n v="2171962.4500000002"/>
    <n v="3012444.31"/>
    <n v="1.5"/>
    <n v="151.21"/>
    <n v="0.41399999999999998"/>
    <n v="0.22800000000000001"/>
    <n v="0.33400000000000002"/>
    <n v="0.192"/>
    <n v="0.29599999999999999"/>
    <n v="0.83199999999999996"/>
    <n v="0.68400000000000005"/>
    <n v="3.2730000000000001"/>
    <n v="1.321"/>
    <n v="4.0380000000000003"/>
    <n v="1.0369999999999999"/>
    <n v="2.0659999999999998"/>
    <n v="2.6"/>
    <n v="48.61"/>
    <n v="0"/>
    <n v="15.14"/>
    <n v="0"/>
    <n v="31.91"/>
    <n v="2.99"/>
    <n v="0"/>
    <n v="0"/>
    <n v="0"/>
    <n v="0"/>
    <n v="0"/>
    <n v="0"/>
    <n v="1.34"/>
    <n v="0"/>
    <n v="0"/>
    <n v="0"/>
    <n v="0"/>
    <n v="0"/>
    <n v="0"/>
    <n v="0"/>
    <n v="0"/>
    <n v="0"/>
    <n v="0"/>
    <n v="0"/>
    <n v="0"/>
    <n v="0"/>
    <n v="0"/>
    <n v="0"/>
    <n v="99.99"/>
    <s v="BANCO DAVIVIENDA S.A. 17.57%"/>
    <s v="BANCO GNB SUDAMERIS S.A. 16.15%"/>
    <s v="BANCOLOMBIA SA 7.00%"/>
    <s v="SCOTIABANK COLPATRIA S.A 6.50%"/>
    <s v="BANCO DE OCCIDENTE S.A. 4.78%"/>
    <s v="FINANCIERA DE DESARROLLO TERRITORIAL S.A. 3.64%"/>
    <s v="BANCO SANTANDER DE NEGOCIOS COLOMBIA S.A. 3.56%"/>
    <s v="CORPORACION FINANCIERA COLOMBIANA S.A. 3.00%"/>
    <s v="MINISTERIO DE HACIENDA Y CREDITO PUBLICO 2.99%"/>
    <s v="BANCO DE BOGOTA S.A. 2.91%"/>
    <n v="45.88"/>
    <n v="37.590000000000003"/>
    <n v="16.149999999999999"/>
    <n v="0.38"/>
    <n v="0"/>
    <n v="100"/>
    <n v="21.71"/>
    <n v="26.59"/>
    <n v="0"/>
    <n v="0"/>
    <n v="0"/>
    <n v="0"/>
    <n v="0"/>
    <n v="0"/>
    <n v="0"/>
    <n v="0"/>
    <n v="0"/>
    <n v="0"/>
    <n v="8.9700000000000006"/>
    <n v="2.4"/>
    <n v="0"/>
    <n v="0"/>
    <n v="40.340000000000003"/>
    <n v="0"/>
    <n v="100.00999999999999"/>
    <n v="95.49"/>
    <n v="2.1"/>
    <n v="2.4"/>
    <n v="0"/>
    <n v="99.99"/>
  </r>
  <r>
    <x v="1"/>
    <x v="2"/>
    <x v="18"/>
    <x v="24"/>
    <x v="10"/>
    <n v="9006"/>
    <n v="2039380.2"/>
    <n v="3020424.44"/>
    <n v="1.5"/>
    <n v="142.08000000000001"/>
    <n v="0.38900000000000001"/>
    <n v="0.06"/>
    <n v="0.23799999999999999"/>
    <n v="9.7000000000000003E-2"/>
    <n v="0.28199999999999997"/>
    <n v="0.42499999999999999"/>
    <n v="1.19"/>
    <n v="3.1640000000000001"/>
    <n v="1.6040000000000001"/>
    <n v="3.7360000000000002"/>
    <n v="1.5820000000000001"/>
    <n v="2.2080000000000002"/>
    <n v="2.573"/>
    <n v="45.26"/>
    <n v="0"/>
    <n v="15.89"/>
    <n v="0"/>
    <n v="34.24"/>
    <n v="3.23"/>
    <n v="0"/>
    <n v="0"/>
    <n v="0"/>
    <n v="0"/>
    <n v="0"/>
    <n v="0"/>
    <n v="1.38"/>
    <n v="0"/>
    <n v="0"/>
    <n v="0"/>
    <n v="0"/>
    <n v="0"/>
    <n v="0"/>
    <n v="0"/>
    <n v="0"/>
    <n v="0"/>
    <n v="0"/>
    <n v="0"/>
    <n v="0"/>
    <n v="0"/>
    <n v="0"/>
    <n v="0"/>
    <n v="100"/>
    <s v="BANCO DAVIVIENDA S.A. 18.44%"/>
    <s v="BANCO GNB SUDAMERIS S.A. 13.45%"/>
    <s v="SCOTIABANK COLPATRIA S.A 7.68%"/>
    <s v="BANCOLOMBIA SA 6.55%"/>
    <s v="BANCO DE OCCIDENTE S.A. 5.84%"/>
    <s v="FINANCIERA DE DESARROLLO TERRITORIAL S.A. 3.89%"/>
    <s v="BANCO DE BOGOTA S.A. 3.57%"/>
    <s v="MINISTERIO DE HACIENDA Y CREDITO PUBLICO 3.23%"/>
    <s v="BANCO SANTANDER DE NEGOCIOS COLOMBIA S.A. 3.09%"/>
    <s v="CORPORACION FINANCIERA COLOMBIANA S.A. 2.89%"/>
    <n v="55.55"/>
    <n v="29.12"/>
    <n v="14.95"/>
    <n v="0.37"/>
    <n v="0"/>
    <n v="99.990000000000009"/>
    <n v="23.25"/>
    <n v="27.82"/>
    <n v="0"/>
    <n v="0"/>
    <n v="0"/>
    <n v="0"/>
    <n v="0"/>
    <n v="0"/>
    <n v="0"/>
    <n v="0"/>
    <n v="0"/>
    <n v="0"/>
    <n v="9.0299999999999994"/>
    <n v="2.6"/>
    <n v="0"/>
    <n v="0"/>
    <n v="37.299999999999997"/>
    <n v="0"/>
    <n v="100"/>
    <n v="95.24"/>
    <n v="2.17"/>
    <n v="2.6"/>
    <n v="0"/>
    <n v="100.00999999999999"/>
  </r>
  <r>
    <x v="1"/>
    <x v="3"/>
    <x v="18"/>
    <x v="24"/>
    <x v="10"/>
    <n v="9033"/>
    <n v="1834653.12"/>
    <n v="3031965.0601900001"/>
    <n v="1.5"/>
    <n v="143.91"/>
    <n v="0.39400000000000002"/>
    <n v="0.21099999999999999"/>
    <n v="0.32"/>
    <n v="0.2"/>
    <n v="0.29099999999999998"/>
    <n v="0.27700000000000002"/>
    <n v="0.68500000000000005"/>
    <n v="4.7489999999999997"/>
    <n v="2.7269999999999999"/>
    <n v="3.9889999999999999"/>
    <n v="1.837"/>
    <n v="2.2040000000000002"/>
    <n v="2.6030000000000002"/>
    <n v="40.79"/>
    <n v="0"/>
    <n v="17.37"/>
    <n v="0"/>
    <n v="36.700000000000003"/>
    <n v="3.62"/>
    <n v="0"/>
    <n v="0"/>
    <n v="0"/>
    <n v="0"/>
    <n v="0"/>
    <n v="0"/>
    <n v="1.53"/>
    <n v="0"/>
    <n v="0"/>
    <n v="0"/>
    <n v="0"/>
    <n v="0"/>
    <n v="0"/>
    <n v="0"/>
    <n v="0"/>
    <n v="0"/>
    <n v="0"/>
    <n v="0"/>
    <n v="0"/>
    <n v="0"/>
    <n v="0"/>
    <n v="0"/>
    <n v="100.01"/>
    <s v="BANCO DAVIVIENDA S.A. 19.36%"/>
    <s v="BANCO GNB SUDAMERIS S.A. 8.24%"/>
    <s v="BANCO DE OCCIDENTE S.A. 6.93%"/>
    <s v="BANCOLOMBIA SA 6.93%"/>
    <s v="SCOTIABANK COLPATRIA S.A 6.69%"/>
    <s v="BANCO SANTANDER DE NEGOCIOS COLOMBIA S.A. 6.30%"/>
    <s v="BANCO DE BOGOTA S.A. 4.69%"/>
    <s v="FINANCIERA DE DESARROLLO TERRITORIAL S.A. 4.32%"/>
    <s v="BBVA COLOMBIA 4.10%"/>
    <s v="MINISTERIO DE HACIENDA Y CREDITO PUBLICO 3.62%"/>
    <n v="70.209999999999994"/>
    <n v="18.27"/>
    <n v="11.26"/>
    <n v="0.26"/>
    <n v="0"/>
    <n v="100"/>
    <n v="24.94"/>
    <n v="29.9"/>
    <n v="0"/>
    <n v="0"/>
    <n v="0"/>
    <n v="0"/>
    <n v="0"/>
    <n v="0"/>
    <n v="0"/>
    <n v="0"/>
    <n v="0"/>
    <n v="0"/>
    <n v="11.17"/>
    <n v="2.91"/>
    <n v="0"/>
    <n v="0"/>
    <n v="31.09"/>
    <n v="0"/>
    <n v="100.01"/>
    <n v="94.55"/>
    <n v="2.54"/>
    <n v="2.91"/>
    <n v="0"/>
    <n v="100"/>
  </r>
  <r>
    <x v="1"/>
    <x v="4"/>
    <x v="18"/>
    <x v="24"/>
    <x v="10"/>
    <n v="9036"/>
    <n v="1798859.61"/>
    <n v="3042951.08"/>
    <n v="1.5"/>
    <n v="125.64"/>
    <n v="0.34399999999999997"/>
    <n v="0.217"/>
    <n v="0.252"/>
    <n v="0.20300000000000001"/>
    <n v="0.28000000000000003"/>
    <n v="0.25900000000000001"/>
    <n v="0.68600000000000005"/>
    <n v="4.351"/>
    <n v="3.9169999999999998"/>
    <n v="4.0629999999999997"/>
    <n v="2.2519999999999998"/>
    <n v="1.9830000000000001"/>
    <n v="2.6139999999999999"/>
    <n v="42.55"/>
    <n v="0"/>
    <n v="16.23"/>
    <n v="0"/>
    <n v="36.07"/>
    <n v="3.32"/>
    <n v="0"/>
    <n v="0"/>
    <n v="0"/>
    <n v="0"/>
    <n v="0"/>
    <n v="0"/>
    <n v="0.95"/>
    <n v="0.59"/>
    <n v="0"/>
    <n v="0"/>
    <n v="0"/>
    <n v="0"/>
    <n v="0"/>
    <n v="0"/>
    <n v="0"/>
    <n v="0"/>
    <n v="0"/>
    <n v="0"/>
    <n v="0"/>
    <n v="0"/>
    <n v="0"/>
    <n v="0"/>
    <n v="100"/>
    <s v="BANCO DAVIVIENDA 18.3"/>
    <s v="BANCO GNB SUDAMERIS 9.04"/>
    <s v="BANCOSANTANDER 7.89%"/>
    <s v="BANCOLOMBIA 7.39"/>
    <s v="SCOTIABANK COLPATRIA 6.49%"/>
    <s v="BANCO DE OCCIDENTE S.A 6.32"/>
    <s v="BANCO DE BOGOTA S.A 5.46%"/>
    <s v="FINACIERA DE DESARROLLO 4.06"/>
    <s v="BANCO PICHINCHA S.A. 3.56%"/>
    <s v="BBVA COLOMBIA 3.5%"/>
    <n v="72.66"/>
    <n v="15.67"/>
    <n v="11.4"/>
    <n v="0.27"/>
    <n v="0"/>
    <n v="100"/>
    <n v="24.57"/>
    <n v="28.95"/>
    <n v="0"/>
    <n v="0"/>
    <n v="0"/>
    <n v="0"/>
    <n v="0"/>
    <n v="0"/>
    <n v="0"/>
    <n v="0"/>
    <n v="0"/>
    <n v="0"/>
    <n v="10.72"/>
    <n v="0"/>
    <n v="0"/>
    <n v="0"/>
    <n v="32.74"/>
    <n v="0"/>
    <n v="100"/>
    <n v="94.51"/>
    <n v="2.4700000000000002"/>
    <n v="3.02"/>
    <n v="0"/>
    <n v="100"/>
  </r>
  <r>
    <x v="1"/>
    <x v="5"/>
    <x v="18"/>
    <x v="24"/>
    <x v="10"/>
    <n v="9150"/>
    <n v="1771959.36"/>
    <n v="3053919.76"/>
    <n v="1.5"/>
    <n v="104.1"/>
    <n v="0.28499999999999998"/>
    <n v="0.29599999999999999"/>
    <n v="0.22"/>
    <n v="0.22"/>
    <n v="0.28799999999999998"/>
    <n v="0.25700000000000001"/>
    <n v="0.68799999999999994"/>
    <n v="4.1310000000000002"/>
    <n v="4.1310000000000002"/>
    <n v="4.4749999999999996"/>
    <n v="2.4159999999999999"/>
    <n v="1.966"/>
    <n v="2.6240000000000001"/>
    <n v="50.79"/>
    <n v="0"/>
    <n v="14.51"/>
    <n v="0"/>
    <n v="29.76"/>
    <n v="3.39"/>
    <n v="0"/>
    <n v="0"/>
    <n v="0"/>
    <n v="0"/>
    <n v="0"/>
    <n v="0"/>
    <n v="0.68"/>
    <n v="0.59"/>
    <n v="0"/>
    <n v="0"/>
    <n v="0"/>
    <n v="0"/>
    <n v="0"/>
    <n v="0"/>
    <n v="0"/>
    <n v="0"/>
    <n v="0.28000000000000003"/>
    <n v="0"/>
    <n v="0"/>
    <n v="0"/>
    <n v="0"/>
    <n v="0"/>
    <n v="100"/>
    <s v="BANCO DAVIVIENDA S.A. 16.07%"/>
    <s v="BBVA COLOMBIA 13.46%"/>
    <s v="SCOTIABANK COLPATRIA S.A 9.72%"/>
    <s v="BANCO SANTANDER DE NEGOCIOS COLOMBIA S.A. 6.87%"/>
    <s v="BANCOLOMBIA SA 6.64%"/>
    <s v="BANCO GNB SUDAMERIS S.A. 6.34%"/>
    <s v="BANCO DE OCCIDENTE S.A. 5.02%"/>
    <s v="BANCO DE BOGOTA S.A. 4.47%"/>
    <s v="MINISTERIO DE HACIENDA Y CREDITO PUBLICO 3.39%"/>
    <s v="BANCO COMERCIAL AV VILLAS .S.A. 3.17%"/>
    <n v="55.53"/>
    <n v="27.4"/>
    <n v="16.63"/>
    <n v="0.44"/>
    <n v="0"/>
    <n v="100"/>
    <n v="18.88"/>
    <n v="24.04"/>
    <n v="0"/>
    <n v="0"/>
    <n v="0"/>
    <n v="0"/>
    <n v="0"/>
    <n v="0"/>
    <n v="0"/>
    <n v="0"/>
    <n v="0"/>
    <n v="0"/>
    <n v="11.43"/>
    <n v="3.08"/>
    <n v="0"/>
    <n v="0"/>
    <n v="42.57"/>
    <n v="0"/>
    <n v="100"/>
    <n v="94.16"/>
    <n v="2.76"/>
    <n v="3.08"/>
    <n v="0"/>
    <n v="100"/>
  </r>
  <r>
    <x v="1"/>
    <x v="6"/>
    <x v="18"/>
    <x v="24"/>
    <x v="10"/>
    <n v="9166"/>
    <n v="1663564.98"/>
    <n v="3065681.63"/>
    <n v="1.5"/>
    <n v="93.14"/>
    <n v="0.255"/>
    <n v="0.26500000000000001"/>
    <n v="0.23799999999999999"/>
    <n v="0.22700000000000001"/>
    <n v="0.29299999999999998"/>
    <n v="0.26100000000000001"/>
    <n v="0.68899999999999995"/>
    <n v="4.63"/>
    <n v="4.1130000000000004"/>
    <n v="4.2039999999999997"/>
    <n v="2.6629999999999998"/>
    <n v="1.986"/>
    <n v="2.6379999999999999"/>
    <n v="56.4"/>
    <n v="0"/>
    <n v="9.09"/>
    <n v="0"/>
    <n v="29.28"/>
    <n v="3.59"/>
    <n v="0"/>
    <n v="0"/>
    <n v="0"/>
    <n v="0"/>
    <n v="0"/>
    <n v="0"/>
    <n v="0.72"/>
    <n v="0.62"/>
    <n v="0"/>
    <n v="0"/>
    <n v="0"/>
    <n v="0"/>
    <n v="0"/>
    <n v="0"/>
    <n v="0"/>
    <n v="0"/>
    <n v="0.3"/>
    <n v="0"/>
    <n v="0"/>
    <n v="0"/>
    <n v="0"/>
    <n v="0"/>
    <n v="100"/>
    <s v="BBVA COLOMBIA 9.97%"/>
    <s v="BANCOLOMBIA SA 8.18%"/>
    <s v="BANCO DE OCCIDENTE S.A. 7.75%"/>
    <s v="BANCO SANTANDER DE NEGOCIOS COLOMBIA S.A. 7.67%"/>
    <s v="BANCO DE BOGOTA S.A. 5.39%"/>
    <s v="SCOTIABANK COLPATRIA S.A 5.07%"/>
    <s v="CORPORACION FINANCIERA COLOMBIANA S.A. 4.76%"/>
    <s v="BANCO GNB SUDAMERIS S.A. 3.64%"/>
    <s v="MINISTERIO DE HACIENDA Y CREDITO PUBLICO 3.59%"/>
    <s v="TOTAL 72.95%"/>
    <n v="77.349999999999994"/>
    <n v="12.31"/>
    <n v="10.08"/>
    <n v="0.27"/>
    <n v="0"/>
    <n v="100.01"/>
    <n v="16.84"/>
    <n v="25.23"/>
    <n v="0"/>
    <n v="0"/>
    <n v="0"/>
    <n v="0"/>
    <n v="0"/>
    <n v="0"/>
    <n v="0"/>
    <n v="0"/>
    <n v="0"/>
    <n v="0"/>
    <n v="6.94"/>
    <n v="3.29"/>
    <n v="0"/>
    <n v="0"/>
    <n v="47.7"/>
    <n v="0"/>
    <n v="100"/>
    <n v="96.7"/>
    <n v="0"/>
    <n v="3.29"/>
    <n v="0"/>
    <n v="99.990000000000009"/>
  </r>
  <r>
    <x v="1"/>
    <x v="7"/>
    <x v="18"/>
    <x v="24"/>
    <x v="10"/>
    <n v="9217"/>
    <n v="1738920.52"/>
    <n v="3087014.15"/>
    <n v="1.5"/>
    <n v="94.234999999999999"/>
    <n v="0.25800000000000001"/>
    <n v="0.13700000000000001"/>
    <n v="0.23899999999999999"/>
    <n v="0.22900000000000001"/>
    <n v="0.30399999999999999"/>
    <n v="0.26800000000000002"/>
    <n v="0.69099999999999995"/>
    <n v="8.5069999999999997"/>
    <n v="4.907"/>
    <n v="4.7430000000000003"/>
    <n v="3.145"/>
    <n v="2.2000000000000002"/>
    <n v="2.77"/>
    <n v="54.73"/>
    <s v=" -   "/>
    <n v="14.24"/>
    <n v="0"/>
    <n v="25.98"/>
    <n v="3.48"/>
    <n v="0"/>
    <n v="0"/>
    <n v="0"/>
    <n v="0"/>
    <n v="0"/>
    <n v="0"/>
    <n v="0.68"/>
    <n v="0.6"/>
    <n v="0"/>
    <n v="0"/>
    <n v="0"/>
    <n v="0"/>
    <n v="0"/>
    <n v="0"/>
    <n v="0"/>
    <n v="0"/>
    <n v="0.28999999999999998"/>
    <n v="0"/>
    <n v="0"/>
    <n v="0"/>
    <n v="0"/>
    <n v="0"/>
    <n v="100"/>
    <s v="BANCO DAVIVIENDA S.A. 9.75%"/>
    <s v="SCOTIABANK COLPATRIA S.A 8.71%"/>
    <s v="BANCOLOMBIA SA 8.04%"/>
    <s v="BBVA COLOMBIA 7.62%"/>
    <s v="BANCO SANTANDER DE NEGOCIOS COLOMBIA S.A. 7.55%"/>
    <s v="BANCO DE COMERCIO EXTERIOR DE COLOMBIA 6.01%"/>
    <s v="CORPORACION FINANCIERA COLOMBIANA S.A. 5.85%"/>
    <s v="BANCO COMERCIAL AV VILLAS .S.A. 5.67%"/>
    <s v="BANCO GNB SUDAMERIS S.A. 3.92%"/>
    <s v="BANCO DE OCCIDENTE S.A. 3.90%"/>
    <n v="65.150000000000006"/>
    <n v="23.41"/>
    <n v="10.92"/>
    <n v="0.52"/>
    <s v=" -   "/>
    <n v="100"/>
    <n v="18.93"/>
    <n v="24.17"/>
    <s v=" -   "/>
    <s v=" -   "/>
    <s v=" -   "/>
    <s v=" -   "/>
    <s v=" -   "/>
    <s v=" -   "/>
    <s v=" -   "/>
    <s v=" -   "/>
    <s v=" -   "/>
    <n v="0"/>
    <n v="3.06"/>
    <n v="3.19"/>
    <s v=" -   "/>
    <s v=" -   "/>
    <n v="50.65"/>
    <s v=" -   "/>
    <n v="100"/>
    <n v="96.81"/>
    <s v=" -   "/>
    <n v="3.19"/>
    <s v=" -   "/>
    <n v="100"/>
  </r>
  <r>
    <x v="1"/>
    <x v="8"/>
    <x v="18"/>
    <x v="24"/>
    <x v="10"/>
    <n v="9290"/>
    <n v="1862136.35"/>
    <n v="3112099.57"/>
    <n v="1.5"/>
    <n v="94.234499999999997"/>
    <n v="0.25800000000000001"/>
    <n v="0.14299999999999999"/>
    <n v="0.245"/>
    <n v="0.23699999999999999"/>
    <n v="0.316"/>
    <n v="0.27700000000000002"/>
    <n v="0.69399999999999995"/>
    <n v="10.348000000000001"/>
    <n v="6.1449999999999996"/>
    <n v="5.3449999999999998"/>
    <n v="3.8559999999999999"/>
    <n v="2.4740000000000002"/>
    <n v="2.94"/>
    <n v="54"/>
    <n v="0"/>
    <n v="15.22"/>
    <n v="0"/>
    <n v="23.23"/>
    <n v="3.28"/>
    <n v="2.79"/>
    <n v="0"/>
    <n v="0"/>
    <n v="0"/>
    <n v="0"/>
    <n v="0"/>
    <n v="0.64"/>
    <n v="0.56999999999999995"/>
    <n v="0"/>
    <n v="0"/>
    <n v="0"/>
    <n v="0"/>
    <n v="0"/>
    <n v="0"/>
    <n v="0"/>
    <n v="0"/>
    <n v="0"/>
    <n v="0"/>
    <n v="0"/>
    <n v="0"/>
    <n v="0"/>
    <n v="0"/>
    <n v="99.73"/>
    <s v="BANCOLOMBIA SA 13.72%"/>
    <s v="BANCO GNB SUDAMERIS S.A. 10.42%"/>
    <s v="BANCO DAVIVIENDA S.A. 9.78%"/>
    <s v="SCOTIABANK COLPATRIA S.A 8.46%"/>
    <s v="BANCO DE COMERCIO EXTERIOR DE COLOMBIA 5.94%"/>
    <s v="BANCO SANTANDER DE NEGOCIOS COLOMBIA S.A. 5.33%"/>
    <s v="BANCO DE OCCIDENTE S.A. 4.79%"/>
    <s v="CORPORACION FINANCIERA COLOMBIANA S.A. 4.46%"/>
    <s v="FINANCIERA DE DESARROLLO TERRITORIAL S.A. 4.30%"/>
    <s v="BANCO COMERCIAL AV VILLAS .S.A. 3.62%"/>
    <n v="62.03"/>
    <n v="27.4"/>
    <n v="10.08"/>
    <n v="0.48"/>
    <n v="0"/>
    <n v="100"/>
    <n v="22.099999999999994"/>
    <n v="22.28"/>
    <n v="0"/>
    <n v="0"/>
    <n v="0"/>
    <n v="0"/>
    <n v="0"/>
    <n v="0"/>
    <n v="0"/>
    <n v="0"/>
    <n v="0"/>
    <n v="0"/>
    <n v="2.39"/>
    <n v="3.01"/>
    <n v="0"/>
    <n v="0"/>
    <n v="50.22"/>
    <n v="0"/>
    <n v="100"/>
    <n v="99.998000000000005"/>
    <n v="2E-3"/>
    <n v="0"/>
    <n v="0"/>
    <n v="100"/>
  </r>
  <r>
    <x v="1"/>
    <x v="9"/>
    <x v="18"/>
    <x v="24"/>
    <x v="10"/>
    <n v="9360"/>
    <n v="1805194.62"/>
    <n v="3136073.67"/>
    <n v="1.5"/>
    <n v="92.773499999999999"/>
    <n v="0.254"/>
    <n v="0.16800000000000001"/>
    <n v="0.24399999999999999"/>
    <n v="0.23799999999999999"/>
    <n v="0.30199999999999999"/>
    <n v="0.28699999999999998"/>
    <n v="0.69599999999999995"/>
    <n v="9.4559999999999995"/>
    <n v="6.9260000000000002"/>
    <n v="5.7569999999999997"/>
    <n v="4.8230000000000004"/>
    <n v="2.8069999999999999"/>
    <n v="3.133"/>
    <n v="36.409999999999997"/>
    <n v="0"/>
    <n v="17.43"/>
    <n v="0"/>
    <n v="26.05"/>
    <n v="3.41"/>
    <n v="3.95"/>
    <n v="0"/>
    <n v="0"/>
    <n v="0"/>
    <n v="1.81"/>
    <n v="0"/>
    <n v="10.07"/>
    <n v="0.6"/>
    <n v="0"/>
    <n v="0"/>
    <n v="0"/>
    <n v="0"/>
    <n v="0"/>
    <n v="0"/>
    <n v="0"/>
    <n v="0"/>
    <n v="0"/>
    <n v="0"/>
    <n v="0"/>
    <n v="0"/>
    <n v="0"/>
    <n v="0"/>
    <n v="99.72999999999999"/>
    <s v="BANCO DAVIVIENDA S.A. 16.92%"/>
    <s v="BBVA COLOMBIA 9.97%"/>
    <s v="BANCOLOMBIA SA 8.18%"/>
    <s v="BANCO DE OCCIDENTE S.A. 7.75%"/>
    <s v="BANCO SANTANDER DE NEGOCIOS COLOMBIA S.A. 7.67%"/>
    <s v="BANCO DE BOGOTA S.A. 5.39%"/>
    <s v="SCOTIABANK COLPATRIA S.A 5.07%"/>
    <s v="CORPORACION FINANCIERA COLOMBIANA S.A. 4.76%"/>
    <s v="BANCO GNB SUDAMERIS S.A. 3.64%"/>
    <s v="MINISTERIO DE HACIENDA Y CREDITO PUBLICO 3.59%"/>
    <n v="83.84"/>
    <n v="11.83"/>
    <n v="4.33"/>
    <n v="0"/>
    <n v="0"/>
    <n v="100"/>
    <n v="26.05"/>
    <n v="23.53"/>
    <n v="0"/>
    <n v="0"/>
    <n v="0"/>
    <n v="0"/>
    <n v="0"/>
    <n v="0"/>
    <n v="0"/>
    <n v="0"/>
    <n v="0"/>
    <n v="0"/>
    <n v="2.4500000000000002"/>
    <n v="3.14"/>
    <n v="0"/>
    <n v="0"/>
    <n v="44.83"/>
    <n v="0"/>
    <n v="100"/>
    <n v="96.86"/>
    <n v="0"/>
    <n v="3.14"/>
    <n v="0"/>
    <n v="100"/>
  </r>
  <r>
    <x v="1"/>
    <x v="10"/>
    <x v="18"/>
    <x v="24"/>
    <x v="10"/>
    <n v="9480"/>
    <n v="1823345.39"/>
    <n v="3161170.02"/>
    <n v="1.5"/>
    <n v="90.581999999999994"/>
    <n v="0.248"/>
    <n v="10.183"/>
    <n v="0.23599999999999999"/>
    <n v="0.24099999999999999"/>
    <n v="0.26300000000000001"/>
    <n v="0.29599999999999999"/>
    <n v="0.69699999999999995"/>
    <n v="10.183"/>
    <n v="7.8979999999999997"/>
    <n v="6.1470000000000002"/>
    <n v="5.8940000000000001"/>
    <n v="3.1549999999999998"/>
    <n v="3.3580000000000001"/>
    <n v="33.770000000000003"/>
    <n v="0"/>
    <n v="21.1"/>
    <n v="0"/>
    <n v="22.04"/>
    <n v="3.41"/>
    <n v="3.92"/>
    <n v="0"/>
    <n v="0"/>
    <n v="0"/>
    <n v="2.74"/>
    <n v="0"/>
    <n v="11.13"/>
    <n v="0.59"/>
    <n v="1.03"/>
    <n v="0"/>
    <n v="0"/>
    <n v="0"/>
    <n v="0"/>
    <n v="0"/>
    <n v="0"/>
    <n v="0"/>
    <n v="0"/>
    <n v="0"/>
    <n v="0"/>
    <n v="0"/>
    <n v="0"/>
    <n v="0"/>
    <n v="99.72999999999999"/>
    <s v="SCOTIABANK COLPATRIA S.A 14.38%"/>
    <s v="BANCO DAVIVIENDA S.A. 11.17%"/>
    <s v="BANCO GNB SUDAMERIS S.A. 7.99%"/>
    <s v="BANCO DE OCCIDENTE S.A. 6.86%"/>
    <s v="BANCOLOMBIA SA 5.67%"/>
    <s v="BANCO COMERCIAL AV VILLAS S.A. 5.21%"/>
    <s v="FINANCIERA DE DESARROLLO TERRITORIAL S.A. 5.08%"/>
    <s v="BANCO DE COMERCIO EXTERIOR DE COLOMBIA 4.38%"/>
    <s v="BBVA COLOMBIA 3.92%"/>
    <s v="CORPORACION FINANCIERA COLOMBIANA S.A. 3.64%"/>
    <n v="83.15"/>
    <n v="12.57"/>
    <n v="4.04"/>
    <n v="0.24"/>
    <n v="0"/>
    <n v="100"/>
    <n v="25.92"/>
    <n v="23.33"/>
    <n v="0"/>
    <n v="0"/>
    <n v="0"/>
    <n v="0"/>
    <n v="0"/>
    <n v="0"/>
    <n v="0"/>
    <n v="0"/>
    <n v="0"/>
    <n v="0"/>
    <n v="2.37"/>
    <n v="3.13"/>
    <n v="0"/>
    <n v="0"/>
    <n v="45.25"/>
    <n v="0"/>
    <n v="100"/>
    <n v="96.87"/>
    <n v="0"/>
    <n v="3.13"/>
    <n v="0"/>
    <n v="100"/>
  </r>
  <r>
    <x v="1"/>
    <x v="0"/>
    <x v="19"/>
    <x v="25"/>
    <x v="11"/>
    <n v="651"/>
    <n v="1434790.2"/>
    <n v="2614.5253130000001"/>
    <n v="1.6"/>
    <n v="227.19"/>
    <n v="0.622"/>
    <n v="0.23"/>
    <n v="0.25"/>
    <n v="0.23"/>
    <n v="0.28999999999999998"/>
    <n v="0.57999999999999996"/>
    <n v="0.48"/>
    <n v="2.694"/>
    <n v="0.29099999999999998"/>
    <n v="2.694"/>
    <n v="-0.218"/>
    <n v="1.575"/>
    <n v="2.2290000000000001"/>
    <n v="41.03"/>
    <n v="0"/>
    <n v="21.55"/>
    <n v="0"/>
    <n v="16.64"/>
    <n v="19.41"/>
    <n v="0.95"/>
    <n v="0"/>
    <n v="0"/>
    <n v="0"/>
    <n v="0"/>
    <n v="0"/>
    <n v="0.42"/>
    <n v="0"/>
    <n v="0"/>
    <n v="0"/>
    <n v="0"/>
    <n v="0"/>
    <n v="0"/>
    <n v="0"/>
    <n v="0"/>
    <n v="0"/>
    <n v="0"/>
    <n v="0"/>
    <n v="0"/>
    <n v="0"/>
    <n v="0"/>
    <n v="0"/>
    <n v="100"/>
    <s v="BANCO SUDAMERIS 16.65%"/>
    <s v="BANCO AV VILLAS 15.20%"/>
    <s v="TESORERIA GENERAL 9.91%"/>
    <s v="SCOTIABANK COLP 9.23%"/>
    <s v="BBVA COLOMBIA 8.08%"/>
    <s v="BANCO POPULAR 7.68%"/>
    <s v="BANCO DE BOGOTA 7.45%"/>
    <s v="BANCO DAVIVIEND 4.54%"/>
    <s v="BANCOLDEX 3.43%"/>
    <s v="FINDETER 3.03%"/>
    <n v="72.569999999999993"/>
    <n v="3.23"/>
    <n v="17.04"/>
    <n v="6.19"/>
    <n v="0.97"/>
    <n v="100"/>
    <n v="4.18"/>
    <n v="8.1199999999999992"/>
    <n v="0"/>
    <n v="0.21"/>
    <n v="0.14000000000000001"/>
    <n v="0"/>
    <n v="0"/>
    <n v="0"/>
    <n v="0"/>
    <n v="0"/>
    <n v="0"/>
    <n v="0"/>
    <n v="35.76"/>
    <n v="2.65"/>
    <n v="0"/>
    <n v="0"/>
    <n v="48.93"/>
    <n v="0"/>
    <n v="99.99"/>
    <n v="97.35"/>
    <n v="0"/>
    <n v="2.65"/>
    <n v="0"/>
    <n v="100"/>
  </r>
  <r>
    <x v="1"/>
    <x v="1"/>
    <x v="19"/>
    <x v="25"/>
    <x v="11"/>
    <n v="634"/>
    <n v="1133836.28"/>
    <n v="2610.4223310000002"/>
    <n v="1.6"/>
    <n v="252.02"/>
    <n v="0.69"/>
    <n v="0.78"/>
    <n v="0.39"/>
    <n v="0.56999999999999995"/>
    <n v="0.36"/>
    <n v="0.6"/>
    <n v="0.5"/>
    <n v="-2.0259999999999998"/>
    <n v="-0.36399999999999999"/>
    <n v="0.42599999999999999"/>
    <n v="-0.36599999999999999"/>
    <n v="1.365"/>
    <n v="2.089"/>
    <n v="49.66"/>
    <n v="0"/>
    <n v="13.28"/>
    <n v="0"/>
    <n v="16.37"/>
    <n v="18.829999999999998"/>
    <n v="1.27"/>
    <n v="0"/>
    <n v="0"/>
    <n v="0"/>
    <n v="0"/>
    <n v="0"/>
    <n v="0.57999999999999996"/>
    <n v="0"/>
    <n v="0"/>
    <n v="0"/>
    <n v="0"/>
    <n v="0"/>
    <n v="0"/>
    <n v="0"/>
    <n v="0"/>
    <n v="0"/>
    <n v="0"/>
    <n v="0"/>
    <n v="0"/>
    <n v="0"/>
    <n v="0"/>
    <n v="0"/>
    <n v="99.99"/>
    <s v="BANCO DE BOGOTA 14.42%"/>
    <s v="BBVA COLOMBIA 13.90%"/>
    <s v="BANCO SUDAMERIS 13.89%"/>
    <s v="BANCO POPULAR 11.92%"/>
    <s v="BANCO AV VILLAS 9.73%"/>
    <s v="TESORERIA GENERAL 8.93%"/>
    <s v="SCOTIABANK COLP 7.15%"/>
    <s v="BANCO DAVIVIEND 4.71%"/>
    <s v="RCI COLOMBIA S.A 1.76%"/>
    <s v="BANCOLOMBIA S.A 1.73%"/>
    <n v="69.92"/>
    <n v="5.19"/>
    <n v="16.8"/>
    <n v="6.91"/>
    <n v="1.19"/>
    <n v="100.00999999999999"/>
    <n v="3.5"/>
    <n v="9.24"/>
    <n v="0"/>
    <n v="0.27"/>
    <n v="0.01"/>
    <n v="0"/>
    <n v="0"/>
    <n v="0"/>
    <n v="0"/>
    <n v="0"/>
    <n v="0"/>
    <n v="0"/>
    <n v="33.619999999999997"/>
    <n v="0.81"/>
    <n v="0"/>
    <n v="0"/>
    <n v="52.56"/>
    <n v="0"/>
    <n v="100.01"/>
    <n v="99.19"/>
    <n v="0"/>
    <n v="0.81"/>
    <n v="0"/>
    <n v="100"/>
  </r>
  <r>
    <x v="1"/>
    <x v="2"/>
    <x v="19"/>
    <x v="25"/>
    <x v="11"/>
    <n v="622"/>
    <n v="1269777.94"/>
    <n v="2609.512909"/>
    <n v="1.6"/>
    <n v="213.67"/>
    <n v="0.58499999999999996"/>
    <n v="0.54"/>
    <n v="0.44"/>
    <n v="0.56000000000000005"/>
    <n v="0.35"/>
    <n v="0.37"/>
    <n v="0.51"/>
    <n v="-0.40899999999999997"/>
    <n v="-0.378"/>
    <n v="0.13700000000000001"/>
    <n v="0.13400000000000001"/>
    <n v="1.371"/>
    <n v="1.9630000000000001"/>
    <n v="56.47"/>
    <n v="0"/>
    <n v="9.76"/>
    <n v="0"/>
    <n v="13.71"/>
    <n v="17.489999999999998"/>
    <n v="2.12"/>
    <n v="0"/>
    <n v="0"/>
    <n v="0"/>
    <n v="0"/>
    <n v="0"/>
    <n v="0.45"/>
    <n v="0"/>
    <n v="0"/>
    <n v="0"/>
    <n v="0"/>
    <n v="0"/>
    <n v="0"/>
    <n v="0"/>
    <n v="0"/>
    <n v="0"/>
    <n v="0"/>
    <n v="0"/>
    <n v="0"/>
    <n v="0"/>
    <n v="0"/>
    <n v="0"/>
    <n v="100"/>
    <s v="BANCO POPULAR 17.35%"/>
    <s v="BANCO SUDAMERIS 15.69%"/>
    <s v="SCOTIABANK COLP 10.20%"/>
    <s v="FIC PREVISORA A 9.40%"/>
    <s v="TESORERIA GENERAL 9.29%"/>
    <s v="BANCO DE BOGOTA 7.82%"/>
    <s v="BBVA COLOMBIA 6.28%"/>
    <s v="BANCO AV VILLAS 5.51%"/>
    <s v="BANCO DAVIVIEND 4.19%"/>
    <s v="BANCOLOMBIA S.A 1.79%"/>
    <n v="73.150000000000006"/>
    <n v="5.43"/>
    <n v="16.149999999999999"/>
    <n v="4.54"/>
    <n v="0.72"/>
    <n v="99.990000000000023"/>
    <n v="3.09"/>
    <n v="8.17"/>
    <n v="0"/>
    <n v="0.24"/>
    <n v="9.4"/>
    <n v="0"/>
    <n v="0"/>
    <n v="0"/>
    <n v="0"/>
    <n v="0"/>
    <n v="0"/>
    <n v="0"/>
    <n v="30.54"/>
    <n v="1.7"/>
    <n v="0"/>
    <n v="0"/>
    <n v="46.86"/>
    <n v="0"/>
    <n v="100"/>
    <n v="98.3"/>
    <n v="0"/>
    <n v="1.7"/>
    <n v="0"/>
    <n v="100"/>
  </r>
  <r>
    <x v="1"/>
    <x v="3"/>
    <x v="19"/>
    <x v="25"/>
    <x v="11"/>
    <n v="614"/>
    <n v="1145603.31"/>
    <n v="2618.2762640000001"/>
    <n v="1.6"/>
    <n v="229.38"/>
    <n v="0.628"/>
    <n v="0.49"/>
    <n v="0.47"/>
    <n v="0.54"/>
    <n v="0.38"/>
    <n v="0.34"/>
    <n v="0.51"/>
    <n v="4.1630000000000003"/>
    <n v="0.70799999999999996"/>
    <n v="1.129"/>
    <n v="0.30099999999999999"/>
    <n v="1.2889999999999999"/>
    <n v="1.9770000000000001"/>
    <n v="47.3"/>
    <n v="0"/>
    <n v="13.77"/>
    <n v="0"/>
    <n v="12.64"/>
    <n v="24.56"/>
    <n v="1.2"/>
    <n v="0"/>
    <n v="0"/>
    <n v="0"/>
    <n v="0"/>
    <n v="0"/>
    <n v="0.53"/>
    <n v="0"/>
    <n v="0"/>
    <n v="0"/>
    <n v="0"/>
    <n v="0"/>
    <n v="0"/>
    <n v="0"/>
    <n v="0"/>
    <n v="0"/>
    <n v="0"/>
    <n v="0"/>
    <n v="0"/>
    <n v="0"/>
    <n v="0"/>
    <n v="0"/>
    <n v="100"/>
    <s v="BANCO POPULAR 16.37%"/>
    <s v="BANCO DE BOGOTA 14.90%"/>
    <s v="TESORERIA GENERAL 12.40%"/>
    <s v="BANCO SUDAMERIS 11.96%"/>
    <s v="BANCO DE OCCIDE 9.35%"/>
    <s v="BBVA COLOMBIA 5.86%"/>
    <s v="SCOTIABANK COLP 4.58%"/>
    <s v="BANCO DAVIVIEND 4.52%"/>
    <s v="BANCO AV VILLAS 2.82%"/>
    <s v="ITAU CORPBANCA 2.56%"/>
    <n v="69.400000000000006"/>
    <n v="6.74"/>
    <n v="18.03"/>
    <n v="5.0599999999999996"/>
    <n v="0.78"/>
    <n v="100.01"/>
    <n v="3.46"/>
    <n v="9.09"/>
    <n v="0"/>
    <n v="0.26"/>
    <n v="0.88"/>
    <n v="0"/>
    <n v="0"/>
    <n v="0"/>
    <n v="0"/>
    <n v="0"/>
    <n v="0"/>
    <n v="0"/>
    <n v="33.380000000000003"/>
    <n v="3.43"/>
    <n v="0"/>
    <n v="0"/>
    <n v="49.51"/>
    <n v="0"/>
    <n v="100.01"/>
    <n v="96.57"/>
    <n v="0"/>
    <n v="3.43"/>
    <n v="0"/>
    <n v="100"/>
  </r>
  <r>
    <x v="1"/>
    <x v="4"/>
    <x v="19"/>
    <x v="25"/>
    <x v="11"/>
    <n v="608"/>
    <n v="1113726.6000000001"/>
    <n v="2620.390774"/>
    <n v="1.6"/>
    <n v="212.21"/>
    <n v="0.58099999999999996"/>
    <n v="0.28999999999999998"/>
    <n v="0.47"/>
    <n v="0.5"/>
    <n v="0.37"/>
    <n v="0.33"/>
    <n v="0.51"/>
    <n v="0.95499999999999996"/>
    <n v="1.2390000000000001"/>
    <n v="1.093"/>
    <n v="0.49"/>
    <n v="0.92300000000000004"/>
    <n v="1.8959999999999999"/>
    <n v="57.41"/>
    <n v="0"/>
    <n v="12.26"/>
    <n v="0"/>
    <n v="9.7799999999999994"/>
    <n v="18.72"/>
    <n v="1.26"/>
    <n v="0"/>
    <n v="0"/>
    <n v="0"/>
    <n v="0"/>
    <n v="0"/>
    <n v="0.56999999999999995"/>
    <n v="0"/>
    <n v="0"/>
    <n v="0"/>
    <n v="0"/>
    <n v="0"/>
    <n v="0"/>
    <n v="0"/>
    <n v="0"/>
    <n v="0"/>
    <n v="0"/>
    <n v="0"/>
    <n v="0"/>
    <n v="0"/>
    <n v="0"/>
    <n v="0"/>
    <n v="100"/>
    <s v="BANCO SUDAMERIS 14.80%"/>
    <s v="SCOTIABANK COLP 14.49%"/>
    <s v="BANCO AV VILLAS 12.74%"/>
    <s v="TESORERIA GENERAL 9.04%"/>
    <s v="BBVA COLOMBIA 8.65%"/>
    <s v="BANCO POPULAR 8.48%"/>
    <s v="BANCO DE BOGOTA 7.31%"/>
    <s v="FIC PREVISORA A 5.39%"/>
    <s v="BANCO DAVIVIEND 4.17%"/>
    <s v="ITAU CORPBANCA 2.13%"/>
    <n v="73.77"/>
    <n v="1.87"/>
    <n v="18.489999999999998"/>
    <n v="5.0008999999999997"/>
    <n v="0.78"/>
    <n v="99.910899999999998"/>
    <n v="3.53"/>
    <n v="8.1"/>
    <n v="0"/>
    <n v="0.27"/>
    <n v="5.39"/>
    <n v="0"/>
    <n v="0"/>
    <n v="0"/>
    <n v="0"/>
    <n v="0"/>
    <n v="0"/>
    <n v="0"/>
    <n v="30.86"/>
    <n v="0.14000000000000001"/>
    <n v="0"/>
    <n v="0"/>
    <n v="51.69"/>
    <n v="0"/>
    <n v="99.97999999999999"/>
    <n v="99.86"/>
    <n v="0"/>
    <n v="0.14000000000000001"/>
    <n v="0"/>
    <n v="100"/>
  </r>
  <r>
    <x v="1"/>
    <x v="5"/>
    <x v="19"/>
    <x v="25"/>
    <x v="11"/>
    <n v="601"/>
    <n v="974386.7"/>
    <n v="2622.1169890000001"/>
    <n v="1.6"/>
    <n v="229.74"/>
    <n v="0.629"/>
    <n v="0.71"/>
    <n v="0.54"/>
    <n v="0.54"/>
    <n v="0.42"/>
    <n v="0.35"/>
    <n v="0.53"/>
    <n v="0.80400000000000005"/>
    <n v="1.0449999999999999"/>
    <n v="1.0449999999999999"/>
    <n v="0.47699999999999998"/>
    <n v="0.77200000000000002"/>
    <n v="1.8140000000000001"/>
    <n v="41.33"/>
    <n v="0"/>
    <n v="16.809999999999999"/>
    <n v="0"/>
    <n v="17.510000000000002"/>
    <n v="22.36"/>
    <n v="1.39"/>
    <n v="0"/>
    <n v="0"/>
    <n v="0"/>
    <n v="0"/>
    <n v="0"/>
    <n v="0.6"/>
    <n v="0"/>
    <n v="0"/>
    <n v="0"/>
    <n v="0"/>
    <n v="0"/>
    <n v="0"/>
    <n v="0"/>
    <n v="0"/>
    <n v="0"/>
    <n v="0"/>
    <n v="0"/>
    <n v="0"/>
    <n v="0"/>
    <n v="0"/>
    <n v="0"/>
    <n v="100"/>
    <s v="BANCO DE BOGOTA 16.32%"/>
    <s v="BANCO AV VILLAS 14.49%"/>
    <s v="SCOTIABANK COLP 13.22%"/>
    <s v="TESORERIA GENERAL 11.25%"/>
    <s v="BANCO POPULAR 10.60%"/>
    <s v="BBVA COLOMBIA 7.29%"/>
    <s v="BANCO DAVIVIEND 5.07%"/>
    <s v="ITAU CORPBANCA 3.49%"/>
    <s v="RCI COLOMBIA S.A 2.04%"/>
    <s v="BANCO SUDAMERIS 2.02%"/>
    <n v="70.41"/>
    <n v="6.54"/>
    <n v="16.55"/>
    <n v="5.63"/>
    <n v="0.86"/>
    <n v="99.99"/>
    <n v="5.0599999999999996"/>
    <n v="9.61"/>
    <n v="0"/>
    <n v="0"/>
    <n v="0.02"/>
    <n v="0"/>
    <n v="0"/>
    <n v="0"/>
    <n v="0"/>
    <n v="0"/>
    <n v="0"/>
    <n v="0"/>
    <n v="35.450000000000003"/>
    <n v="0.16"/>
    <n v="0"/>
    <n v="0"/>
    <n v="49.69"/>
    <n v="0"/>
    <n v="99.99"/>
    <n v="99.84"/>
    <n v="0"/>
    <n v="0.16"/>
    <n v="0"/>
    <n v="100"/>
  </r>
  <r>
    <x v="1"/>
    <x v="6"/>
    <x v="19"/>
    <x v="25"/>
    <x v="11"/>
    <n v="595"/>
    <n v="946843.29"/>
    <n v="2625.7053820000001"/>
    <n v="1.6"/>
    <n v="217.32"/>
    <n v="0.59499999999999997"/>
    <n v="0.69"/>
    <n v="0.6"/>
    <n v="0.56000000000000005"/>
    <n v="0.46"/>
    <n v="0.37"/>
    <n v="0.54"/>
    <n v="1.623"/>
    <n v="0.86399999999999999"/>
    <n v="1.1299999999999999"/>
    <n v="0.57499999999999996"/>
    <n v="0.628"/>
    <n v="1.756"/>
    <n v="59.31"/>
    <n v="0"/>
    <n v="10.7"/>
    <n v="0"/>
    <n v="17.93"/>
    <n v="10.029999999999999"/>
    <n v="1.43"/>
    <n v="0"/>
    <n v="0"/>
    <n v="0"/>
    <n v="0"/>
    <n v="0"/>
    <n v="0.6"/>
    <n v="0"/>
    <n v="0"/>
    <n v="0"/>
    <n v="0"/>
    <n v="0"/>
    <n v="0"/>
    <n v="0"/>
    <n v="0"/>
    <n v="0"/>
    <n v="0"/>
    <n v="0"/>
    <n v="0"/>
    <n v="0"/>
    <n v="0"/>
    <n v="0"/>
    <n v="100"/>
    <s v="BANCO SUDAMERIS 16.71%"/>
    <s v="BANCO POPULAR 15.42%"/>
    <s v="BANCO DE BOGOTA 11.35%"/>
    <s v="FIC PREVISORA A 9.55%"/>
    <s v="SCOTIABANK COLP 9.51%"/>
    <s v="BBVA COLOMBIA 6.97%"/>
    <s v="BANCOLOMBIA S.A 5.11%"/>
    <s v="TESORERIA GENERAL 5.07%"/>
    <s v="BANCO DE OCCIDE 4.12%"/>
    <s v="BANCO DAVIVIEND 3.73%"/>
    <n v="70.040000000000006"/>
    <n v="7.14"/>
    <n v="16.27"/>
    <n v="5.68"/>
    <n v="0.87"/>
    <n v="100"/>
    <n v="8.9"/>
    <n v="9.75"/>
    <n v="0"/>
    <n v="0"/>
    <n v="9.5500000000000007"/>
    <n v="0"/>
    <n v="0"/>
    <n v="0"/>
    <n v="0"/>
    <n v="0"/>
    <n v="0"/>
    <n v="0"/>
    <n v="22.2"/>
    <n v="0.17"/>
    <n v="0"/>
    <n v="0"/>
    <n v="49.43"/>
    <n v="0"/>
    <n v="100"/>
    <n v="99.83"/>
    <n v="0"/>
    <n v="0.17"/>
    <n v="0"/>
    <n v="100"/>
  </r>
  <r>
    <x v="1"/>
    <x v="7"/>
    <x v="19"/>
    <x v="25"/>
    <x v="11"/>
    <n v="591"/>
    <n v="960744.9"/>
    <n v="2642.4217619999999"/>
    <n v="1.6"/>
    <n v="200.89"/>
    <n v="0.55000000000000004"/>
    <n v="0.24"/>
    <n v="0.53"/>
    <n v="0.54"/>
    <n v="0.47"/>
    <n v="0.38"/>
    <n v="0.54"/>
    <n v="7.758"/>
    <n v="2.4460000000000002"/>
    <n v="1.952"/>
    <n v="1.0429999999999999"/>
    <n v="0.83"/>
    <n v="1.8720000000000001"/>
    <n v="58.08"/>
    <n v="0"/>
    <n v="13.24"/>
    <n v="0"/>
    <n v="17.45"/>
    <n v="10.61"/>
    <n v="0"/>
    <n v="0"/>
    <n v="0"/>
    <n v="0"/>
    <n v="0"/>
    <n v="0"/>
    <n v="0.63"/>
    <n v="0"/>
    <n v="0"/>
    <n v="0"/>
    <n v="0"/>
    <n v="0"/>
    <n v="0"/>
    <n v="0"/>
    <n v="0"/>
    <n v="0"/>
    <n v="0"/>
    <n v="0"/>
    <n v="0"/>
    <n v="0"/>
    <n v="0"/>
    <n v="0"/>
    <n v="100.01"/>
    <s v="BANCO DE BOGOTA 16.54%"/>
    <s v="BANCO SUDAMERIS 16.49%"/>
    <s v="BANCO POPULAR 13.91%"/>
    <s v="FIC PREVISORA A 9.70%"/>
    <s v="BANCOLOMBIA S.A 8.67%"/>
    <s v="SCOTIABANK COLP 6.66%"/>
    <s v="BBVA COLOMBIA 6.58%"/>
    <s v="TESORERIA GENERAL 5.04%"/>
    <s v="BANCO DAVIVIEND 3.65%"/>
    <s v="ENEL COLOMBIA S.A 1.31%"/>
    <n v="72.27"/>
    <n v="7.69"/>
    <n v="13.62"/>
    <n v="5.57"/>
    <n v="0.85"/>
    <n v="100"/>
    <n v="6.47"/>
    <n v="9.32"/>
    <n v="0"/>
    <n v="0"/>
    <n v="9.6999999999999993"/>
    <n v="0"/>
    <n v="0"/>
    <n v="0"/>
    <n v="0"/>
    <n v="0"/>
    <n v="0"/>
    <n v="0"/>
    <n v="21.84"/>
    <n v="0.17"/>
    <n v="0"/>
    <n v="0"/>
    <n v="52.5"/>
    <n v="0"/>
    <n v="100"/>
    <n v="99.83"/>
    <n v="0"/>
    <n v="0.17"/>
    <n v="0"/>
    <n v="100"/>
  </r>
  <r>
    <x v="1"/>
    <x v="8"/>
    <x v="19"/>
    <x v="25"/>
    <x v="11"/>
    <n v="581"/>
    <n v="893839.07"/>
    <n v="2664.547266"/>
    <n v="1.6"/>
    <n v="186.64"/>
    <n v="0.51100000000000001"/>
    <n v="0.28000000000000003"/>
    <n v="0.51"/>
    <n v="0.53"/>
    <n v="0.48"/>
    <n v="0.39"/>
    <n v="0.55000000000000004"/>
    <n v="10.677"/>
    <n v="4.2510000000000003"/>
    <n v="2.8759999999999999"/>
    <n v="1.917"/>
    <n v="1.113"/>
    <n v="2.0430000000000001"/>
    <n v="44.38"/>
    <n v="0"/>
    <n v="23.78"/>
    <n v="0"/>
    <n v="21.47"/>
    <n v="8.75"/>
    <n v="1"/>
    <n v="0"/>
    <n v="0"/>
    <n v="0"/>
    <n v="0"/>
    <n v="0"/>
    <n v="0.62"/>
    <n v="0"/>
    <n v="0"/>
    <n v="0"/>
    <n v="0"/>
    <n v="0"/>
    <n v="0"/>
    <n v="0"/>
    <n v="0"/>
    <n v="0"/>
    <n v="0"/>
    <n v="0"/>
    <n v="0"/>
    <n v="0"/>
    <n v="0"/>
    <n v="0"/>
    <n v="100"/>
    <s v="BANCOLOMBIA S.A 17.26%"/>
    <s v="BBVA COLOMBIA 14.14%"/>
    <s v="BANCO DE BOGOTA 11.64%"/>
    <s v="SCOTIABANK COLP 10.56%"/>
    <s v="FIC PREVISORA A 7.85%"/>
    <s v="BANCO POPULAR 5.52%"/>
    <s v="TESORERIA GENERAL 4.48%"/>
    <s v="ITAU CORPBANCA 4.19%"/>
    <s v="BANCO FALABELLA S.A. 3.91%"/>
    <s v="BANCO DAVIVIEND 2.70%"/>
    <n v="72.61"/>
    <n v="9.51"/>
    <n v="12.05"/>
    <n v="5.83"/>
    <n v="0"/>
    <n v="100"/>
    <n v="8.94"/>
    <n v="10.6"/>
    <n v="0"/>
    <n v="0"/>
    <n v="7.85"/>
    <n v="0"/>
    <n v="0"/>
    <n v="0"/>
    <n v="0"/>
    <n v="0"/>
    <n v="0"/>
    <n v="0"/>
    <n v="23.62"/>
    <n v="0.18"/>
    <n v="0"/>
    <n v="0"/>
    <n v="48.81"/>
    <n v="0"/>
    <n v="100"/>
    <n v="99.82"/>
    <n v="0"/>
    <n v="0.18"/>
    <n v="0"/>
    <n v="100"/>
  </r>
  <r>
    <x v="1"/>
    <x v="9"/>
    <x v="19"/>
    <x v="25"/>
    <x v="11"/>
    <n v="568"/>
    <n v="866835.82"/>
    <n v="2680.9724120000001"/>
    <n v="1.6"/>
    <n v="185.18"/>
    <n v="0.50700000000000001"/>
    <n v="0.46"/>
    <n v="0.5"/>
    <n v="0.52"/>
    <n v="0.5"/>
    <n v="0.4"/>
    <n v="0.55000000000000004"/>
    <n v="7.5039999999999996"/>
    <n v="4.806"/>
    <n v="3.339"/>
    <n v="2.7530000000000001"/>
    <n v="1.3879999999999999"/>
    <n v="2.181"/>
    <n v="48.16"/>
    <n v="0"/>
    <n v="23.02"/>
    <n v="0"/>
    <n v="17.7"/>
    <n v="10.46"/>
    <n v="0"/>
    <n v="0"/>
    <n v="0"/>
    <n v="0"/>
    <n v="0"/>
    <n v="0"/>
    <n v="0.66"/>
    <n v="0"/>
    <n v="0"/>
    <n v="0"/>
    <n v="0"/>
    <n v="0"/>
    <n v="0"/>
    <n v="0"/>
    <n v="0"/>
    <n v="0"/>
    <n v="0"/>
    <n v="0"/>
    <n v="0"/>
    <n v="0"/>
    <n v="0"/>
    <n v="0"/>
    <n v="100"/>
    <s v="BANCO DE BOGOTA 16.15%"/>
    <s v="BANCO SUDAMERIS 14.83%"/>
    <s v="SCOTIABANK COLP 11.89%"/>
    <s v="FIC PREVISORA A 9.16%"/>
    <s v="BBVA COLOMBIA 8.73%"/>
    <s v="BANCOLOMBIA S.A 8.17%"/>
    <s v="BANCO FALABELLA S.A. 6.36%"/>
    <s v="TESORERIA GENERAL 5.21%"/>
    <s v="BANCO POPULAR 4.86%"/>
    <s v="BANCO DAVIVIEND 2.45%"/>
    <n v="70.75"/>
    <n v="11.92"/>
    <n v="13.18"/>
    <n v="4.1500000000000004"/>
    <n v="0"/>
    <n v="100"/>
    <n v="7.75"/>
    <n v="10.52"/>
    <n v="0"/>
    <n v="0"/>
    <n v="9.16"/>
    <n v="0"/>
    <n v="0"/>
    <n v="0"/>
    <n v="0"/>
    <n v="0"/>
    <n v="0"/>
    <n v="0"/>
    <n v="22.2"/>
    <n v="0.19"/>
    <n v="0"/>
    <n v="0"/>
    <n v="50.17"/>
    <n v="0"/>
    <n v="99.99"/>
    <n v="99.82"/>
    <n v="0"/>
    <n v="0.18"/>
    <n v="0"/>
    <n v="100"/>
  </r>
  <r>
    <x v="1"/>
    <x v="10"/>
    <x v="19"/>
    <x v="25"/>
    <x v="11"/>
    <n v="564"/>
    <n v="905252.83400000003"/>
    <n v="2702.281579"/>
    <n v="1.6"/>
    <n v="171.3"/>
    <n v="0.46899999999999997"/>
    <n v="0.28999999999999998"/>
    <n v="0.5"/>
    <n v="0.51"/>
    <n v="0.5"/>
    <n v="0.41"/>
    <n v="0.56000000000000005"/>
    <n v="10.111000000000001"/>
    <n v="6.33"/>
    <n v="3.93"/>
    <n v="3.76"/>
    <n v="1.72"/>
    <n v="2.403"/>
    <n v="45.76"/>
    <n v="0"/>
    <n v="25.21"/>
    <n v="0"/>
    <n v="16.190000000000001"/>
    <n v="12.22"/>
    <n v="0"/>
    <n v="0"/>
    <n v="0"/>
    <n v="0"/>
    <n v="0"/>
    <n v="0"/>
    <n v="0.61"/>
    <n v="0"/>
    <n v="0"/>
    <n v="0"/>
    <n v="0"/>
    <n v="0"/>
    <n v="0"/>
    <n v="0"/>
    <n v="0"/>
    <n v="0"/>
    <n v="0"/>
    <n v="0"/>
    <n v="0"/>
    <n v="0"/>
    <n v="0"/>
    <n v="0"/>
    <n v="99.99"/>
    <s v="BANCO DE BOGOTA 16.79%"/>
    <s v="BANCO SUDAMERIS 12.73%"/>
    <s v="SCOTIABANK COLP 12.16%"/>
    <s v="BBVA COLOMBIA 9.86%"/>
    <s v="FIC PREVISORA A 9.82%"/>
    <s v="BANCO FALABELLA S.A. 7.18%"/>
    <s v="TESORERIA GENERAL 6.38%"/>
    <s v="BANCOLOMBIA S.A 6.17%"/>
    <s v="BANCO POPULAR 4.29%"/>
    <s v="BANCO DAVIVIEND 2.98%"/>
    <n v="72.260000000000005"/>
    <n v="11"/>
    <n v="13.29"/>
    <n v="3.45"/>
    <n v="0"/>
    <n v="100"/>
    <n v="7.96"/>
    <n v="11.11"/>
    <n v="0"/>
    <n v="0"/>
    <n v="9.82"/>
    <n v="0"/>
    <n v="0"/>
    <n v="0"/>
    <n v="0"/>
    <n v="0"/>
    <n v="0"/>
    <n v="0"/>
    <n v="23.16"/>
    <n v="0.19"/>
    <n v="0"/>
    <n v="0"/>
    <n v="47.78"/>
    <n v="0"/>
    <n v="100.02"/>
    <n v="99.81"/>
    <n v="0"/>
    <n v="0.19"/>
    <n v="0"/>
    <n v="100"/>
  </r>
  <r>
    <x v="1"/>
    <x v="0"/>
    <x v="20"/>
    <x v="26"/>
    <x v="12"/>
    <n v="4605"/>
    <n v="380964.09"/>
    <n v="2793.9368089999998"/>
    <n v="1.5"/>
    <n v="115.29"/>
    <n v="0.316"/>
    <n v="0.10299999999999999"/>
    <n v="0.217"/>
    <n v="0.10299999999999999"/>
    <n v="0.22"/>
    <n v="0.61099999999999999"/>
    <n v="0.50600000000000001"/>
    <n v="3.69"/>
    <n v="1.1499999999999999"/>
    <n v="3.69"/>
    <n v="0.72199999999999998"/>
    <n v="2.1320000000000001"/>
    <n v="2.6619999999999999"/>
    <n v="19.649999999999999"/>
    <n v="0"/>
    <n v="18.399999999999999"/>
    <n v="0"/>
    <n v="57.12"/>
    <n v="4.28"/>
    <n v="0"/>
    <n v="0"/>
    <n v="0"/>
    <n v="0"/>
    <n v="0"/>
    <n v="0"/>
    <n v="0"/>
    <n v="0"/>
    <n v="0"/>
    <n v="0"/>
    <n v="0.02"/>
    <n v="0"/>
    <n v="0"/>
    <n v="0"/>
    <n v="0.53"/>
    <n v="0"/>
    <n v="0"/>
    <n v="0"/>
    <n v="0"/>
    <n v="0"/>
    <n v="0"/>
    <n v="0"/>
    <n v="99.999999999999986"/>
    <s v="BANCO DAVIVIENDA S.A. 14.22%"/>
    <s v="BANCO SANTANDER DE NEGOCIOS 13.18%"/>
    <s v="BANCO POPULAR S.A. 12.65%"/>
    <s v="BANCO COLPATRIA 8.64%"/>
    <s v="CORP. FINANCIERA COLOMBIA 7.19%"/>
    <s v="BANCO DE BOGOTÁ S.A. 5.81%"/>
    <s v="BANCO ITAÚ CORPBANCA COLOMBIA 5.13%"/>
    <s v="BANCOCOLOMBIA S.A. 4.40%"/>
    <s v="MINISTERIO DE HACIENDA Y CRÉDITO PÚBLICO 4.28%"/>
    <s v="BANCO GNB SUDAMERIS S.A. 3.26%"/>
    <n v="72.48"/>
    <n v="16.21"/>
    <n v="11.31"/>
    <n v="0"/>
    <n v="0"/>
    <n v="100"/>
    <n v="20.010000000000002"/>
    <n v="14.66"/>
    <n v="0"/>
    <n v="0"/>
    <n v="0"/>
    <n v="0"/>
    <n v="0"/>
    <n v="0"/>
    <n v="0"/>
    <n v="0"/>
    <n v="0"/>
    <n v="0"/>
    <n v="16.43"/>
    <n v="2.91"/>
    <n v="0"/>
    <n v="1.3"/>
    <n v="44.68"/>
    <n v="0"/>
    <n v="99.990000000000009"/>
    <n v="97.09"/>
    <n v="0"/>
    <n v="2.91"/>
    <n v="0"/>
    <n v="100"/>
  </r>
  <r>
    <x v="1"/>
    <x v="1"/>
    <x v="20"/>
    <x v="26"/>
    <x v="12"/>
    <n v="4594"/>
    <n v="380245.31"/>
    <n v="2797.516826"/>
    <n v="1.5"/>
    <n v="111.41"/>
    <n v="0.30499999999999999"/>
    <n v="0.248"/>
    <n v="0.23"/>
    <n v="0.192"/>
    <n v="0.221"/>
    <n v="0.61299999999999999"/>
    <n v="0.50700000000000001"/>
    <n v="1.6830000000000001"/>
    <n v="1.083"/>
    <n v="2.7330000000000001"/>
    <n v="0.76900000000000002"/>
    <n v="2.0470000000000002"/>
    <n v="2.6150000000000002"/>
    <n v="22.55"/>
    <n v="0"/>
    <n v="10.55"/>
    <n v="0"/>
    <n v="62.32"/>
    <n v="4.4000000000000004"/>
    <n v="0"/>
    <n v="0"/>
    <n v="0"/>
    <n v="0"/>
    <n v="0"/>
    <n v="0"/>
    <n v="0"/>
    <n v="0"/>
    <n v="0"/>
    <n v="0"/>
    <n v="0.01"/>
    <n v="0"/>
    <n v="0"/>
    <n v="0"/>
    <n v="0.17"/>
    <n v="0"/>
    <n v="0"/>
    <n v="0"/>
    <n v="0"/>
    <n v="0"/>
    <n v="0"/>
    <n v="0"/>
    <n v="100.00000000000001"/>
    <s v="BANCO GNB SUDAMERIS S.A. 23.21%"/>
    <s v="BANCO DAVIVIENDA S.A. 20.44%"/>
    <s v="CORP. FINANCIERA COLOMBIA 7.56%"/>
    <s v="BANCO DE BOGOTÁ S.A. 7.45%"/>
    <s v="BANCOCOLOMBIA S.A. 5.15%"/>
    <s v="BANCO ITAÚ CORPBANCA COLOMBIA 5.06%"/>
    <s v="COMPAÑIA FINANCIAMIENT TUYA S.A. 4.48%"/>
    <s v="MINISTERIO DE HACIENDA Y CRÉDITO PÚBLICO 4.40%"/>
    <s v="BANCO SANTANDER DE NEGOCIOS 3.76%"/>
    <s v="BANCO BILBAO VIZCAYA ARGENTARIA 3.50%"/>
    <n v="75.58"/>
    <n v="18.38"/>
    <n v="6.04"/>
    <n v="0"/>
    <n v="0"/>
    <n v="100"/>
    <n v="22.3"/>
    <n v="12.14"/>
    <n v="0"/>
    <n v="0"/>
    <n v="0"/>
    <n v="0"/>
    <n v="0"/>
    <n v="0"/>
    <n v="0"/>
    <n v="0"/>
    <n v="0"/>
    <n v="0"/>
    <n v="14.61"/>
    <n v="2.82"/>
    <n v="0"/>
    <n v="1.31"/>
    <n v="46.82"/>
    <n v="0"/>
    <n v="100"/>
    <n v="97.18"/>
    <n v="0"/>
    <n v="2.82"/>
    <n v="0"/>
    <n v="100"/>
  </r>
  <r>
    <x v="1"/>
    <x v="2"/>
    <x v="20"/>
    <x v="26"/>
    <x v="12"/>
    <n v="4582"/>
    <n v="394941.48"/>
    <n v="2803.411325"/>
    <n v="1.5"/>
    <n v="102.23"/>
    <n v="0.28000000000000003"/>
    <n v="0.24"/>
    <n v="0.24399999999999999"/>
    <n v="0.20899999999999999"/>
    <n v="0.20599999999999999"/>
    <n v="0.26400000000000001"/>
    <n v="0.50800000000000001"/>
    <n v="2.5089999999999999"/>
    <n v="1.367"/>
    <n v="2.6560000000000001"/>
    <n v="1.256"/>
    <n v="2.0870000000000002"/>
    <n v="2.5779999999999998"/>
    <n v="20.149999999999999"/>
    <n v="0"/>
    <n v="19.079999999999998"/>
    <n v="0"/>
    <n v="55.16"/>
    <n v="5.43"/>
    <n v="0"/>
    <n v="0"/>
    <n v="0"/>
    <n v="0"/>
    <n v="0"/>
    <n v="0"/>
    <n v="0"/>
    <n v="0"/>
    <n v="0"/>
    <n v="0"/>
    <n v="0.02"/>
    <n v="0"/>
    <n v="0"/>
    <n v="0"/>
    <n v="0.16"/>
    <n v="0"/>
    <n v="0"/>
    <n v="0"/>
    <n v="0"/>
    <n v="0"/>
    <n v="0"/>
    <n v="0"/>
    <n v="99.999999999999986"/>
    <s v="BANCO GNB SUDAMERIS S.A. 25.76%"/>
    <s v="BANCO DAVIVIENDA S.A. 13.47%"/>
    <s v="BANCOCOLOMBIA S.A. 12.04%"/>
    <s v="CORP. FINANCIERA COLOMBIA 7.27%"/>
    <s v="BANCO DE BOGOTÁ S.A. 7.09%"/>
    <s v="MINISTERIO DE HACIENDA Y CRÉDITO PÚBLICO 5.43%"/>
    <s v="BANCO ITAÚ CORPBANCA COLOMBIA 4.84%"/>
    <s v="COMPAÑIA FINANCIAMIENT TUYA S.A. 4.30%"/>
    <s v="BANCO SANTANDER DE NEGOCIOS 3.61%"/>
    <s v="FINDETER FINANCIERA DE DESARROLLO TERRITORIAL 3.51%"/>
    <n v="77.89"/>
    <n v="16.61"/>
    <n v="5.5"/>
    <n v="0"/>
    <n v="0"/>
    <n v="100"/>
    <n v="22.21"/>
    <n v="10.4"/>
    <n v="0"/>
    <n v="0"/>
    <n v="0"/>
    <n v="0"/>
    <n v="0"/>
    <n v="0"/>
    <n v="0"/>
    <n v="0"/>
    <n v="0"/>
    <n v="0"/>
    <n v="13.72"/>
    <n v="5.1100000000000003"/>
    <n v="0"/>
    <n v="0"/>
    <n v="48.56"/>
    <n v="0"/>
    <n v="100"/>
    <n v="94.89"/>
    <n v="0"/>
    <n v="5.1100000000000003"/>
    <n v="0"/>
    <n v="100"/>
  </r>
  <r>
    <x v="1"/>
    <x v="3"/>
    <x v="20"/>
    <x v="26"/>
    <x v="12"/>
    <n v="4583"/>
    <n v="388283.43"/>
    <n v="2813.5540729999998"/>
    <n v="1.5"/>
    <n v="102.56"/>
    <n v="0.28100000000000003"/>
    <n v="0.216"/>
    <n v="0.24"/>
    <n v="0.21299999999999999"/>
    <n v="0.219"/>
    <n v="0.253"/>
    <n v="0.51"/>
    <n v="4.492"/>
    <n v="2.34"/>
    <n v="3.1120000000000001"/>
    <n v="1.4630000000000001"/>
    <n v="2.09"/>
    <n v="2.59"/>
    <n v="21.98"/>
    <n v="0"/>
    <n v="13.54"/>
    <n v="0"/>
    <n v="59.03"/>
    <n v="5.28"/>
    <n v="0"/>
    <n v="0"/>
    <n v="0"/>
    <n v="0"/>
    <n v="0"/>
    <n v="0"/>
    <n v="0"/>
    <n v="0"/>
    <n v="0"/>
    <n v="0"/>
    <n v="0.01"/>
    <n v="0"/>
    <n v="0"/>
    <n v="0"/>
    <n v="0.16"/>
    <n v="0"/>
    <n v="0"/>
    <n v="0"/>
    <n v="0"/>
    <n v="0"/>
    <n v="0"/>
    <n v="0"/>
    <n v="100"/>
    <s v="BANCO GNB SUDAMERIS S.A. 17.14%"/>
    <s v="BANCO DE BOGOTÁ S.A. 16.21%"/>
    <s v="BANCO DAVIVIENDA S.A. 13.06%"/>
    <s v="CORP. FINANCIERA COLOMBIA 7.14%"/>
    <s v="BANCO ITAÚ CORPBANCA COLOMBIA 6.87%"/>
    <s v="BANCO POPULAR S.A. 6.25%"/>
    <s v="MINISTERIO DE HACIENDA Y CRÉDITO PÚBLICO 5.28%"/>
    <s v="FINDETER FINANCIERA DE DESARROLLO TERRITORIAL 4.77%"/>
    <s v="COMPAÑIA FINANCIAMIENT TUYA S.A. 4.24%"/>
    <s v="BANCOCOLOMBIA S.A. 4.05%"/>
    <n v="78.25"/>
    <n v="14.9"/>
    <n v="6.85"/>
    <n v="0"/>
    <n v="0"/>
    <n v="100"/>
    <n v="23.84"/>
    <n v="10.29"/>
    <n v="0"/>
    <n v="0"/>
    <n v="0"/>
    <n v="0"/>
    <n v="0"/>
    <n v="0"/>
    <n v="0"/>
    <n v="0"/>
    <n v="0"/>
    <n v="0"/>
    <n v="15.73"/>
    <n v="3.22"/>
    <n v="0"/>
    <n v="1.91"/>
    <n v="45.02"/>
    <n v="0"/>
    <n v="100.00999999999999"/>
    <n v="96.78"/>
    <n v="0"/>
    <n v="3.22"/>
    <n v="0"/>
    <n v="100"/>
  </r>
  <r>
    <x v="1"/>
    <x v="4"/>
    <x v="20"/>
    <x v="26"/>
    <x v="12"/>
    <n v="4550"/>
    <n v="423624.5"/>
    <n v="2822.0082609999999"/>
    <n v="1.5"/>
    <n v="81.680000000000007"/>
    <n v="0.224"/>
    <n v="0.223"/>
    <n v="0.21199999999999999"/>
    <n v="0.215"/>
    <n v="0.216"/>
    <n v="0.22900000000000001"/>
    <n v="0.51100000000000001"/>
    <n v="3.5960000000000001"/>
    <n v="3.1949999999999998"/>
    <n v="3.2109999999999999"/>
    <n v="1.8220000000000001"/>
    <n v="1.83"/>
    <n v="2.5739999999999998"/>
    <n v="13.61"/>
    <n v="0"/>
    <n v="30.85"/>
    <n v="0"/>
    <n v="49.73"/>
    <n v="5.65"/>
    <n v="0"/>
    <n v="0"/>
    <n v="0"/>
    <n v="0"/>
    <n v="0"/>
    <n v="0"/>
    <n v="0"/>
    <n v="0"/>
    <n v="0"/>
    <n v="0"/>
    <n v="0.01"/>
    <n v="0"/>
    <n v="0"/>
    <n v="0"/>
    <n v="0.15"/>
    <n v="0"/>
    <n v="0"/>
    <n v="0"/>
    <n v="0"/>
    <n v="0"/>
    <n v="0"/>
    <n v="0"/>
    <n v="100"/>
    <s v="CF CORFICOLOMBIANA 7.82%"/>
    <s v="BANCO DE BOGOTA 6.02%"/>
    <s v="DIRECCION DEL TESORO NACIONAL 5.65%"/>
    <s v="BANCO DAVIVIEND 4.98%"/>
    <s v="BANCO CORPBANCA 4.93%"/>
    <s v="CFC TUYA 3.90%"/>
    <s v="CF FINDETER 3.18%"/>
    <s v="BANCO SANTANDER DE NEG 3.13%"/>
    <s v="C.F.C. G.M.A.C. FIN. DE COL. 2.44%"/>
    <s v="BANCO DE OCCIDE 1.86%"/>
    <n v="82.16"/>
    <n v="11.61"/>
    <n v="6.23"/>
    <n v="0"/>
    <n v="0"/>
    <n v="100"/>
    <n v="20.260000000000002"/>
    <n v="9.4499999999999993"/>
    <n v="0"/>
    <n v="0"/>
    <n v="0"/>
    <n v="0"/>
    <n v="0"/>
    <n v="0"/>
    <n v="0"/>
    <n v="0"/>
    <n v="0"/>
    <n v="0"/>
    <n v="12.62"/>
    <n v="3.01"/>
    <n v="0"/>
    <n v="2.46"/>
    <n v="52.2"/>
    <n v="0"/>
    <n v="100"/>
    <n v="96.99"/>
    <n v="0"/>
    <n v="3.01"/>
    <n v="0"/>
    <n v="100"/>
  </r>
  <r>
    <x v="1"/>
    <x v="5"/>
    <x v="20"/>
    <x v="26"/>
    <x v="12"/>
    <n v="4539"/>
    <n v="401319.48"/>
    <n v="2832.6378140000002"/>
    <n v="1.5"/>
    <n v="85.57"/>
    <n v="0.23400000000000001"/>
    <n v="0.25800000000000001"/>
    <n v="0.224"/>
    <n v="0.224"/>
    <n v="0.22800000000000001"/>
    <n v="0.224"/>
    <n v="0.51200000000000001"/>
    <n v="4.68"/>
    <n v="3.4529999999999998"/>
    <n v="3.4529999999999998"/>
    <n v="2.085"/>
    <n v="1.8069999999999999"/>
    <n v="2.5910000000000002"/>
    <n v="15.13"/>
    <n v="0"/>
    <n v="28.06"/>
    <n v="0"/>
    <n v="51.41"/>
    <n v="5.22"/>
    <n v="0"/>
    <n v="0"/>
    <n v="0"/>
    <n v="0"/>
    <n v="0"/>
    <n v="0"/>
    <n v="0"/>
    <n v="0"/>
    <n v="0"/>
    <n v="0"/>
    <n v="0.02"/>
    <n v="0"/>
    <n v="0"/>
    <n v="0"/>
    <n v="0.16"/>
    <n v="0"/>
    <n v="0"/>
    <n v="0"/>
    <n v="0"/>
    <n v="0"/>
    <n v="0"/>
    <n v="0"/>
    <n v="99.999999999999986"/>
    <s v="BANCO GNB SUDAMERIS 26.23%"/>
    <s v="BANCO SANTANDER DE NEG 16.91%"/>
    <s v="CF CORFICOLOMBIANA 7.78%"/>
    <s v="BANCO DE BOGOTA 6.38%"/>
    <s v="BANCO CORPBANCA 6.14%"/>
    <s v="BANCO DAVIVIENDA S A A 5.85%"/>
    <s v="DIRECCION DEL TESORO NACIONAL 5.22%"/>
    <s v="CFC TUYA 4.14%"/>
    <s v="CF FINDETER 3.37%"/>
    <s v="AV VILLAS 3.25%"/>
    <n v="81.25"/>
    <n v="10.42"/>
    <n v="8.33"/>
    <n v="0"/>
    <n v="0"/>
    <n v="100"/>
    <n v="21.65"/>
    <n v="8.91"/>
    <n v="0"/>
    <n v="0"/>
    <n v="0"/>
    <n v="0"/>
    <n v="0"/>
    <n v="0"/>
    <n v="0"/>
    <n v="0"/>
    <n v="0"/>
    <n v="0"/>
    <n v="14.3"/>
    <n v="3.32"/>
    <n v="0"/>
    <n v="1.91"/>
    <n v="49.91"/>
    <n v="0"/>
    <n v="100"/>
    <n v="96.68"/>
    <n v="0"/>
    <n v="3.32"/>
    <n v="0"/>
    <n v="100"/>
  </r>
  <r>
    <x v="1"/>
    <x v="6"/>
    <x v="20"/>
    <x v="26"/>
    <x v="12"/>
    <n v="4583"/>
    <n v="440446.01"/>
    <n v="2845.435821"/>
    <n v="1.5"/>
    <n v="67.44"/>
    <n v="0.185"/>
    <n v="0.219"/>
    <n v="0.24"/>
    <n v="0.22500000000000001"/>
    <n v="0.23799999999999999"/>
    <n v="0.22500000000000001"/>
    <n v="0.51400000000000001"/>
    <n v="5.4509999999999996"/>
    <n v="3.7519999999999998"/>
    <n v="3.7429999999999999"/>
    <n v="2.4319999999999999"/>
    <n v="1.833"/>
    <n v="2.6259999999999999"/>
    <n v="14.25"/>
    <n v="0"/>
    <n v="47.28"/>
    <n v="0"/>
    <n v="33.619999999999997"/>
    <n v="4.71"/>
    <n v="0"/>
    <n v="0"/>
    <n v="0"/>
    <n v="0"/>
    <n v="0"/>
    <n v="0"/>
    <n v="0"/>
    <n v="0"/>
    <n v="0"/>
    <n v="0"/>
    <n v="0.01"/>
    <n v="0"/>
    <n v="0"/>
    <n v="0"/>
    <n v="0.14000000000000001"/>
    <n v="0"/>
    <n v="0"/>
    <n v="0"/>
    <n v="0"/>
    <n v="0"/>
    <n v="0"/>
    <n v="0"/>
    <n v="100.01"/>
    <s v="BANCOLOMBIA 24.04%"/>
    <s v="BANCO GNB SUDAMERIS 17.37%"/>
    <s v="BANCO SANTANDER DE NEG 13.41%"/>
    <s v="BANCO DAVIVIENDA S A A 8.82%"/>
    <s v="CF CORFICOLOMBIANA 6.49%"/>
    <s v="BANCO DE BOGOTA 5.68%"/>
    <s v="DIRECCION DEL TESORO NACIONAL 4.71%"/>
    <s v="BANCO CORPBANCA 4.29%"/>
    <s v="CFC TUYA 3.72%"/>
    <s v="CF FINDETER 3.01%"/>
    <n v="85.05"/>
    <n v="8.83"/>
    <n v="6.12"/>
    <n v="0"/>
    <n v="0"/>
    <n v="100"/>
    <n v="18.52"/>
    <n v="6.83"/>
    <n v="0"/>
    <n v="0"/>
    <n v="0"/>
    <n v="0"/>
    <n v="0"/>
    <n v="0"/>
    <n v="0"/>
    <n v="0"/>
    <n v="0"/>
    <n v="0"/>
    <n v="10.69"/>
    <n v="2.99"/>
    <n v="0"/>
    <n v="1.72"/>
    <n v="59.25"/>
    <n v="0"/>
    <n v="100"/>
    <n v="97.01"/>
    <n v="0"/>
    <n v="2.99"/>
    <n v="0"/>
    <n v="100"/>
  </r>
  <r>
    <x v="1"/>
    <x v="7"/>
    <x v="20"/>
    <x v="26"/>
    <x v="12"/>
    <n v="4581"/>
    <n v="412339.83"/>
    <n v="2864.737494"/>
    <n v="1.5"/>
    <n v="90.45"/>
    <n v="0.248"/>
    <n v="0.13600000000000001"/>
    <n v="0.23400000000000001"/>
    <n v="0.22800000000000001"/>
    <n v="0.25"/>
    <n v="0.23"/>
    <n v="0.51600000000000001"/>
    <n v="8.2850000000000001"/>
    <n v="4.8230000000000004"/>
    <n v="4.3109999999999999"/>
    <n v="2.9510000000000001"/>
    <n v="2.0350000000000001"/>
    <n v="2.7490000000000001"/>
    <n v="14.91"/>
    <n v="0"/>
    <n v="41.04"/>
    <n v="0"/>
    <n v="37.86"/>
    <n v="6.03"/>
    <n v="0"/>
    <n v="0"/>
    <n v="0"/>
    <n v="0"/>
    <n v="0"/>
    <n v="0"/>
    <n v="0"/>
    <n v="0"/>
    <n v="0"/>
    <n v="0"/>
    <n v="0"/>
    <n v="0"/>
    <n v="0"/>
    <n v="0"/>
    <n v="0.15"/>
    <n v="0"/>
    <n v="0"/>
    <n v="0"/>
    <n v="0"/>
    <n v="0"/>
    <n v="0"/>
    <n v="0"/>
    <n v="99.990000000000009"/>
    <s v="BANCOLOMBIA 25.99%"/>
    <s v="BANCO GNB SUDAMERIS 22.12%"/>
    <s v="BANCO DE BOGOTA 7.67%"/>
    <s v="CF CORFICOLOMBIANA 6.43%"/>
    <s v="DIRECCION DEL TESORO NACIONAL 6.03%"/>
    <s v="CFC TUYA 5.19%"/>
    <s v="BANCO CORPBANCA 4.57%"/>
    <s v="FINANCIERA DE DESARROLLO TERRITORIAL S A FINDETER 3.95%"/>
    <s v="BANCO DAVIVIENDA S A 3.66%"/>
    <s v="AV VILLAS 2.98%"/>
    <n v="80.489999999999995"/>
    <n v="12.72"/>
    <n v="6.79"/>
    <n v="0"/>
    <n v="0"/>
    <n v="100"/>
    <n v="23.2"/>
    <n v="5.37"/>
    <n v="0"/>
    <n v="0"/>
    <n v="0"/>
    <n v="0"/>
    <n v="0"/>
    <n v="0"/>
    <n v="0"/>
    <n v="0"/>
    <n v="0"/>
    <n v="0"/>
    <n v="14"/>
    <n v="3.22"/>
    <n v="0"/>
    <n v="2.81"/>
    <n v="51.39"/>
    <n v="0"/>
    <n v="99.990000000000009"/>
    <n v="96.78"/>
    <n v="0"/>
    <n v="3.22"/>
    <n v="0"/>
    <n v="100"/>
  </r>
  <r>
    <x v="1"/>
    <x v="8"/>
    <x v="20"/>
    <x v="26"/>
    <x v="12"/>
    <n v="4587"/>
    <n v="375417.65"/>
    <n v="2887.2476350000002"/>
    <n v="1.5"/>
    <n v="125.29"/>
    <n v="0.34300000000000003"/>
    <n v="0.183"/>
    <n v="0.23499999999999999"/>
    <n v="0.24"/>
    <n v="0.26700000000000002"/>
    <n v="0.24"/>
    <n v="0.51900000000000002"/>
    <n v="9.9909999999999997"/>
    <n v="6.0529999999999999"/>
    <n v="4.9210000000000003"/>
    <n v="3.69"/>
    <n v="2.2759999999999998"/>
    <n v="2.9049999999999998"/>
    <n v="9.7799999999999994"/>
    <n v="0"/>
    <n v="41.77"/>
    <n v="0"/>
    <n v="42.73"/>
    <n v="5.54"/>
    <n v="0"/>
    <n v="0"/>
    <n v="0"/>
    <n v="0"/>
    <n v="0"/>
    <n v="0"/>
    <n v="0"/>
    <n v="0"/>
    <n v="0"/>
    <n v="0"/>
    <n v="0"/>
    <n v="0"/>
    <n v="0"/>
    <n v="0"/>
    <n v="0.17"/>
    <n v="0"/>
    <n v="0"/>
    <n v="0"/>
    <n v="0"/>
    <n v="0"/>
    <n v="0"/>
    <n v="0"/>
    <n v="99.990000000000009"/>
    <s v="BANCOLOMBIA 17.84%"/>
    <s v="BANCO DE BOGOTA 11.53%"/>
    <s v="BANCO GNB SUDAMERIS 9.46%"/>
    <s v="CF CORFICOLOMBIANA 8.24%"/>
    <s v="CFC TUYA 5.78%"/>
    <s v="DIRECCION DEL TESORO NACIONAL 5.54%"/>
    <s v="BANCO FINANDINA 5.23%"/>
    <s v="BANCO CORPBANCA 5.09%"/>
    <s v="BANCO DAVIVIENDA S A 5.01%"/>
    <s v="FINANCIERA DE DESARROLLO TERRITORIAL S A FINDETER 4.96%"/>
    <n v="71.209999999999994"/>
    <n v="22.51"/>
    <n v="6.29"/>
    <n v="0"/>
    <n v="0"/>
    <n v="100.01"/>
    <n v="35.200000000000003"/>
    <n v="9.8000000000000007"/>
    <n v="0"/>
    <n v="0"/>
    <n v="0"/>
    <n v="0"/>
    <n v="0"/>
    <n v="0"/>
    <n v="0"/>
    <n v="0"/>
    <n v="0"/>
    <n v="0"/>
    <n v="17.18"/>
    <n v="0"/>
    <n v="0"/>
    <n v="3.73"/>
    <n v="34.090000000000003"/>
    <n v="0"/>
    <n v="100"/>
    <n v="98.19"/>
    <n v="0"/>
    <n v="1.81"/>
    <n v="0"/>
    <n v="100"/>
  </r>
  <r>
    <x v="1"/>
    <x v="9"/>
    <x v="20"/>
    <x v="26"/>
    <x v="12"/>
    <n v="4632"/>
    <n v="391492.23"/>
    <n v="2908.8036179999999"/>
    <n v="1.5"/>
    <n v="108.62"/>
    <n v="0.29799999999999999"/>
    <n v="0.216"/>
    <n v="0.23799999999999999"/>
    <n v="0.245"/>
    <n v="0.26400000000000001"/>
    <n v="0.252"/>
    <n v="0.52300000000000002"/>
    <n v="9.1530000000000005"/>
    <n v="6.827"/>
    <n v="5.3449999999999998"/>
    <n v="4.5780000000000003"/>
    <n v="2.5880000000000001"/>
    <n v="3.089"/>
    <n v="8.5500000000000007"/>
    <n v="0"/>
    <n v="34.79"/>
    <n v="0"/>
    <n v="53.01"/>
    <n v="2.17"/>
    <n v="0"/>
    <n v="0"/>
    <n v="0"/>
    <n v="0"/>
    <n v="0"/>
    <n v="0"/>
    <n v="0"/>
    <n v="0"/>
    <n v="0"/>
    <n v="0"/>
    <n v="0"/>
    <n v="0"/>
    <n v="0"/>
    <n v="0"/>
    <n v="1.47"/>
    <n v="0"/>
    <n v="0"/>
    <n v="0"/>
    <n v="0"/>
    <n v="0"/>
    <n v="0"/>
    <n v="0"/>
    <n v="99.99"/>
    <s v="BANCO GNB SUDAMERIS 17.16%"/>
    <s v="BANCO DE BOGOTA 9.63%"/>
    <s v="BANCOLOMBIA 8.77%"/>
    <s v="CF CORFICOLOMBIANA 7.84%"/>
    <s v="BANCO MUNDO MUJER 6.51%"/>
    <s v="AV VILLAS 6.31%"/>
    <s v="BANCO FINANDINA 5.89%"/>
    <s v="BANCO CORPBANCA 5.04%"/>
    <s v="CFC TUYA 4.69%"/>
    <s v="BANCO DAVIVIENDA S A 4.67%"/>
    <n v="78.430000000000007"/>
    <n v="16.89"/>
    <n v="4.67"/>
    <n v="0"/>
    <n v="0"/>
    <n v="99.990000000000009"/>
    <n v="29.71"/>
    <n v="14.99"/>
    <n v="0"/>
    <n v="0"/>
    <n v="0"/>
    <n v="0"/>
    <n v="0"/>
    <n v="0"/>
    <n v="0"/>
    <n v="0"/>
    <n v="0"/>
    <n v="0"/>
    <n v="14.56"/>
    <n v="2.17"/>
    <n v="0"/>
    <n v="0"/>
    <n v="38.57"/>
    <n v="0"/>
    <n v="100"/>
    <n v="97.83"/>
    <n v="0"/>
    <n v="2.17"/>
    <n v="0"/>
    <n v="100"/>
  </r>
  <r>
    <x v="1"/>
    <x v="10"/>
    <x v="20"/>
    <x v="26"/>
    <x v="12"/>
    <n v="4662"/>
    <n v="412439.51"/>
    <n v="2930.5906540000001"/>
    <n v="1.5"/>
    <n v="101.9"/>
    <n v="0.27900000000000003"/>
    <n v="0.219"/>
    <n v="0.22900000000000001"/>
    <n v="0.25"/>
    <n v="0.248"/>
    <n v="0.26300000000000001"/>
    <n v="0.52500000000000002"/>
    <n v="9.5039999999999996"/>
    <n v="7.8209999999999997"/>
    <n v="5.7119999999999997"/>
    <n v="5.4889999999999999"/>
    <n v="2.8969999999999998"/>
    <n v="3.2869999999999999"/>
    <n v="9.68"/>
    <n v="0"/>
    <n v="32.450000000000003"/>
    <n v="0"/>
    <n v="52.2"/>
    <n v="2.97"/>
    <n v="0"/>
    <n v="0"/>
    <n v="0"/>
    <n v="0"/>
    <n v="0"/>
    <n v="0"/>
    <n v="0"/>
    <n v="0"/>
    <n v="0"/>
    <n v="0"/>
    <n v="0"/>
    <n v="0"/>
    <n v="0"/>
    <n v="0"/>
    <n v="2.7"/>
    <n v="0"/>
    <n v="0"/>
    <n v="0"/>
    <n v="0"/>
    <n v="0"/>
    <n v="0"/>
    <n v="0"/>
    <n v="100"/>
    <s v="BANCO GNB SUDAMERIS 19.90%"/>
    <s v="BANCO DE BOGOTA 7.59%"/>
    <s v="BANCO MUNDO MUJER 7.39%"/>
    <s v="CF CORFICOLOMBIANA 6.36%"/>
    <s v="AV VILLAS 6.11%"/>
    <s v="FINANCIERA DE DESARROLLO TERRITORIAL S A FINDETER 6.05%"/>
    <s v="BANCO FINANDINA 5.73%"/>
    <s v="BANCOLOMBIA 5.18%"/>
    <s v="CFC TUYA 4.54%"/>
    <s v="BANCO DAVIVIENDA S A 4.54%"/>
    <n v="77.95"/>
    <n v="18.38"/>
    <n v="3.67"/>
    <n v="0"/>
    <n v="0"/>
    <n v="100"/>
    <n v="24.76"/>
    <n v="19.34"/>
    <n v="0"/>
    <n v="0"/>
    <n v="0"/>
    <n v="0"/>
    <n v="0"/>
    <n v="0"/>
    <n v="0"/>
    <n v="0"/>
    <n v="0"/>
    <n v="0"/>
    <n v="11.41"/>
    <n v="2.97"/>
    <n v="0"/>
    <n v="0"/>
    <n v="41.52"/>
    <n v="0"/>
    <n v="100"/>
    <n v="97.03"/>
    <n v="0"/>
    <n v="2.97"/>
    <n v="0"/>
    <n v="100"/>
  </r>
  <r>
    <x v="2"/>
    <x v="0"/>
    <x v="1"/>
    <x v="27"/>
    <x v="13"/>
    <n v="576"/>
    <n v="832792.49"/>
    <n v="10043.870428"/>
    <n v="1.7"/>
    <n v="127.79"/>
    <n v="0.35"/>
    <n v="0.123"/>
    <n v="0"/>
    <n v="0.123"/>
    <n v="0"/>
    <n v="0"/>
    <n v="0"/>
    <n v="2.92"/>
    <n v="0"/>
    <n v="2.92"/>
    <n v="0"/>
    <n v="0"/>
    <n v="0"/>
    <n v="90.48"/>
    <n v="0"/>
    <n v="0"/>
    <n v="0"/>
    <n v="0"/>
    <n v="9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OCCIDENTE 19.80%"/>
    <s v="BANCOLOMBIA S.A 11.20%"/>
    <s v="BANCO DAVIVIENDA S.A. 10.76%"/>
    <s v="BANCO GNB SUDAMERIS S A PUDIENDO UTILIZAR EL NOMBRE DE BANCO GNB SUDAMERIS O SUDAMERIS 9.63%"/>
    <s v="DIRECCION DEL TESORO NACIONAL 9.52%"/>
    <s v="BBVA COLOMBIA S.A 8.98%"/>
    <s v="SCOTIABANK COLPATRIA S.A 8.69%"/>
    <s v="BANCO DE BOGOTA 8.18%"/>
    <s v="BANCO POPULAR S.A. 6.13%"/>
    <s v="BANCO AV VILLAS 4.59%"/>
    <n v="69.08"/>
    <n v="19.600000000000001"/>
    <n v="11.32"/>
    <n v="0"/>
    <n v="0"/>
    <n v="100"/>
    <n v="17.579999999999998"/>
    <n v="11.2"/>
    <n v="0"/>
    <n v="0"/>
    <n v="0"/>
    <n v="0"/>
    <n v="0"/>
    <n v="0"/>
    <n v="0"/>
    <n v="0"/>
    <n v="0"/>
    <n v="0"/>
    <n v="30.68"/>
    <n v="3.34"/>
    <n v="0"/>
    <n v="0"/>
    <n v="37.200000000000003"/>
    <n v="0"/>
    <n v="100"/>
    <n v="100"/>
    <n v="0"/>
    <n v="0"/>
    <n v="0"/>
    <n v="100"/>
  </r>
  <r>
    <x v="2"/>
    <x v="1"/>
    <x v="1"/>
    <x v="27"/>
    <x v="13"/>
    <n v="552"/>
    <n v="873822.29"/>
    <n v="10054.288689999999"/>
    <n v="1.7"/>
    <n v="116.79"/>
    <n v="0.32"/>
    <n v="0.17100000000000001"/>
    <n v="0"/>
    <n v="0.152"/>
    <n v="0"/>
    <n v="0"/>
    <n v="0"/>
    <n v="1.361"/>
    <n v="0"/>
    <n v="2.177"/>
    <n v="0"/>
    <n v="0"/>
    <n v="0"/>
    <n v="92.22"/>
    <n v="0"/>
    <n v="0"/>
    <n v="0"/>
    <n v="0"/>
    <n v="7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S.A. 14.42%"/>
    <s v="BANCO DE BOGOTA 14.15%"/>
    <s v="BANCO DE OCCIDENTE 12.17%"/>
    <s v="BANCO DAVIVIENDA S.A. 10.74%"/>
    <s v="SCOTIABANK COLPATRIA S.A 10.12%"/>
    <s v="BBVA COLOMBIA S.A 9.44%"/>
    <s v="BANCO GNB SUDAMERIS S A PUDIENDO UTILIZAR EL NOMBRE DE BANCO GNB SUDAMERIS O SUDAMERIS 9.35%"/>
    <s v="DIRECCION DEL TESORO NACIONAL 7.78%"/>
    <s v="BANCOLOMBIA S.A 5.65%"/>
    <s v="BANCO AV VILLAS 4.38%"/>
    <n v="74.03"/>
    <n v="18.12"/>
    <n v="7.85"/>
    <n v="0"/>
    <n v="0"/>
    <n v="100"/>
    <n v="20.09"/>
    <n v="10.75"/>
    <n v="0"/>
    <n v="0"/>
    <n v="0"/>
    <n v="0"/>
    <n v="0"/>
    <n v="0"/>
    <n v="0"/>
    <n v="0"/>
    <n v="0"/>
    <n v="0"/>
    <n v="22.03"/>
    <n v="2.84"/>
    <n v="0"/>
    <n v="0"/>
    <n v="44.3"/>
    <n v="0"/>
    <n v="100.01"/>
    <n v="100"/>
    <n v="0"/>
    <n v="0"/>
    <n v="0"/>
    <n v="100"/>
  </r>
  <r>
    <x v="2"/>
    <x v="2"/>
    <x v="1"/>
    <x v="27"/>
    <x v="13"/>
    <n v="590"/>
    <n v="891141"/>
    <n v="10072.461953"/>
    <n v="1.7"/>
    <n v="204.79"/>
    <n v="0.56100000000000005"/>
    <n v="0.19800000000000001"/>
    <n v="0"/>
    <n v="0.16800000000000001"/>
    <n v="0"/>
    <n v="0"/>
    <n v="0"/>
    <n v="2.149"/>
    <n v="0"/>
    <n v="2.1669999999999998"/>
    <n v="0"/>
    <n v="0"/>
    <n v="0"/>
    <n v="92.33"/>
    <n v="0"/>
    <n v="0"/>
    <n v="0"/>
    <n v="0"/>
    <n v="7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5.57%"/>
    <s v="BBVA COLOMBIA S.A 15.06%"/>
    <s v="DIRECCION DEL TESORO NACIONAL 13.31%"/>
    <s v="BANCO DAVIVIENDA S.A. 12.75%"/>
    <s v="BANCO DE OCCIDENTE 9.94%"/>
    <s v="BANCOLOMBIA S.A 9.90%"/>
    <s v="SCOTIABANK COLPATRIA S.A 9.13%"/>
    <s v="BANCO POPULAR S.A. 6.06%"/>
    <s v="BANCO AV VILLAS 5.15%"/>
    <s v="FINANCIERA DE DESARROLLO TERRITORIAL S A FINDETER 1.95%"/>
    <n v="55.04"/>
    <n v="29.78"/>
    <n v="15.17"/>
    <n v="0"/>
    <n v="0"/>
    <n v="99.99"/>
    <n v="19.66"/>
    <n v="11.55"/>
    <n v="0"/>
    <n v="0"/>
    <n v="0"/>
    <n v="0"/>
    <n v="0"/>
    <n v="0"/>
    <n v="0"/>
    <n v="0"/>
    <n v="0"/>
    <n v="0"/>
    <n v="23.62"/>
    <n v="2.81"/>
    <n v="0"/>
    <n v="0"/>
    <n v="42.35"/>
    <n v="0"/>
    <n v="99.990000000000009"/>
    <n v="100"/>
    <n v="0"/>
    <n v="0"/>
    <n v="0"/>
    <n v="100"/>
  </r>
  <r>
    <x v="2"/>
    <x v="3"/>
    <x v="1"/>
    <x v="27"/>
    <x v="13"/>
    <n v="600"/>
    <n v="1000718.47"/>
    <n v="10107.542094"/>
    <n v="1.7"/>
    <n v="107.33"/>
    <n v="0.29399999999999998"/>
    <n v="0.22600000000000001"/>
    <n v="0"/>
    <n v="0.189"/>
    <n v="0"/>
    <n v="0"/>
    <n v="0"/>
    <n v="4.3209999999999997"/>
    <n v="0"/>
    <n v="2.7010000000000001"/>
    <n v="0"/>
    <n v="0"/>
    <n v="0"/>
    <n v="91.92"/>
    <n v="0"/>
    <n v="0"/>
    <n v="0"/>
    <n v="0"/>
    <n v="8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5.45%"/>
    <s v="BBVA COLOMBIA S.A 11.66%"/>
    <s v="BANCO POPULAR S.A. 11.30%"/>
    <s v="BANCO GNB SUDAMERIS 10.98%"/>
    <s v="BANCO DE OCCIDENTE 10.81%"/>
    <s v="BANCOLOMBIA S.A 9.64%"/>
    <s v="DIRECCION DEL TESORO NACIONAL 8.08%"/>
    <s v="BANCO DAVIVIENDA S.A. 8.03%"/>
    <s v="SCOTIABANK COLPATRIA S.A 6.51%"/>
    <s v="BANCO AV VILLAS 5.41%"/>
    <n v="77.66"/>
    <n v="14.52"/>
    <n v="7.81"/>
    <n v="0"/>
    <n v="0"/>
    <n v="99.99"/>
    <n v="16.03"/>
    <n v="9.33"/>
    <n v="0"/>
    <n v="0"/>
    <n v="0"/>
    <n v="0"/>
    <n v="0"/>
    <n v="0"/>
    <n v="0"/>
    <n v="0"/>
    <n v="0"/>
    <n v="0"/>
    <n v="25.39"/>
    <n v="2.4900000000000002"/>
    <n v="0"/>
    <n v="0"/>
    <n v="46.76"/>
    <n v="0"/>
    <n v="100"/>
    <n v="100"/>
    <n v="0"/>
    <n v="0"/>
    <n v="0"/>
    <n v="100"/>
  </r>
  <r>
    <x v="2"/>
    <x v="4"/>
    <x v="1"/>
    <x v="27"/>
    <x v="13"/>
    <n v="639"/>
    <n v="1001541.9"/>
    <n v="10133.671638"/>
    <n v="1.7"/>
    <n v="99.07"/>
    <n v="0.27100000000000002"/>
    <n v="0.245"/>
    <n v="0"/>
    <n v="0.20100000000000001"/>
    <n v="0"/>
    <n v="0"/>
    <n v="0"/>
    <n v="3.0870000000000002"/>
    <n v="0"/>
    <n v="2.78"/>
    <n v="0"/>
    <n v="0"/>
    <n v="0"/>
    <n v="93.11"/>
    <n v="0"/>
    <n v="0"/>
    <n v="0"/>
    <n v="0"/>
    <n v="6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S.A 14.45%"/>
    <s v="BANCO DE BOGOTA 13.88%"/>
    <s v="SCOTIABANK COLPATRIA S.A 12.45%"/>
    <s v="BANCO DAVIVIENDA S.A. 12.01%"/>
    <s v="BANCOLOMBIA S.A 9.09%"/>
    <s v="BANCO POPULAR S.A. 8.42%"/>
    <s v="BANCO DE OCCIDENTE 7.96%"/>
    <s v="DIRECCION DEL TESORO NACIONAL 6.89%"/>
    <s v="BANCO GNB SUDAMERIS 6.76%"/>
    <s v="BANCO COMERCIAL AV VILLAS S.A. 5.14%"/>
    <n v="77.33"/>
    <n v="14.94"/>
    <n v="7.73"/>
    <n v="0"/>
    <n v="0"/>
    <n v="100"/>
    <n v="15.98"/>
    <n v="9.27"/>
    <n v="0"/>
    <n v="0"/>
    <n v="0"/>
    <n v="0"/>
    <n v="0"/>
    <n v="0"/>
    <n v="0"/>
    <n v="0"/>
    <n v="0"/>
    <n v="0"/>
    <n v="24.89"/>
    <n v="2.5"/>
    <n v="0"/>
    <n v="0"/>
    <n v="47.35"/>
    <n v="0"/>
    <n v="99.990000000000009"/>
    <n v="100"/>
    <n v="0"/>
    <n v="0"/>
    <n v="0"/>
    <n v="100"/>
  </r>
  <r>
    <x v="2"/>
    <x v="5"/>
    <x v="1"/>
    <x v="27"/>
    <x v="13"/>
    <n v="707"/>
    <n v="1069764.54"/>
    <n v="10169.797116"/>
    <n v="1.7"/>
    <n v="102.68"/>
    <n v="0.28100000000000003"/>
    <n v="0.27800000000000002"/>
    <n v="0.217"/>
    <n v="0.217"/>
    <n v="0"/>
    <n v="0"/>
    <n v="0"/>
    <n v="4.4249999999999998"/>
    <n v="3.0510000000000002"/>
    <n v="3.0510000000000002"/>
    <n v="0"/>
    <n v="0"/>
    <n v="0"/>
    <n v="92.1"/>
    <n v="0"/>
    <n v="0"/>
    <n v="0"/>
    <n v="0"/>
    <n v="7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7.15%"/>
    <s v="BBVA COLOMBIA S.A 13.29%"/>
    <s v="SCOTIABANK COLPATRIA S.A 11.42%"/>
    <s v="BANCO DE OCCIDENTE 9.80%"/>
    <s v="BANCOLOMBIA S.A 9.42%"/>
    <s v="BANCO GNB SUDAMERS 8.00%"/>
    <s v="DIRECCION DEL TESORO NACIONAL 7.90%"/>
    <s v="BANCO DAVIVIENDA S.A. 7.69%"/>
    <s v="BANCO COMERCIAL AV VILLAS S.A. 5.87%"/>
    <s v="BANCO POPULAR S.A. 5.63%"/>
    <n v="74.38"/>
    <n v="16.86"/>
    <n v="8.76"/>
    <n v="0"/>
    <n v="0"/>
    <n v="100"/>
    <n v="21.09"/>
    <n v="7.53"/>
    <n v="0"/>
    <n v="0"/>
    <n v="0"/>
    <n v="0"/>
    <n v="0"/>
    <n v="0"/>
    <n v="0"/>
    <n v="0"/>
    <n v="0"/>
    <n v="0"/>
    <n v="31.73"/>
    <n v="1.9"/>
    <n v="0"/>
    <n v="0"/>
    <n v="37.74"/>
    <n v="0"/>
    <n v="99.990000000000009"/>
    <n v="100"/>
    <n v="0"/>
    <n v="0"/>
    <n v="0"/>
    <n v="100"/>
  </r>
  <r>
    <x v="2"/>
    <x v="6"/>
    <x v="1"/>
    <x v="27"/>
    <x v="13"/>
    <n v="789"/>
    <n v="1116235.3799999999"/>
    <n v="10213.165849999999"/>
    <n v="1.7"/>
    <n v="95.4"/>
    <n v="0.26100000000000001"/>
    <n v="0.28799999999999998"/>
    <n v="0.245"/>
    <n v="0.23100000000000001"/>
    <n v="0"/>
    <n v="0"/>
    <n v="0"/>
    <n v="5.1379999999999999"/>
    <n v="3.4279999999999999"/>
    <n v="3.3540000000000001"/>
    <n v="0"/>
    <n v="0"/>
    <n v="0"/>
    <n v="92.85"/>
    <n v="0"/>
    <n v="0"/>
    <n v="0"/>
    <n v="0"/>
    <n v="7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8.96%"/>
    <s v="BANCO DE OCCIDENTE 12.67%"/>
    <s v="BANCOLOMBIA S.A 12.34%"/>
    <s v="SCOTIABANK COLPATRIA S.A 12.26%"/>
    <s v="BANCO DAVIVIENDA S.A. 9.72%"/>
    <s v="BBVA COLOMBIA S.A 9.12%"/>
    <s v="DIRECCION DEL TESORO NACIONAL 7.15%"/>
    <s v="BANCO POPULAR S.A. 5.15%"/>
    <s v="BANCO COMERCIAL AV VILLAS S.A. 4.57%"/>
    <s v="FINANCIERA DE DESARROLLO TERRITORIAL S A FINDETER 4.04%"/>
    <n v="75.62"/>
    <n v="17.920000000000002"/>
    <n v="6.46"/>
    <n v="0"/>
    <n v="0"/>
    <n v="100"/>
    <n v="19.98"/>
    <n v="10.19"/>
    <n v="0"/>
    <n v="0"/>
    <n v="0"/>
    <n v="0"/>
    <n v="0"/>
    <n v="0"/>
    <n v="0"/>
    <n v="0"/>
    <n v="0"/>
    <n v="0"/>
    <n v="28.82"/>
    <n v="1.35"/>
    <n v="0"/>
    <n v="0"/>
    <n v="39.659999999999997"/>
    <n v="0"/>
    <n v="100"/>
    <n v="100"/>
    <n v="0"/>
    <n v="0"/>
    <n v="0"/>
    <n v="100"/>
  </r>
  <r>
    <x v="2"/>
    <x v="7"/>
    <x v="1"/>
    <x v="27"/>
    <x v="13"/>
    <n v="849"/>
    <n v="1192570.3400000001"/>
    <n v="10282.132090999999"/>
    <n v="1.8"/>
    <n v="94.33"/>
    <n v="0.25800000000000001"/>
    <n v="0.14699999999999999"/>
    <n v="0.251"/>
    <n v="0.23599999999999999"/>
    <n v="0"/>
    <n v="0"/>
    <n v="0"/>
    <n v="8.2460000000000004"/>
    <n v="4.5449999999999999"/>
    <n v="3.9649999999999999"/>
    <n v="0"/>
    <n v="0"/>
    <n v="0"/>
    <n v="95.77"/>
    <n v="0"/>
    <n v="0"/>
    <n v="0"/>
    <n v="0"/>
    <n v="4.230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8.30%"/>
    <s v="SCOTIABANK COLPATRIA S.A 13.58%"/>
    <s v="BANCO DAVIVIENDA S.A. 12.39%"/>
    <s v="BANCO DE OCCIDENTE 10.15%"/>
    <s v="BANCO POPULAR S.A. 8.63%"/>
    <s v="BANCO GNB SUDAMERIS 8.20%"/>
    <s v="BBVA COLOMBIA S.A 8.04%"/>
    <s v="BANCOLOMBIA S.A 5.97%"/>
    <s v="BANCO COMERCIAL AV VILLAS S.A. 5.55%"/>
    <s v="DIRECCION DEL TESORO NACIONAL 4.23%"/>
    <n v="79.84"/>
    <n v="15.24"/>
    <n v="4.92"/>
    <n v="0"/>
    <n v="0"/>
    <n v="100"/>
    <n v="19.84"/>
    <n v="14.34"/>
    <n v="0"/>
    <n v="0"/>
    <n v="0"/>
    <n v="0"/>
    <n v="0"/>
    <n v="0"/>
    <n v="0"/>
    <n v="0"/>
    <n v="0"/>
    <n v="0"/>
    <n v="20.51"/>
    <n v="0"/>
    <n v="0"/>
    <n v="0"/>
    <n v="45.31"/>
    <n v="0"/>
    <n v="100"/>
    <n v="100"/>
    <n v="0"/>
    <n v="0"/>
    <n v="0"/>
    <n v="100"/>
  </r>
  <r>
    <x v="2"/>
    <x v="8"/>
    <x v="1"/>
    <x v="27"/>
    <x v="13"/>
    <n v="917"/>
    <n v="1251108.19"/>
    <n v="10364.782235000001"/>
    <n v="1.8"/>
    <n v="102.04"/>
    <n v="0.28000000000000003"/>
    <n v="0.17299999999999999"/>
    <n v="0.26"/>
    <n v="0.249"/>
    <n v="0"/>
    <n v="0"/>
    <n v="0"/>
    <n v="10.231"/>
    <n v="5.8719999999999999"/>
    <n v="4.6360000000000001"/>
    <n v="0"/>
    <n v="0"/>
    <n v="0"/>
    <n v="97.6"/>
    <n v="0"/>
    <n v="0"/>
    <n v="0"/>
    <n v="0"/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3.97%"/>
    <s v="BANCO DE OCCIDENTE 12.32%"/>
    <s v="SCOTIABANK COLPATRIA S.A 11.92%"/>
    <s v="BANCO GNB SUDAMERIS 10.73%"/>
    <s v="BBVA COLOMBIA S.A 10.48%"/>
    <s v="BANCO DE BOGOTA 10.38%"/>
    <s v="BANCO COMERCIAL AV VILLAS S.A. 7.95%"/>
    <s v="BANCOLOMBIA S.A 6.22%"/>
    <s v="BANCO POPULAR S.A. 4.93%"/>
    <s v="BANCO DE COMERCIO EXTERIOR DE COLOMBIA S.A. 4.44%"/>
    <n v="75.13"/>
    <n v="19.64"/>
    <n v="5.23"/>
    <n v="0"/>
    <n v="0"/>
    <n v="100"/>
    <n v="22.98"/>
    <n v="15.89"/>
    <n v="0"/>
    <n v="0"/>
    <n v="0"/>
    <n v="0"/>
    <n v="0"/>
    <n v="0"/>
    <n v="0"/>
    <n v="0"/>
    <n v="0"/>
    <n v="0"/>
    <n v="18.11"/>
    <n v="0"/>
    <n v="0"/>
    <n v="0"/>
    <n v="43.02"/>
    <n v="0"/>
    <n v="100"/>
    <n v="100"/>
    <n v="0"/>
    <n v="0"/>
    <n v="0"/>
    <n v="100"/>
  </r>
  <r>
    <x v="2"/>
    <x v="11"/>
    <x v="1"/>
    <x v="27"/>
    <x v="13"/>
    <n v="991"/>
    <n v="1184164.06"/>
    <n v="10442.632119"/>
    <n v="1.8"/>
    <n v="105.67"/>
    <n v="0.28899999999999998"/>
    <n v="0.22800000000000001"/>
    <n v="0.26300000000000001"/>
    <n v="0.25600000000000001"/>
    <n v="0"/>
    <n v="0"/>
    <n v="0"/>
    <n v="9.2100000000000009"/>
    <n v="6.6840000000000002"/>
    <n v="5.0940000000000003"/>
    <n v="0"/>
    <n v="0"/>
    <n v="0"/>
    <n v="97.39"/>
    <n v="0"/>
    <n v="0"/>
    <n v="0"/>
    <n v="0"/>
    <n v="2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3.94"/>
    <s v="SCOTIABANK COLPATRIA 12.39"/>
    <s v="BANCO DE OCCIDENTE S.A. 12.30"/>
    <s v="Banco Popular 9.84"/>
    <s v="BANCO COMERCIAL AV VILLAS 8.84"/>
    <s v="Banco Davivienda 8.43"/>
    <s v="BBVA COLOMBIA 8.31"/>
    <s v="BANCOLOMBIA 8.07"/>
    <s v="BANCO GNB SUDAMERIS 7.29"/>
    <s v="BANCO DE COMERCIO EXTERIOR DE COLOMBIA S.A 3.84"/>
    <n v="78.06"/>
    <n v="15.55"/>
    <n v="6.39"/>
    <n v="0"/>
    <n v="0"/>
    <n v="100"/>
    <n v="27.99"/>
    <n v="20.22"/>
    <n v="0"/>
    <n v="0"/>
    <n v="0"/>
    <n v="0"/>
    <n v="0"/>
    <n v="0"/>
    <n v="0"/>
    <n v="0"/>
    <n v="0"/>
    <n v="0"/>
    <n v="14.84"/>
    <n v="0"/>
    <n v="0"/>
    <n v="0"/>
    <n v="36.950000000000003"/>
    <n v="0"/>
    <n v="100"/>
    <n v="100"/>
    <n v="0"/>
    <n v="0"/>
    <n v="0"/>
    <n v="100"/>
  </r>
  <r>
    <x v="2"/>
    <x v="10"/>
    <x v="1"/>
    <x v="27"/>
    <x v="13"/>
    <n v="1066"/>
    <n v="1103011.98"/>
    <n v="10523.526941"/>
    <n v="1.8"/>
    <n v="94"/>
    <n v="0.25800000000000001"/>
    <n v="0.185"/>
    <n v="0.246"/>
    <n v="0.25900000000000001"/>
    <n v="0.185"/>
    <n v="0.245"/>
    <n v="0.25800000000000001"/>
    <n v="9.8439999999999994"/>
    <n v="7.82"/>
    <n v="5.5119999999999996"/>
    <n v="0"/>
    <n v="0"/>
    <n v="0"/>
    <n v="97.17"/>
    <n v="0"/>
    <n v="0"/>
    <n v="0"/>
    <n v="0"/>
    <n v="2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5.59%"/>
    <s v="BBVA COLOMBIA S.A 12.49%"/>
    <s v="BANCO GNB SUDAMERIS 12.19%"/>
    <s v="BANCO DE OCCIDENTE 10.42%"/>
    <s v="BANCO COMERCIAL AV VILLAS S.A. 9.96%"/>
    <s v="BANCO DAVIVIENDA S.A. 9.70%"/>
    <s v="SCOTIABANK COLPATRIA S.A 8.87%"/>
    <s v="BANCOLOMBIA S.A 7.29%"/>
    <s v="FINANCIERA DE DESARROLLO TERRITORIAL S A FINDETER 4.10%"/>
    <s v="BANCO POPULAR S.A. 3.75%"/>
    <n v="78.38"/>
    <n v="17.41"/>
    <n v="4.2"/>
    <n v="0"/>
    <n v="0"/>
    <n v="99.99"/>
    <n v="25.87"/>
    <n v="20.9"/>
    <n v="0"/>
    <n v="0"/>
    <n v="0"/>
    <n v="0"/>
    <n v="0"/>
    <n v="0"/>
    <n v="0"/>
    <n v="0"/>
    <n v="0"/>
    <n v="0"/>
    <n v="13.64"/>
    <n v="0"/>
    <n v="0"/>
    <n v="0"/>
    <n v="39.58"/>
    <n v="0"/>
    <n v="99.99"/>
    <n v="100"/>
    <n v="0"/>
    <n v="0"/>
    <n v="0"/>
    <n v="100"/>
  </r>
  <r>
    <x v="2"/>
    <x v="0"/>
    <x v="13"/>
    <x v="28"/>
    <x v="2"/>
    <n v="2055"/>
    <n v="1543348.98"/>
    <n v="16394.008000000002"/>
    <n v="1.51"/>
    <n v="150.47999999999999"/>
    <n v="0.41199999999999998"/>
    <n v="0.17299999999999999"/>
    <n v="0.29099999999999998"/>
    <n v="0.17299999999999999"/>
    <n v="0.34"/>
    <n v="0.79600000000000004"/>
    <n v="0.65600000000000003"/>
    <n v="3.7109999999999999"/>
    <n v="1.0249999999999999"/>
    <n v="3.7109999999999999"/>
    <n v="0.502"/>
    <n v="2.0819999999999999"/>
    <n v="2.6659999999999999"/>
    <n v="84.36"/>
    <n v="0"/>
    <n v="0"/>
    <n v="0"/>
    <n v="0"/>
    <n v="15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65%"/>
    <s v="BANCO POPULAR S.A. 13.75%"/>
    <s v="BANCO DE OCCIDENTE 12.01%"/>
    <s v="MINISTERIO DE HACIENDA Y CREDITO PUBLICO 9.76%"/>
    <s v="FINANCIERA DE DESARROLLO TERRITORIAL S.A.- 8.49%"/>
    <s v="BANCO DE BOGOTA 8.28%"/>
    <s v="BANCO FALABELLA S.A. 5.46%"/>
    <s v="SCOTIABANK COLPATRIA S.A 5.40%"/>
    <s v="JPMORGAN CORPORACIÓN FINANCIERA S.A. 5.12%"/>
    <s v="ITAU CORPBANCA COLOMBIA S.A. 4.55%"/>
    <n v="46.6"/>
    <n v="31.14"/>
    <n v="21.03"/>
    <n v="1.23"/>
    <n v="0"/>
    <n v="100.00000000000001"/>
    <n v="21.06"/>
    <n v="21.03"/>
    <n v="0"/>
    <n v="0"/>
    <n v="0"/>
    <n v="0"/>
    <n v="0"/>
    <n v="0"/>
    <n v="0"/>
    <n v="0"/>
    <n v="0"/>
    <n v="0"/>
    <n v="15.25"/>
    <n v="5.09"/>
    <n v="0"/>
    <n v="0"/>
    <n v="37.57"/>
    <n v="0"/>
    <n v="100"/>
    <n v="91.85"/>
    <n v="0"/>
    <n v="8.15"/>
    <n v="0"/>
    <n v="100"/>
  </r>
  <r>
    <x v="2"/>
    <x v="1"/>
    <x v="13"/>
    <x v="28"/>
    <x v="2"/>
    <n v="2075"/>
    <n v="1392994.74"/>
    <n v="16423.23"/>
    <n v="1.51"/>
    <n v="187.37"/>
    <n v="0.51300000000000001"/>
    <n v="0.23300000000000001"/>
    <n v="0.29299999999999998"/>
    <n v="0.20499999999999999"/>
    <n v="0.33800000000000002"/>
    <n v="0.79700000000000004"/>
    <n v="0.65600000000000003"/>
    <n v="2.3490000000000002"/>
    <n v="0.96"/>
    <n v="3.0619999999999998"/>
    <n v="0.71399999999999997"/>
    <n v="2.0110000000000001"/>
    <n v="2.63"/>
    <n v="84.85"/>
    <n v="0"/>
    <n v="0"/>
    <n v="0"/>
    <n v="0"/>
    <n v="15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80%"/>
    <s v="BANCO POPULAR S.A. 11.40%"/>
    <s v="MINISTERIO DE HACIENDA Y CREDITO PUBLICO 10.39%"/>
    <s v="BANCO GNB SUDAMERIS S.A. 10.24%"/>
    <s v="BANCO DE BOGOTA 8.91%"/>
    <s v="JPMORGAN CORPORACIÓN FINANCIERA S.A. 8.50%"/>
    <s v="FINANCIERA DE DESARROLLO TERRITORIAL S.A.- 7.82%"/>
    <s v="ITAU CORPBANCA COLOMBIA S.A. 5.04%"/>
    <s v="SCOTIABANK COLPATRIA S.A 4.90%"/>
    <s v="BANCO DE OCCIDENTE 3.71%"/>
    <n v="34.520000000000003"/>
    <n v="48.63"/>
    <n v="15.15"/>
    <n v="1.7"/>
    <n v="0"/>
    <n v="100.00000000000001"/>
    <n v="26.37"/>
    <n v="22.94"/>
    <n v="0"/>
    <n v="0"/>
    <n v="0"/>
    <n v="0"/>
    <n v="0"/>
    <n v="0"/>
    <n v="0"/>
    <n v="0"/>
    <n v="0"/>
    <n v="0"/>
    <n v="16.93"/>
    <n v="2.37"/>
    <n v="0"/>
    <n v="0"/>
    <n v="31.39"/>
    <n v="0"/>
    <n v="100.00000000000001"/>
    <n v="96.55"/>
    <n v="0"/>
    <n v="3.45"/>
    <n v="0"/>
    <n v="100"/>
  </r>
  <r>
    <x v="2"/>
    <x v="2"/>
    <x v="13"/>
    <x v="28"/>
    <x v="2"/>
    <n v="2096"/>
    <n v="1542766.85"/>
    <n v="16459.669000000002"/>
    <n v="1.51"/>
    <n v="190.3"/>
    <n v="0.52100000000000002"/>
    <n v="0.317"/>
    <n v="0.29699999999999999"/>
    <n v="0.248"/>
    <n v="0.32500000000000001"/>
    <n v="0.35499999999999998"/>
    <n v="0.65800000000000003"/>
    <n v="2.6440000000000001"/>
    <n v="1.41"/>
    <n v="2.9180000000000001"/>
    <n v="1.214"/>
    <n v="2.1150000000000002"/>
    <n v="2.569"/>
    <n v="89.71"/>
    <n v="0"/>
    <n v="0"/>
    <n v="0"/>
    <n v="0"/>
    <n v="10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8.97%"/>
    <s v="BANCO DE BOGOTA 10.94%"/>
    <s v="JPMORGAN CORPORACIÓN FINANCIERA S.A. 8.35%"/>
    <s v="FINANCIERA DE DESARROLLO TERRITORIAL S.A.- 8.03%"/>
    <s v="BANCO POPULAR S.A. 7.93%"/>
    <s v="ITAU CORPBANCA COLOMBIA S.A. 7.13%"/>
    <s v="MINISTERIO DE HACIENDA Y CREDITO PUBLICO 7.04%"/>
    <s v="BANCO GNB SUDAMERIS S.A. 4.80%"/>
    <s v="SCOTIABANK COLPATRIA S.A 4.33%"/>
    <s v="BBVA COLOMBIA 3.79%"/>
    <n v="32.26"/>
    <n v="46.7"/>
    <n v="19.87"/>
    <n v="1.17"/>
    <n v="0"/>
    <n v="100.00000000000001"/>
    <n v="27.3"/>
    <n v="19.34"/>
    <n v="0"/>
    <n v="0"/>
    <n v="0"/>
    <n v="0"/>
    <n v="0"/>
    <n v="0"/>
    <n v="0"/>
    <n v="0"/>
    <n v="0"/>
    <n v="0"/>
    <n v="20.96"/>
    <n v="0.81"/>
    <n v="0"/>
    <n v="0"/>
    <n v="31.58"/>
    <n v="0"/>
    <n v="99.99"/>
    <n v="98.81"/>
    <n v="0"/>
    <n v="1.19"/>
    <n v="0"/>
    <n v="100"/>
  </r>
  <r>
    <x v="2"/>
    <x v="3"/>
    <x v="13"/>
    <x v="28"/>
    <x v="2"/>
    <n v="2124"/>
    <n v="1616118.81"/>
    <n v="16520.148000000001"/>
    <n v="1.51"/>
    <n v="197.6"/>
    <n v="0.54100000000000004"/>
    <n v="0.39200000000000002"/>
    <n v="0.314"/>
    <n v="0.29099999999999998"/>
    <n v="0.34100000000000003"/>
    <n v="0.34100000000000003"/>
    <n v="0.66100000000000003"/>
    <n v="4.5629999999999997"/>
    <n v="2.4470000000000001"/>
    <n v="3.327"/>
    <n v="1.4630000000000001"/>
    <n v="2.105"/>
    <n v="2.59"/>
    <n v="90.4"/>
    <n v="0"/>
    <n v="0"/>
    <n v="0"/>
    <n v="0"/>
    <n v="9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9.28%"/>
    <s v="BANCO DE BOGOTA 14.97%"/>
    <s v="BANCO POPULAR S.A. 9.87%"/>
    <s v="JPMORGAN CORPORACIÓN FINANCIERA S.A. 8.01%"/>
    <s v="FINANCIERA DE DESARROLLO TERRITORIAL S.A.- 7.67%"/>
    <s v="MINISTERIO DE HACIENDA Y CREDITO PUBLICO 6.63%"/>
    <s v="ITAU CORPBANCA COLOMBIA S.A. 6.45%"/>
    <s v="SCOTIABANK COLPATRIA S.A 5.26%"/>
    <s v="BANCOLOMBIA S.A. 4.44%"/>
    <s v="BBVA COLOMBIA 4.20%"/>
    <n v="29.54"/>
    <n v="47.36"/>
    <n v="21.89"/>
    <n v="0.83"/>
    <n v="0.38"/>
    <n v="100"/>
    <n v="22.83"/>
    <n v="19.37"/>
    <n v="0"/>
    <n v="0"/>
    <n v="0"/>
    <n v="0"/>
    <n v="0"/>
    <n v="0"/>
    <n v="0"/>
    <n v="0"/>
    <n v="0"/>
    <n v="0"/>
    <n v="26.49"/>
    <n v="0.41"/>
    <n v="0"/>
    <n v="0"/>
    <n v="30.9"/>
    <n v="0"/>
    <n v="100"/>
    <n v="99.41"/>
    <n v="0"/>
    <n v="0.59"/>
    <n v="0"/>
    <n v="100"/>
  </r>
  <r>
    <x v="2"/>
    <x v="4"/>
    <x v="13"/>
    <x v="28"/>
    <x v="2"/>
    <n v="2131"/>
    <n v="1473656.63"/>
    <n v="16541.017"/>
    <n v="1.51"/>
    <n v="187.74"/>
    <n v="0.51400000000000001"/>
    <n v="0.45600000000000002"/>
    <n v="0.32400000000000001"/>
    <n v="0.33200000000000002"/>
    <n v="0.315"/>
    <n v="0.32100000000000001"/>
    <n v="0.66500000000000004"/>
    <n v="1.498"/>
    <n v="2.91"/>
    <n v="2.9489999999999998"/>
    <n v="1.613"/>
    <n v="1.667"/>
    <n v="2.516"/>
    <n v="91.89"/>
    <n v="0"/>
    <n v="0"/>
    <n v="0"/>
    <n v="0"/>
    <n v="8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64%"/>
    <s v="BANCO DE BOGOTA 12.65%"/>
    <s v="BANCO POPULAR S.A. 10.15%"/>
    <s v="JPMORGAN CORPORACIÓN FINANCIERA S.A. 8.49%"/>
    <s v="BBVA COLOMBIA 8.43%"/>
    <s v="FINANCIERA DE DESARROLLO TERRITORIAL S.A.- 7.13%"/>
    <s v="ITAU CORPBANCA COLOMBIA S.A. 6.96%"/>
    <s v="SCOTIABANK COLPATRIA S.A 5.92%"/>
    <s v="MINISTERIO DE HACIENDA Y CREDITO PUBLICO 5.40%"/>
    <s v="BANCOLOMBIA S.A. 4.62%"/>
    <n v="22.67"/>
    <n v="52.68"/>
    <n v="23.65"/>
    <n v="4.07E-2"/>
    <n v="5.0200000000000002E-2"/>
    <n v="99.090900000000005"/>
    <n v="22.13"/>
    <n v="16.920000000000002"/>
    <n v="0"/>
    <n v="0"/>
    <n v="0"/>
    <n v="0"/>
    <n v="0"/>
    <n v="0"/>
    <n v="0"/>
    <n v="0"/>
    <n v="0"/>
    <n v="0"/>
    <n v="27"/>
    <n v="0.46"/>
    <n v="0"/>
    <n v="0"/>
    <n v="33.5"/>
    <n v="0"/>
    <n v="100.01"/>
    <n v="99.31"/>
    <n v="0"/>
    <n v="0.69"/>
    <n v="0"/>
    <n v="100"/>
  </r>
  <r>
    <x v="2"/>
    <x v="5"/>
    <x v="13"/>
    <x v="28"/>
    <x v="2"/>
    <n v="2157"/>
    <n v="1476664.62"/>
    <n v="16592.669000000002"/>
    <n v="1.51"/>
    <n v="94.23"/>
    <n v="0.25800000000000001"/>
    <n v="0.46100000000000002"/>
    <n v="0.35499999999999998"/>
    <n v="0.35599999999999998"/>
    <n v="0.33"/>
    <n v="0.32200000000000001"/>
    <n v="0.66900000000000004"/>
    <n v="3.8660000000000001"/>
    <n v="3.1"/>
    <n v="3.1"/>
    <n v="1.903"/>
    <n v="1.607"/>
    <n v="2.516"/>
    <n v="95.01"/>
    <n v="0"/>
    <n v="0"/>
    <n v="0"/>
    <n v="0"/>
    <n v="4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20%"/>
    <s v="BANCO DE BOGOTA 13.14%"/>
    <s v="BANCO POPULAR S.A. 11.81%"/>
    <s v="BANCO GNB SUDAMERIS S.A. 10.03%"/>
    <s v="BBVA COLOMBIA 9.48%"/>
    <s v="FINANCIERA DE DESARROLLO TERRITORIAL S.A.- 7.21%"/>
    <s v="ITAU CORPBANCA COLOMBIA S.A. 7.00%"/>
    <s v="SCOTIABANK COLPATRIA S.A 4.86%"/>
    <s v="BANCOLOMBIA S.A. 4.44%"/>
    <s v="FINANCIERA DE DESARROLLO NACIONAL S.A. 3.73%"/>
    <n v="25.18"/>
    <n v="52.93"/>
    <n v="21.34"/>
    <n v="0"/>
    <n v="0.55000000000000004"/>
    <n v="100"/>
    <n v="21.68"/>
    <n v="14.99"/>
    <n v="0"/>
    <n v="0"/>
    <n v="0"/>
    <n v="0"/>
    <n v="0"/>
    <n v="0"/>
    <n v="0"/>
    <n v="0"/>
    <n v="0"/>
    <n v="0"/>
    <n v="25.4"/>
    <n v="0.46"/>
    <n v="0"/>
    <n v="0"/>
    <n v="37.47"/>
    <n v="0"/>
    <n v="100"/>
    <n v="99.26"/>
    <n v="0"/>
    <n v="0.74"/>
    <n v="0"/>
    <n v="100"/>
  </r>
  <r>
    <x v="2"/>
    <x v="6"/>
    <x v="13"/>
    <x v="28"/>
    <x v="2"/>
    <n v="2172"/>
    <n v="1401084.88"/>
    <n v="16651.487000000001"/>
    <n v="1.51"/>
    <n v="154.13999999999999"/>
    <n v="0.42199999999999999"/>
    <n v="0.45700000000000002"/>
    <n v="0.39600000000000002"/>
    <n v="0.372"/>
    <n v="0.35099999999999998"/>
    <n v="0.33200000000000002"/>
    <n v="0.67300000000000004"/>
    <n v="4.2539999999999996"/>
    <n v="3.1920000000000002"/>
    <n v="3.2679999999999998"/>
    <n v="2.0939999999999999"/>
    <n v="1.5760000000000001"/>
    <n v="2.5110000000000001"/>
    <n v="94.83"/>
    <n v="0"/>
    <n v="0"/>
    <n v="0"/>
    <n v="0"/>
    <n v="5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5.90%"/>
    <s v="BANCO POPULAR S.A. 15.35%"/>
    <s v="BANCO DE BOGOTA 11.68%"/>
    <s v="BBVA COLOMBIA 10.22%"/>
    <s v="BANCO GNB SUDAMERIS S.A. 10.07%"/>
    <s v="FINANCIERA DE DESARROLLO TERRITORIAL S.A.- 7.45%"/>
    <s v="ITAU CORPBANCA COLOMBIA S.A. 6.35%"/>
    <s v="SCOTIABANK COLPATRIA S.A 4.60%"/>
    <s v="BANCOLOMBIA S.A. 4.42%"/>
    <s v="FINANCIERA DE DESARROLLO NACIONAL S.A. 3.89%"/>
    <n v="35.03"/>
    <n v="43.77"/>
    <n v="20.64"/>
    <n v="0"/>
    <n v="0.55000000000000004"/>
    <n v="99.990000000000009"/>
    <n v="22.28"/>
    <n v="15.05"/>
    <n v="0"/>
    <n v="0"/>
    <n v="0"/>
    <n v="0"/>
    <n v="0"/>
    <n v="0"/>
    <n v="0"/>
    <n v="0"/>
    <n v="0"/>
    <n v="0"/>
    <n v="25.02"/>
    <n v="0.48"/>
    <n v="0"/>
    <n v="0"/>
    <n v="37.159999999999997"/>
    <n v="0"/>
    <n v="99.989999999999981"/>
    <n v="99.23"/>
    <n v="0"/>
    <n v="0.77"/>
    <n v="0"/>
    <n v="100"/>
  </r>
  <r>
    <x v="2"/>
    <x v="7"/>
    <x v="13"/>
    <x v="28"/>
    <x v="2"/>
    <n v="2176"/>
    <n v="1546829.33"/>
    <n v="16761.534"/>
    <n v="1.51"/>
    <n v="156.69"/>
    <n v="0.42899999999999999"/>
    <n v="0.20499999999999999"/>
    <n v="0.40100000000000002"/>
    <n v="0.36299999999999999"/>
    <n v="0.36"/>
    <n v="0.33800000000000002"/>
    <n v="0.67500000000000004"/>
    <n v="8.0640000000000001"/>
    <n v="4.1280000000000001"/>
    <n v="3.8679999999999999"/>
    <n v="2.5449999999999999"/>
    <n v="1.792"/>
    <n v="2.6230000000000002"/>
    <n v="94.46"/>
    <n v="0"/>
    <n v="0"/>
    <n v="0"/>
    <n v="0"/>
    <n v="5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73%"/>
    <s v="BANCO POPULAR S.A. 15.83%"/>
    <s v="BANCO DE BOGOTA 14.67%"/>
    <s v="JPMORGAN CORPORACIÓN FINANCIERA S.A. 8.47%"/>
    <s v="FINANCIERA DE DESARROLLO TERRITORIAL S.A.- 7.41%"/>
    <s v="BANCOLOMBIA S.A. 5.88%"/>
    <s v="ITAU CORPBANCA COLOMBIA S.A. 5.77%"/>
    <s v="BANCO FALABELLA S.A. 4.46%"/>
    <s v="SCOTIABANK COLPATRIA S.A 3.64%"/>
    <s v="FINANCIERA DE DESARROLLO NACIONAL S.A. 3.53%"/>
    <n v="39.1"/>
    <n v="40.869999999999997"/>
    <n v="17.98"/>
    <n v="1.54"/>
    <n v="0.5"/>
    <n v="99.990000000000009"/>
    <n v="21.14"/>
    <n v="18.47"/>
    <n v="0"/>
    <n v="0"/>
    <n v="0"/>
    <n v="0"/>
    <n v="0"/>
    <n v="0"/>
    <n v="0"/>
    <n v="0"/>
    <n v="0"/>
    <n v="0"/>
    <n v="23.55"/>
    <n v="0"/>
    <n v="0"/>
    <n v="0"/>
    <n v="36.85"/>
    <n v="0"/>
    <n v="100.01"/>
    <n v="100"/>
    <n v="0"/>
    <n v="0"/>
    <n v="0"/>
    <n v="100"/>
  </r>
  <r>
    <x v="2"/>
    <x v="8"/>
    <x v="13"/>
    <x v="28"/>
    <x v="2"/>
    <n v="2220"/>
    <n v="1626966.98"/>
    <n v="16904.875"/>
    <n v="1.51"/>
    <n v="160.71"/>
    <n v="0.44"/>
    <n v="0.253"/>
    <n v="0.40899999999999997"/>
    <n v="0.36799999999999999"/>
    <n v="0.372"/>
    <n v="0.34699999999999998"/>
    <n v="0.67900000000000005"/>
    <n v="10.916"/>
    <n v="5.4669999999999996"/>
    <n v="4.62"/>
    <n v="3.4249999999999998"/>
    <n v="2.0779999999999998"/>
    <n v="2.8090000000000002"/>
    <n v="94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5.08%"/>
    <s v="BANCO POPULAR S.A. 10.26%"/>
    <s v="BANCO GNB SUDAMERIS S.A. 10.21%"/>
    <s v="BANCO DE BOGOTA 9.23%"/>
    <s v="BANCOLOMBIA S.A. 8.09%"/>
    <s v="FINANCIERA DE DESARROLLO TERRITORIAL S.A.- 7.67%"/>
    <s v="JPMORGAN CORPORACION FINANCIERA S.A. 7.50%"/>
    <s v="ITAU CORPBANCA COLOMBIA S.A. 5.39%"/>
    <s v="BANCO FALABELLA S.A. 4.28%"/>
    <s v="BANCO COMERCIAL AV VILLAS S.A. 4.06%"/>
    <n v="40.380000000000003"/>
    <n v="42.06"/>
    <n v="14.88"/>
    <n v="1.44"/>
    <n v="1.2549999999999999"/>
    <n v="100.02"/>
    <n v="20.98"/>
    <n v="20.190000000000001"/>
    <n v="0"/>
    <n v="0"/>
    <n v="0"/>
    <n v="0"/>
    <n v="0"/>
    <n v="0"/>
    <n v="0"/>
    <n v="0"/>
    <n v="0"/>
    <n v="0"/>
    <n v="22.56"/>
    <n v="0"/>
    <n v="0"/>
    <n v="0"/>
    <n v="36.270000000000003"/>
    <n v="0"/>
    <n v="100"/>
    <n v="100"/>
    <n v="0"/>
    <n v="0"/>
    <n v="0"/>
    <n v="100"/>
  </r>
  <r>
    <x v="2"/>
    <x v="9"/>
    <x v="13"/>
    <x v="28"/>
    <x v="2"/>
    <n v="2276"/>
    <n v="1579298.17"/>
    <n v="17033.288"/>
    <n v="1.51"/>
    <n v="149.38999999999999"/>
    <n v="0.40899999999999997"/>
    <n v="0.314"/>
    <n v="0.40300000000000002"/>
    <n v="0.37"/>
    <n v="0.374"/>
    <n v="0.35799999999999998"/>
    <n v="0.68300000000000005"/>
    <n v="9.3190000000000008"/>
    <n v="6.2560000000000002"/>
    <n v="5.09"/>
    <n v="4.3490000000000002"/>
    <n v="2.4049999999999998"/>
    <n v="2.9940000000000002"/>
    <n v="93.22"/>
    <n v="0"/>
    <n v="0"/>
    <n v="0"/>
    <n v="0"/>
    <n v="6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7.29%"/>
    <s v="BANCO POPULAR S.A. 14.39%"/>
    <s v="BANCO DAVIVIENDA S.A. 11.00%"/>
    <s v="BBVA COLOMBIA 8.67%"/>
    <s v="BANCOLOMBIA S.A. 8.44%"/>
    <s v="FINANCIERA DE DESARROLLO TERRITORIAL S.A.- 7.32%"/>
    <s v="ITAU CORPBANCA COLOMBIA S.A. 4.80%"/>
    <s v="MINISTERIO DE HACIENDA Y CREDITO PUBLICO 4.46%"/>
    <s v="BANCO FALABELLA S.A. 4.42%"/>
    <s v="SCOTIABANK COLPATRIA S.A 4.33%"/>
    <n v="49"/>
    <n v="39.92"/>
    <n v="8.68"/>
    <n v="1.42"/>
    <n v="0.98"/>
    <n v="100"/>
    <n v="22.15"/>
    <n v="19.78"/>
    <n v="0"/>
    <n v="0"/>
    <n v="0"/>
    <n v="0"/>
    <n v="0"/>
    <n v="0"/>
    <n v="0"/>
    <n v="0"/>
    <n v="0"/>
    <n v="0"/>
    <n v="23.89"/>
    <n v="0"/>
    <n v="0"/>
    <n v="0"/>
    <n v="34.18"/>
    <n v="0"/>
    <n v="100"/>
    <n v="100"/>
    <n v="0"/>
    <n v="0"/>
    <n v="0"/>
    <n v="100"/>
  </r>
  <r>
    <x v="2"/>
    <x v="10"/>
    <x v="13"/>
    <x v="28"/>
    <x v="2"/>
    <n v="2293"/>
    <n v="1575572.74"/>
    <n v="17173.762999999999"/>
    <n v="1.51"/>
    <n v="173.49"/>
    <n v="0.47499999999999998"/>
    <n v="0.31"/>
    <n v="0.36899999999999999"/>
    <n v="0.372"/>
    <n v="0.36699999999999999"/>
    <n v="0.371"/>
    <n v="0.68600000000000005"/>
    <n v="10.509"/>
    <n v="7.7750000000000004"/>
    <n v="5.5650000000000004"/>
    <n v="5.3209999999999997"/>
    <n v="2.7530000000000001"/>
    <n v="3.2210000000000001"/>
    <n v="90.09"/>
    <n v="0"/>
    <n v="0"/>
    <n v="0"/>
    <n v="0"/>
    <n v="9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6.63%"/>
    <s v="BANCO DAVIVIENDA S.A. 16.00%"/>
    <s v="BANCO DE BOGOTA 10.15%"/>
    <s v="BANCO POPULAR S.A. 9.90%"/>
    <s v="BANCO GNB SUDAMERIS S.A. 8.68%"/>
    <s v="FINANCIERA DE DESARROLLO TERRITORIAL S.A.- 8.11%"/>
    <s v="MINISTERIO DE HACIENDA Y CREDITO PUBLICO 6.62%"/>
    <s v="BANCO FALABELLA S.A. 4.99%"/>
    <s v="ITAU CORPBANCA COLOMBIA S.A. 4.84%"/>
    <s v="SCOTIABANK COLPATRIA S.A 3.59%"/>
    <n v="44.23"/>
    <n v="46.03"/>
    <n v="4.96"/>
    <n v="4.78"/>
    <n v="0"/>
    <n v="99.999999999999986"/>
    <n v="22.04"/>
    <n v="20.09"/>
    <n v="0"/>
    <n v="0"/>
    <n v="0"/>
    <n v="0"/>
    <n v="0"/>
    <n v="0"/>
    <n v="0"/>
    <n v="0"/>
    <n v="0"/>
    <n v="0"/>
    <n v="24.63"/>
    <n v="0"/>
    <n v="0"/>
    <n v="0"/>
    <n v="33.229999999999997"/>
    <n v="0"/>
    <n v="99.989999999999981"/>
    <n v="100"/>
    <n v="0"/>
    <n v="0"/>
    <n v="0"/>
    <n v="100"/>
  </r>
  <r>
    <x v="2"/>
    <x v="0"/>
    <x v="21"/>
    <x v="29"/>
    <x v="14"/>
    <n v="11534"/>
    <n v="1118660.53"/>
    <n v="13750.885928"/>
    <n v="2.5"/>
    <n v="207.1"/>
    <n v="0.56699999999999995"/>
    <n v="0.22"/>
    <n v="0.39"/>
    <n v="0.22"/>
    <n v="0.34"/>
    <n v="0.71"/>
    <n v="0.59"/>
    <n v="3.8969999999999998"/>
    <n v="0.27"/>
    <n v="3.8969999999999998"/>
    <n v="-0.16"/>
    <n v="1.05"/>
    <n v="1.671"/>
    <n v="83"/>
    <n v="0"/>
    <n v="0"/>
    <n v="0"/>
    <n v="3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8.50%"/>
    <s v="BANCO DE BOGOTA 10.26%"/>
    <s v="BANCO POPULAR S.A. 9.46%"/>
    <s v="BBVA COLOMBIA 9.10%"/>
    <s v="MINISTERIO DE HACIENDA Y CREDITO PUBLICO 8.51%"/>
    <s v="BANCOLOMBIA S.A. 7.74%"/>
    <s v="BANCO SUDAMERIS 7.35%"/>
    <s v="BANCO SANTANDER DE NEGOCIOS COLOMBIA SA 6.41%"/>
    <s v="FINANCIERA DE DESARROLLO TERRITORIAL S.A 5.91%"/>
    <s v="BANCO DE OCCIDENTE 5.30%"/>
    <n v="12.49"/>
    <n v="38.99"/>
    <n v="48.51"/>
    <n v="0"/>
    <n v="0"/>
    <n v="99.990000000000009"/>
    <n v="16"/>
    <n v="13"/>
    <n v="0"/>
    <n v="0"/>
    <n v="0"/>
    <n v="0"/>
    <n v="0"/>
    <n v="0"/>
    <n v="0"/>
    <n v="2"/>
    <n v="0"/>
    <n v="0"/>
    <n v="24"/>
    <n v="6"/>
    <n v="0"/>
    <n v="0"/>
    <n v="38"/>
    <n v="0"/>
    <n v="99"/>
    <n v="100"/>
    <n v="0"/>
    <n v="0"/>
    <n v="0"/>
    <n v="100"/>
  </r>
  <r>
    <x v="2"/>
    <x v="1"/>
    <x v="21"/>
    <x v="29"/>
    <x v="14"/>
    <n v="11686"/>
    <n v="1167581.8500000001"/>
    <n v="13753.461135"/>
    <n v="2.5"/>
    <n v="180.07"/>
    <n v="0.49299999999999999"/>
    <n v="0.38"/>
    <n v="0.41"/>
    <n v="0.32"/>
    <n v="0.34"/>
    <n v="0.72"/>
    <n v="0.59"/>
    <n v="0.24399999999999999"/>
    <n v="-3.1E-2"/>
    <n v="2.1469999999999998"/>
    <n v="-0.158"/>
    <n v="0.94399999999999995"/>
    <n v="1.5760000000000001"/>
    <n v="81"/>
    <n v="0"/>
    <n v="0"/>
    <n v="0"/>
    <n v="5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9.04%"/>
    <s v="BANCO SUDAMERIS 12.25%"/>
    <s v="BANCO DE BOGOTA 10.90%"/>
    <s v="BANCO POPULAR S.A. 8.36%"/>
    <s v="MINISTERIO DE HACIENDA Y CREDITO PUBLICO 7.98%"/>
    <s v="BBVA COLOMBIA 7.78%"/>
    <s v="BANCOLOMBIA S.A. 6.27%"/>
    <s v="BANCO SANTANDER DE NEGOCIOS COLOMBIA SA 5.72%"/>
    <s v="FINANCIERA DE DESARROLLO TERRITORIAL S.A 5.68%"/>
    <s v="BANCO DE OCCIDENTE 4.91%"/>
    <n v="22.68"/>
    <n v="45.69"/>
    <n v="31.62"/>
    <n v="0"/>
    <n v="0"/>
    <n v="99.990000000000009"/>
    <n v="15"/>
    <n v="13"/>
    <n v="0"/>
    <n v="0"/>
    <n v="0"/>
    <n v="0"/>
    <n v="0"/>
    <n v="0"/>
    <n v="0"/>
    <n v="2"/>
    <n v="0"/>
    <n v="0"/>
    <n v="21"/>
    <n v="6"/>
    <n v="0"/>
    <n v="0"/>
    <n v="43"/>
    <n v="0"/>
    <n v="100"/>
    <n v="100"/>
    <n v="0"/>
    <n v="0"/>
    <n v="0"/>
    <n v="100"/>
  </r>
  <r>
    <x v="2"/>
    <x v="2"/>
    <x v="21"/>
    <x v="29"/>
    <x v="14"/>
    <n v="12242"/>
    <n v="1185138.28"/>
    <n v="13764.017454999999"/>
    <n v="2.5"/>
    <n v="200.16"/>
    <n v="0.54800000000000004"/>
    <n v="0.4"/>
    <n v="0.42"/>
    <n v="0.35"/>
    <n v="0.34"/>
    <n v="0.33"/>
    <n v="0.59"/>
    <n v="0.90700000000000003"/>
    <n v="0.13600000000000001"/>
    <n v="1.718"/>
    <n v="0.247"/>
    <n v="1.1439999999999999"/>
    <n v="1.4790000000000001"/>
    <n v="84"/>
    <n v="0"/>
    <n v="0"/>
    <n v="0"/>
    <n v="5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"/>
    <s v="BANCO DAVIVIENDA 20.35%"/>
    <s v="BANCO DE BOGOTA 9.89%"/>
    <s v="BANCO SUDAMERIS 9.49%"/>
    <s v="BBVA COLOMBIA 8.74%"/>
    <s v="BANCOLOMBIA S.A. 7.21%"/>
    <s v="BANCO POPULAR S.A. 6.97%"/>
    <s v="MINISTERIO DE HACIENDA Y CREDITO PUBLICO 6.24%"/>
    <s v="FINANCIERA DE DESARROLLO TERRITORIAL S.A 5.61%"/>
    <s v="BANCO DE OCCIDENTE 5.28%"/>
    <s v="BANCOLDEX S.A. 4.90%"/>
    <n v="26.04"/>
    <n v="37.409999999999997"/>
    <n v="36.549999999999997"/>
    <n v="0"/>
    <n v="0"/>
    <n v="100"/>
    <n v="21"/>
    <n v="14"/>
    <n v="0"/>
    <n v="0"/>
    <n v="0"/>
    <n v="0"/>
    <n v="0"/>
    <n v="0"/>
    <n v="0"/>
    <n v="2"/>
    <n v="0"/>
    <n v="0"/>
    <n v="20"/>
    <n v="4"/>
    <n v="0"/>
    <n v="0"/>
    <n v="38"/>
    <n v="0"/>
    <n v="99"/>
    <n v="100"/>
    <n v="0"/>
    <n v="0"/>
    <n v="0"/>
    <n v="100"/>
  </r>
  <r>
    <x v="2"/>
    <x v="3"/>
    <x v="21"/>
    <x v="29"/>
    <x v="14"/>
    <n v="11849"/>
    <n v="1152068.7"/>
    <n v="13810.765641"/>
    <n v="2.5"/>
    <n v="217.69"/>
    <n v="0.59599999999999997"/>
    <n v="0.32"/>
    <n v="0.4"/>
    <n v="0.35"/>
    <n v="0.36"/>
    <n v="0.33"/>
    <n v="0.6"/>
    <n v="4.2119999999999997"/>
    <n v="1.4850000000000001"/>
    <n v="2.3359999999999999"/>
    <n v="0.47499999999999998"/>
    <n v="1.171"/>
    <n v="1.52"/>
    <n v="90"/>
    <n v="0"/>
    <n v="0"/>
    <n v="0"/>
    <n v="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15.99%"/>
    <s v="BANCO DAVIVIENDA 14.32%"/>
    <s v="BANCO DE BOGOTA 12.19%"/>
    <s v="BANCO POPULAR S.A. 11.07%"/>
    <s v="BANCO DE OCCIDENTE 8.77%"/>
    <s v="BANCOLOMBIA S.A. 7.35%"/>
    <s v="MINISTERIO DE HACIENDA Y CREDITO PUBLICO 5.52%"/>
    <s v="FINANCIERA DE DESARROLLO TERRITORIAL S.A 4.93%"/>
    <s v="BANCO COLPATRIA  - RED MULTIBANCA COLPATRIA S.A. 4.66%"/>
    <s v="BANCO SUDAMERIS 3.96%"/>
    <n v="27.56"/>
    <n v="31.13"/>
    <n v="41.31"/>
    <n v="0"/>
    <n v="0"/>
    <n v="100"/>
    <n v="27"/>
    <n v="14"/>
    <n v="0"/>
    <n v="0"/>
    <n v="0"/>
    <n v="0"/>
    <n v="0"/>
    <n v="0"/>
    <n v="0"/>
    <n v="2"/>
    <n v="0"/>
    <n v="0"/>
    <n v="19"/>
    <n v="3"/>
    <n v="0"/>
    <n v="0"/>
    <n v="35"/>
    <n v="0"/>
    <n v="100"/>
    <n v="100"/>
    <n v="0"/>
    <n v="0"/>
    <n v="0"/>
    <n v="100"/>
  </r>
  <r>
    <x v="2"/>
    <x v="4"/>
    <x v="21"/>
    <x v="29"/>
    <x v="14"/>
    <n v="12870"/>
    <n v="1306658.81"/>
    <n v="13821.773694"/>
    <n v="2.5"/>
    <n v="173.49"/>
    <n v="0.47499999999999998"/>
    <n v="0.47"/>
    <n v="0.36"/>
    <n v="0.37"/>
    <n v="0.37"/>
    <n v="0.32"/>
    <n v="0.6"/>
    <n v="0.94299999999999995"/>
    <n v="2.2949999999999999"/>
    <n v="2.048"/>
    <n v="0.68300000000000005"/>
    <n v="0.878"/>
    <n v="1.4610000000000001"/>
    <n v="89"/>
    <n v="0"/>
    <n v="0"/>
    <n v="0"/>
    <n v="2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8.52%"/>
    <s v="BBVA COLOMBIA 14.62%"/>
    <s v="BANCO DE BOGOTA 13.74%"/>
    <s v="BANCO POPULAR S.A. 10.43%"/>
    <s v="BANCO DE OCCIDENTE 7.72%"/>
    <s v="BANCOLOMBIA S.A. 5.68%"/>
    <s v="MINISTERIO DE HACIENDA Y CREDITO PUBLICO 4.93%"/>
    <s v="BANCO SUDAMERIS 4.65%"/>
    <s v="FINANCIERA DE DESARROLLO TERRITORIAL S.A 4.35%"/>
    <s v="AV VILLAS S.A. 4.31%"/>
    <n v="31.56"/>
    <n v="27.38"/>
    <n v="41.05"/>
    <n v="0"/>
    <n v="0"/>
    <n v="99.99"/>
    <n v="24"/>
    <n v="12"/>
    <n v="0"/>
    <n v="0"/>
    <n v="0"/>
    <n v="0"/>
    <n v="0"/>
    <n v="0"/>
    <n v="0"/>
    <n v="2"/>
    <n v="0"/>
    <n v="0"/>
    <n v="16"/>
    <n v="3"/>
    <n v="0"/>
    <n v="0"/>
    <n v="42"/>
    <n v="0"/>
    <n v="99"/>
    <n v="100"/>
    <n v="0"/>
    <n v="0"/>
    <n v="0"/>
    <n v="100"/>
  </r>
  <r>
    <x v="2"/>
    <x v="5"/>
    <x v="21"/>
    <x v="29"/>
    <x v="14"/>
    <n v="10057"/>
    <n v="1310599.43"/>
    <n v="13864.285883"/>
    <n v="2.5"/>
    <n v="172.76"/>
    <n v="0.47299999999999998"/>
    <n v="0.54"/>
    <n v="0.4"/>
    <n v="0.4"/>
    <n v="0.4"/>
    <n v="0.33"/>
    <n v="0.61"/>
    <n v="3.8069999999999999"/>
    <n v="2.3380000000000001"/>
    <n v="2.3380000000000001"/>
    <n v="0.97400000000000009"/>
    <n v="0.85799999999999998"/>
    <n v="1.4830000000000001"/>
    <n v="90"/>
    <n v="0"/>
    <n v="0"/>
    <n v="0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6.58%"/>
    <s v="BBVA COLOMBIA 15.72%"/>
    <s v="BANCO DE BOGOTA 12.87%"/>
    <s v="BANCO DE OCCIDENTE 8.82%"/>
    <s v="BANCO POPULAR S.A. 7.91%"/>
    <s v="AV VILLAS S.A. 5.94%"/>
    <s v="BANCOLOMBIA S.A. 5.65%"/>
    <s v="FINANCIERA DE DESARROLLO TERRITORIAL S.A 4.54%"/>
    <s v="MINISTERIO DE HACIENDA Y CREDITO PUBLICO 4.45%"/>
    <s v="BANCO SUDAMERIS 4.34%"/>
    <n v="35.08"/>
    <n v="23.42"/>
    <n v="41.5"/>
    <n v="0"/>
    <n v="0"/>
    <n v="100"/>
    <n v="25"/>
    <n v="12"/>
    <n v="0"/>
    <n v="0"/>
    <n v="0"/>
    <n v="0"/>
    <n v="0"/>
    <n v="0"/>
    <n v="0"/>
    <n v="2"/>
    <n v="0"/>
    <n v="0"/>
    <n v="18"/>
    <n v="3"/>
    <n v="0"/>
    <n v="0"/>
    <n v="40"/>
    <n v="0"/>
    <n v="100"/>
    <n v="100"/>
    <n v="0"/>
    <n v="0"/>
    <n v="0"/>
    <n v="100"/>
  </r>
  <r>
    <x v="2"/>
    <x v="6"/>
    <x v="21"/>
    <x v="29"/>
    <x v="14"/>
    <n v="12982"/>
    <n v="1286692.0900000001"/>
    <n v="13913.412479000001"/>
    <n v="2.5"/>
    <n v="165.09"/>
    <n v="0.45200000000000001"/>
    <n v="0.52"/>
    <n v="0.45"/>
    <n v="0.42"/>
    <n v="0.42"/>
    <n v="0.34"/>
    <n v="0.61"/>
    <n v="4.2530000000000001"/>
    <n v="2.3980000000000001"/>
    <n v="2.6160000000000001"/>
    <n v="1.32"/>
    <n v="0.84599999999999997"/>
    <n v="1.5129999999999999"/>
    <n v="90"/>
    <n v="0"/>
    <n v="0"/>
    <n v="0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9.52%"/>
    <s v="BBVA COLOMBIA 12.49%"/>
    <s v="BANCO DE BOGOTA 10.85%"/>
    <s v="BANCO POPULAR S.A. 9.16%"/>
    <s v="BANCO DE OCCIDENTE 8.57%"/>
    <s v="BANCOLOMBIA S.A. 7.80%"/>
    <s v="AV VILLAS S.A. 7.10%"/>
    <s v="BANCO COLPATRIA  - RED MULTIBANCA COLPATRIA S.A. 4.89%"/>
    <s v="FINANCIERA DE DESARROLLO TERRITORIAL S.A 4.81%"/>
    <s v="BANCOLDEX S.A. 4.61%"/>
    <n v="35.380000000000003"/>
    <n v="30.77"/>
    <n v="33.85"/>
    <n v="0"/>
    <n v="0"/>
    <n v="100"/>
    <n v="26"/>
    <n v="12"/>
    <n v="0"/>
    <n v="0"/>
    <n v="0"/>
    <n v="0"/>
    <n v="0"/>
    <n v="0"/>
    <n v="0"/>
    <n v="2"/>
    <n v="0"/>
    <n v="0"/>
    <n v="17"/>
    <n v="2"/>
    <n v="0"/>
    <n v="0"/>
    <n v="41"/>
    <n v="0"/>
    <n v="100"/>
    <n v="100"/>
    <n v="0"/>
    <n v="0"/>
    <n v="0"/>
    <n v="100"/>
  </r>
  <r>
    <x v="2"/>
    <x v="7"/>
    <x v="21"/>
    <x v="29"/>
    <x v="14"/>
    <n v="13848"/>
    <n v="1322635.97"/>
    <n v="13985.737413000001"/>
    <n v="2.5"/>
    <n v="195.41"/>
    <n v="0.53500000000000003"/>
    <n v="0.26"/>
    <n v="0.44"/>
    <n v="0.41"/>
    <n v="0.43"/>
    <n v="0.35"/>
    <n v="0.62"/>
    <n v="6.2949999999999999"/>
    <n v="3.3780000000000001"/>
    <n v="3.0779999999999998"/>
    <n v="1.673"/>
    <n v="1.002"/>
    <n v="1.611"/>
    <n v="85"/>
    <n v="0"/>
    <n v="0"/>
    <n v="0"/>
    <n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"/>
    <s v="BANCO DAVIVIENDA 19.72%"/>
    <s v="BANCOLOMBIA S.A. 16.61%"/>
    <s v="BANCO DE BOGOTA 10.20%"/>
    <s v="BANCO POPULAR S.A. 9.03%"/>
    <s v="BANCO DE OCCIDENTE 7.84%"/>
    <s v="BBVA COLOMBIA 7.79%"/>
    <s v="AV VILLAS S.A. 5.36%"/>
    <s v="FINANCIERA DE DESARROLLO TERRITORIAL S.A 4.79%"/>
    <s v="MINISTERIO DE HACIENDA Y CREDITO PUBLICO 4.61%"/>
    <s v="BANCOLDEX S.A. 4.48%"/>
    <n v="31.11"/>
    <n v="30.67"/>
    <n v="38.22"/>
    <n v="0"/>
    <n v="0"/>
    <n v="100"/>
    <n v="27"/>
    <n v="13"/>
    <n v="0"/>
    <n v="0"/>
    <n v="0"/>
    <n v="0"/>
    <n v="0"/>
    <n v="0"/>
    <n v="0"/>
    <n v="4"/>
    <n v="0"/>
    <n v="0"/>
    <n v="18"/>
    <n v="1"/>
    <n v="0"/>
    <n v="0"/>
    <n v="37"/>
    <n v="0"/>
    <n v="100"/>
    <n v="100"/>
    <n v="0"/>
    <n v="0"/>
    <n v="0"/>
    <n v="100"/>
  </r>
  <r>
    <x v="2"/>
    <x v="8"/>
    <x v="21"/>
    <x v="29"/>
    <x v="14"/>
    <n v="13420"/>
    <n v="1307903.83"/>
    <n v="14102.334182000001"/>
    <n v="2.5"/>
    <n v="224.63"/>
    <n v="0.61499999999999999"/>
    <n v="0.38"/>
    <n v="0.44"/>
    <n v="0.42"/>
    <n v="0.45"/>
    <n v="0.37"/>
    <n v="0.62"/>
    <n v="10.629"/>
    <n v="4.9619999999999997"/>
    <n v="3.8820000000000001"/>
    <n v="2.5270000000000001"/>
    <n v="1.3160000000000001"/>
    <n v="1.8109999999999999"/>
    <n v="91"/>
    <n v="0"/>
    <n v="0"/>
    <n v="0"/>
    <n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4.01%"/>
    <s v="BANCOLOMBIA S.A. 14.11%"/>
    <s v="BANCO DE BOGOTA 10.81%"/>
    <s v="BANCO POPULAR S.A. 10.14%"/>
    <s v="BBVA COLOMBIA 7.95%"/>
    <s v="BANCO DE OCCIDENTE 7.48%"/>
    <s v="AV VILLAS S.A. 5.10%"/>
    <s v="BANCOLDEX S.A. 4.53%"/>
    <s v="BANCO COLPATRIA  - RED MULTIBANCA COLPATRIA S.A. 4.22%"/>
    <s v="FINANCIERA DE DESARROLLO TERRITORIAL S.A 4.10%"/>
    <n v="23.36"/>
    <n v="28.43"/>
    <n v="48.21"/>
    <n v="0"/>
    <n v="0"/>
    <n v="100"/>
    <n v="26"/>
    <n v="18"/>
    <n v="0"/>
    <n v="0"/>
    <n v="0"/>
    <n v="0"/>
    <n v="0"/>
    <n v="0"/>
    <n v="0"/>
    <n v="2"/>
    <n v="0"/>
    <n v="0"/>
    <n v="19"/>
    <n v="1"/>
    <n v="0"/>
    <n v="0"/>
    <n v="34"/>
    <n v="0"/>
    <n v="100"/>
    <n v="100"/>
    <n v="0"/>
    <n v="0"/>
    <n v="0"/>
    <n v="100"/>
  </r>
  <r>
    <x v="2"/>
    <x v="9"/>
    <x v="21"/>
    <x v="29"/>
    <x v="14"/>
    <n v="13940"/>
    <n v="1397092"/>
    <n v="14170.07676"/>
    <n v="2.5"/>
    <n v="206"/>
    <n v="0.56399999999999995"/>
    <n v="0"/>
    <n v="0"/>
    <n v="0"/>
    <n v="0"/>
    <n v="0"/>
    <n v="0.63"/>
    <n v="5.8049999999999997"/>
    <n v="5.2270000000000003"/>
    <n v="4.0759999999999996"/>
    <n v="3.355"/>
    <n v="1.554"/>
    <n v="1.931"/>
    <n v="86"/>
    <n v="0"/>
    <n v="0"/>
    <n v="0"/>
    <n v="9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3.13%"/>
    <s v="BANCO POPULAR S.A. 11.39%"/>
    <s v="BANCO DE BOGOTA 10.54%"/>
    <s v="BANCO DE OCCIDENTE 9.13%"/>
    <s v="BANCOLOMBIA S.A. 8.16%"/>
    <s v="BBVA COLOMBIA 7.41%"/>
    <s v="AV VILLAS S.A. 6.11%"/>
    <s v="BANCOLDEX S.A. 6.01%"/>
    <s v="MINISTERIO DE HACIENDA Y CREDITO PUBLICO 3.26%"/>
    <s v="BANCO SUDAMERIS 3.17%"/>
    <n v="24.25"/>
    <n v="27.54"/>
    <n v="48.21"/>
    <n v="0"/>
    <n v="0"/>
    <n v="100"/>
    <n v="25"/>
    <n v="18"/>
    <n v="0"/>
    <n v="0"/>
    <n v="0"/>
    <n v="0"/>
    <n v="0"/>
    <n v="0"/>
    <n v="0"/>
    <n v="2"/>
    <n v="0"/>
    <n v="0"/>
    <n v="17"/>
    <n v="2"/>
    <n v="0"/>
    <n v="0"/>
    <n v="36"/>
    <n v="0"/>
    <n v="100"/>
    <n v="100"/>
    <n v="0"/>
    <n v="0"/>
    <n v="0"/>
    <n v="100"/>
  </r>
  <r>
    <x v="2"/>
    <x v="10"/>
    <x v="21"/>
    <x v="29"/>
    <x v="14"/>
    <n v="12682"/>
    <n v="1357496.46"/>
    <n v="14251.646392000001"/>
    <n v="2.5"/>
    <n v="215.13"/>
    <n v="0.58899999999999997"/>
    <n v="0.34"/>
    <n v="0.45"/>
    <n v="0.43"/>
    <n v="0.42"/>
    <n v="0.39"/>
    <n v="0.63"/>
    <n v="7.2329999999999997"/>
    <n v="6.2989999999999986"/>
    <n v="4.3559999999999999"/>
    <n v="4.2830000000000004"/>
    <n v="1.8109999999999999"/>
    <n v="2.0950000000000002"/>
    <n v="87"/>
    <n v="0"/>
    <n v="0"/>
    <n v="0"/>
    <n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9.32%"/>
    <s v="BANCOLOMBIA S.A. 10.86%"/>
    <s v="BANCO DE BOGOTA 10.26%"/>
    <s v="BANCO POPULAR S.A. 10.22%"/>
    <s v="BANCO DE OCCIDENTE 9.75%"/>
    <s v="BBVA COLOMBIA 7.53%"/>
    <s v="BANCO SUDAMERIS 6.97%"/>
    <s v="AV VILLAS S.A. 5.09%"/>
    <s v="BANCOLDEX S.A. 4.05%"/>
    <s v="BANCO COLPATRIA  - RED MULTIBANCA COLPATRIA S.A. 3.41%"/>
    <n v="17.899999999999999"/>
    <n v="32.53"/>
    <n v="49.57"/>
    <n v="0"/>
    <n v="0"/>
    <n v="100"/>
    <n v="25"/>
    <n v="19"/>
    <n v="0"/>
    <n v="0"/>
    <n v="0"/>
    <n v="0"/>
    <n v="0"/>
    <n v="0"/>
    <n v="0"/>
    <n v="2"/>
    <n v="0"/>
    <n v="0"/>
    <n v="19"/>
    <n v="2"/>
    <n v="0"/>
    <n v="0"/>
    <n v="34"/>
    <n v="0"/>
    <n v="101"/>
    <n v="100"/>
    <n v="0"/>
    <n v="0"/>
    <n v="0"/>
    <n v="100"/>
  </r>
  <r>
    <x v="2"/>
    <x v="0"/>
    <x v="14"/>
    <x v="30"/>
    <x v="15"/>
    <n v="518"/>
    <n v="574354.18999999994"/>
    <n v="13357.226521000001"/>
    <n v="1.5"/>
    <n v="172"/>
    <n v="0.47"/>
    <n v="0.20399999999999999"/>
    <n v="0.33200000000000002"/>
    <n v="0.20399999999999999"/>
    <n v="0.375"/>
    <n v="0.66700000000000004"/>
    <n v="0.54900000000000004"/>
    <n v="4.7290000000000001"/>
    <n v="0.93700000000000006"/>
    <n v="4.7290000000000001"/>
    <n v="0.55400000000000005"/>
    <n v="2.0870000000000002"/>
    <n v="2.657"/>
    <n v="20.77"/>
    <n v="0"/>
    <n v="21.9"/>
    <n v="0"/>
    <n v="21.11"/>
    <n v="21.41"/>
    <n v="14.48"/>
    <n v="0"/>
    <n v="0"/>
    <n v="0"/>
    <n v="0"/>
    <n v="0"/>
    <n v="0.32"/>
    <n v="0"/>
    <n v="0"/>
    <n v="0"/>
    <n v="0"/>
    <n v="0"/>
    <n v="0"/>
    <n v="0"/>
    <n v="0"/>
    <n v="0"/>
    <n v="0"/>
    <n v="0"/>
    <n v="0"/>
    <n v="0"/>
    <n v="0"/>
    <n v="0"/>
    <n v="99.99"/>
    <s v="DIRECCIÓN DEL TESORO NACIONAL 21.41%"/>
    <s v="BANCO DAVIVIENDA 18.18%"/>
    <s v="BANCO FALABELLA 12.62%"/>
    <s v="BANCO POPULAR 11.24%"/>
    <s v="BANCO BBVA 7.93%"/>
    <s v="BANCOLOMBIA 5.85%"/>
    <s v="BANCO DE BOGOTÁ 5.61%"/>
    <s v="BANCOLDEX 5.02%"/>
    <s v="FINDETER 4.65%"/>
    <s v="AV VILLAS 4.53%"/>
    <n v="23.84"/>
    <n v="33.65"/>
    <n v="42.51"/>
    <n v="0"/>
    <n v="0"/>
    <n v="100"/>
    <n v="5.35"/>
    <n v="21.94"/>
    <n v="0"/>
    <n v="0"/>
    <n v="0"/>
    <n v="0"/>
    <n v="0"/>
    <n v="0"/>
    <n v="0"/>
    <n v="0"/>
    <n v="0"/>
    <n v="0"/>
    <n v="19.3"/>
    <n v="6.57"/>
    <n v="0"/>
    <n v="0"/>
    <n v="46.84"/>
    <n v="0"/>
    <n v="100"/>
    <n v="87.65"/>
    <n v="0"/>
    <n v="12.35"/>
    <n v="0"/>
    <n v="100"/>
  </r>
  <r>
    <x v="2"/>
    <x v="1"/>
    <x v="14"/>
    <x v="30"/>
    <x v="15"/>
    <n v="502"/>
    <n v="600697.92000000004"/>
    <n v="13376.639733"/>
    <n v="1.5"/>
    <n v="184"/>
    <n v="0.5"/>
    <n v="0.27200000000000002"/>
    <n v="0.33700000000000002"/>
    <n v="0.247"/>
    <n v="0.38"/>
    <n v="0.66900000000000004"/>
    <n v="0.55000000000000004"/>
    <n v="1.911"/>
    <n v="0.80700000000000005"/>
    <n v="3.3820000000000001"/>
    <n v="0.628"/>
    <n v="2.0390000000000001"/>
    <n v="2.609"/>
    <n v="10.89"/>
    <n v="0"/>
    <n v="24.12"/>
    <n v="0"/>
    <n v="33.58"/>
    <n v="18.46"/>
    <n v="12.67"/>
    <n v="0"/>
    <n v="0"/>
    <n v="0"/>
    <n v="0"/>
    <n v="0"/>
    <n v="0.28000000000000003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19.92%"/>
    <s v="DIRECCIÓN DEL TESORO NACIONAL 18.46%"/>
    <s v="BANCO BBVA 11.01%"/>
    <s v="BANCO FALABELLA 10.82%"/>
    <s v="BANCO POPULAR 9.88%"/>
    <s v="BANCO DE BOGOTÁ 6.82%"/>
    <s v="BANCOLDEX 6.00%"/>
    <s v="BANCOLOMBIA 5.00%"/>
    <s v="FINDETER 4.27%"/>
    <s v="AV VILLAS 3.89%"/>
    <n v="28.05"/>
    <n v="52.56"/>
    <n v="17.91"/>
    <n v="1.47"/>
    <n v="0"/>
    <n v="99.99"/>
    <n v="12.65"/>
    <n v="21.69"/>
    <n v="0"/>
    <n v="0"/>
    <n v="0"/>
    <n v="0"/>
    <n v="0"/>
    <n v="0"/>
    <n v="0"/>
    <n v="0"/>
    <n v="0"/>
    <n v="0"/>
    <n v="18.829999999999998"/>
    <n v="6.07"/>
    <n v="0"/>
    <n v="0"/>
    <n v="40.75"/>
    <n v="0"/>
    <n v="99.990000000000009"/>
    <n v="89.75"/>
    <n v="0"/>
    <n v="10.25"/>
    <n v="0"/>
    <n v="100"/>
  </r>
  <r>
    <x v="2"/>
    <x v="2"/>
    <x v="14"/>
    <x v="30"/>
    <x v="15"/>
    <n v="487"/>
    <n v="720439.08"/>
    <n v="13415.097446"/>
    <n v="1.5"/>
    <n v="149.7525"/>
    <n v="0.41"/>
    <n v="0.26600000000000001"/>
    <n v="0.34200000000000003"/>
    <n v="0.253"/>
    <n v="0.30199999999999999"/>
    <n v="0.35699999999999998"/>
    <n v="0.55200000000000005"/>
    <n v="3.4380000000000002"/>
    <n v="1.425"/>
    <n v="3.4009999999999998"/>
    <n v="1.5389999999999999"/>
    <n v="2.2040000000000002"/>
    <n v="2.5960000000000001"/>
    <n v="9.69"/>
    <n v="0"/>
    <n v="27.58"/>
    <n v="0"/>
    <n v="34.840000000000003"/>
    <n v="15.87"/>
    <n v="11.76"/>
    <n v="0"/>
    <n v="0"/>
    <n v="0"/>
    <n v="0"/>
    <n v="0"/>
    <n v="0.26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18.5%"/>
    <s v="DIRECCIÓN DEL TESORO NACIONAL 15.87%"/>
    <s v="FINDETER 11.79%"/>
    <s v="BANCO FALABELLA 10.06%"/>
    <s v="BANCO BBVA 10.05%"/>
    <s v="BANCO POPULAR 9.2%"/>
    <s v="BANCO DE BOGOTÁ 6.33%"/>
    <s v="BANCOLDEX 5.54%"/>
    <s v="BANCOLOMBIA 4.66%"/>
    <s v="AV VILLAS 3.58%"/>
    <n v="37.549999999999997"/>
    <n v="48.89"/>
    <n v="10.199999999999999"/>
    <n v="3.37"/>
    <n v="0"/>
    <n v="100.01"/>
    <n v="15.09"/>
    <n v="18.149999999999999"/>
    <n v="0"/>
    <n v="0"/>
    <n v="0"/>
    <n v="0"/>
    <n v="0"/>
    <n v="0"/>
    <n v="0"/>
    <n v="0"/>
    <n v="0"/>
    <n v="0"/>
    <n v="14.89"/>
    <n v="5.14"/>
    <n v="0"/>
    <n v="0"/>
    <n v="46.73"/>
    <n v="0"/>
    <n v="100"/>
    <n v="90.35"/>
    <n v="0"/>
    <n v="9.65"/>
    <n v="0"/>
    <n v="100"/>
  </r>
  <r>
    <x v="2"/>
    <x v="3"/>
    <x v="14"/>
    <x v="30"/>
    <x v="15"/>
    <n v="485"/>
    <n v="785697.31"/>
    <n v="13473.323753000001"/>
    <n v="1.5"/>
    <n v="137"/>
    <n v="0.38"/>
    <n v="0.24399999999999999"/>
    <n v="0.34100000000000003"/>
    <n v="0.253"/>
    <n v="0.309"/>
    <n v="0.32700000000000001"/>
    <n v="0.55400000000000005"/>
    <n v="5.4109999999999996"/>
    <n v="2.569"/>
    <n v="3.9"/>
    <n v="1.704"/>
    <n v="2.1520000000000001"/>
    <n v="2.6349999999999998"/>
    <n v="6.07"/>
    <n v="0"/>
    <n v="34.99"/>
    <n v="0"/>
    <n v="36.21"/>
    <n v="11.93"/>
    <n v="10.58"/>
    <n v="0"/>
    <n v="0"/>
    <n v="0"/>
    <n v="0"/>
    <n v="0"/>
    <n v="0.23"/>
    <n v="0"/>
    <n v="0"/>
    <n v="0"/>
    <n v="0"/>
    <n v="0"/>
    <n v="0"/>
    <n v="0"/>
    <n v="0"/>
    <n v="0"/>
    <n v="0"/>
    <n v="0"/>
    <n v="0"/>
    <n v="0"/>
    <n v="0"/>
    <n v="0"/>
    <n v="100.01000000000002"/>
    <s v="BANCO DAVIVIENDA 21.42%"/>
    <s v="FINDETER 15.74%"/>
    <s v="DIRECCIÓN DEL TESORO NACIONAL 11.93%"/>
    <s v="BANCO BBVA 11.40%"/>
    <s v="BANCO FALABELLA 9.04%"/>
    <s v="BANCO POPULAR 8.26%"/>
    <s v="BANCO DE BOGOTÁ 6.98%"/>
    <s v="BANCOLDEX 4.29%"/>
    <s v="BANCOLOMBIA 4.16%"/>
    <s v="AV VILLAS 3.24%"/>
    <n v="47.69"/>
    <n v="42.83"/>
    <n v="6.56"/>
    <n v="2.92"/>
    <n v="0"/>
    <n v="100"/>
    <n v="18.2"/>
    <n v="20.02"/>
    <n v="0"/>
    <n v="0"/>
    <n v="0"/>
    <n v="0"/>
    <n v="0"/>
    <n v="0"/>
    <n v="0"/>
    <n v="0"/>
    <n v="0"/>
    <n v="0"/>
    <n v="11.34"/>
    <n v="4.75"/>
    <n v="0"/>
    <n v="0"/>
    <n v="45.69"/>
    <n v="0"/>
    <n v="100"/>
    <n v="91.25"/>
    <n v="0"/>
    <n v="8.75"/>
    <n v="0"/>
    <n v="100"/>
  </r>
  <r>
    <x v="2"/>
    <x v="4"/>
    <x v="14"/>
    <x v="30"/>
    <x v="15"/>
    <n v="468"/>
    <n v="873316.1"/>
    <n v="13523.973614"/>
    <n v="1.5"/>
    <n v="119"/>
    <n v="0.33"/>
    <n v="0.16500000000000001"/>
    <n v="0.26400000000000001"/>
    <n v="0.23799999999999999"/>
    <n v="0.29299999999999998"/>
    <n v="0.313"/>
    <n v="0.55400000000000005"/>
    <n v="4.5170000000000003"/>
    <n v="3.8380000000000001"/>
    <n v="4.0259999999999998"/>
    <n v="2.1179999999999999"/>
    <n v="1.94"/>
    <n v="2.6459999999999999"/>
    <n v="4.51"/>
    <n v="0"/>
    <n v="39.479999999999997"/>
    <n v="0"/>
    <n v="34.31"/>
    <n v="12.76"/>
    <n v="8.7200000000000006"/>
    <n v="0"/>
    <n v="0"/>
    <n v="0"/>
    <n v="0"/>
    <n v="0"/>
    <n v="0.21"/>
    <n v="0"/>
    <n v="0"/>
    <n v="0"/>
    <n v="0"/>
    <n v="0"/>
    <n v="0"/>
    <n v="0"/>
    <n v="0"/>
    <n v="0"/>
    <n v="0"/>
    <n v="0"/>
    <n v="0"/>
    <n v="0"/>
    <n v="0"/>
    <n v="0"/>
    <n v="99.99"/>
    <s v="BANCO DAVIVIENDA 20.94%"/>
    <s v="FINDETER 19.46%"/>
    <s v="BANCO FALABELLA 12.76%"/>
    <s v="DIRECCIÓN DEL TESORO NACIONAL 12.76%"/>
    <s v="BANCO BBVA 7.28%"/>
    <s v="BANCO POPULAR 6.56%"/>
    <s v="BANCO DE BOGOTÁ 6.48%"/>
    <s v="BANCOLDEX 3.96%"/>
    <s v="BANCOLOMBIA 3.85%"/>
    <s v="AV VILLAS 3.01%"/>
    <n v="48.59"/>
    <n v="42.57"/>
    <n v="6.14"/>
    <n v="2.7"/>
    <n v="0"/>
    <n v="100"/>
    <n v="16.899999999999999"/>
    <n v="23.47"/>
    <n v="0"/>
    <n v="0"/>
    <n v="0"/>
    <n v="0"/>
    <n v="0"/>
    <n v="0"/>
    <n v="0"/>
    <n v="0"/>
    <n v="0"/>
    <n v="0"/>
    <n v="12.34"/>
    <n v="0"/>
    <n v="0"/>
    <n v="0"/>
    <n v="47.28"/>
    <n v="0"/>
    <n v="99.99"/>
    <n v="100"/>
    <n v="0"/>
    <n v="0"/>
    <n v="0"/>
    <n v="100"/>
  </r>
  <r>
    <x v="2"/>
    <x v="6"/>
    <x v="14"/>
    <x v="30"/>
    <x v="15"/>
    <n v="486"/>
    <n v="958002.13"/>
    <n v="13613.224716000001"/>
    <n v="1.5"/>
    <n v="96"/>
    <n v="0.26"/>
    <n v="0.24299999999999999"/>
    <n v="0.245"/>
    <n v="0.23899999999999999"/>
    <n v="0.30099999999999999"/>
    <n v="0.315"/>
    <n v="0.55700000000000005"/>
    <n v="3.7850000000000001"/>
    <n v="3.903"/>
    <n v="4.0229999999999997"/>
    <n v="2.3969999999999998"/>
    <n v="1.8939999999999999"/>
    <n v="2.613"/>
    <n v="10.11"/>
    <n v="0"/>
    <n v="36.81"/>
    <n v="0"/>
    <n v="33.32"/>
    <n v="9.9700000000000006"/>
    <n v="9.6"/>
    <n v="0"/>
    <n v="0"/>
    <n v="0"/>
    <n v="0"/>
    <n v="0"/>
    <n v="0.18"/>
    <n v="0"/>
    <n v="0"/>
    <n v="0"/>
    <n v="0"/>
    <n v="0"/>
    <n v="0"/>
    <n v="0"/>
    <n v="0"/>
    <n v="0"/>
    <n v="0"/>
    <n v="0"/>
    <n v="0"/>
    <n v="0"/>
    <n v="0"/>
    <n v="0"/>
    <n v="99.99"/>
    <s v="1 BANCO DAVIVIENDA 11.11%"/>
    <s v="2 BANCOLDEX 10.57%"/>
    <s v="3 FINDETER 9.90%"/>
    <s v="4 BANCO POPULAR 9.55%"/>
    <s v="5 BANCO FALABELLA 9.35%"/>
    <s v="6 BANCO GNB SUDAMERIS 7.81%"/>
    <s v="7 BANCO SANTANDER NEGOCIOS 7.58%"/>
    <s v="8 BANCO DE BOGOTÁ 6.58%"/>
    <s v="9 SCOTIA BANK 6.04%"/>
    <s v="10 DIRECCIÓN DEL TESORO NACIONAL 5.66%"/>
    <n v="62.36"/>
    <n v="26.3"/>
    <n v="10.47"/>
    <n v="0.86"/>
    <n v="0"/>
    <n v="99.99"/>
    <n v="20.76"/>
    <n v="21.16"/>
    <n v="0"/>
    <n v="0"/>
    <n v="0"/>
    <n v="0"/>
    <n v="0"/>
    <n v="0"/>
    <n v="0"/>
    <n v="0"/>
    <n v="0"/>
    <n v="0"/>
    <n v="14.79"/>
    <n v="0"/>
    <n v="0"/>
    <n v="0"/>
    <n v="43.29"/>
    <n v="0"/>
    <n v="100"/>
    <n v="100"/>
    <n v="0"/>
    <n v="0"/>
    <n v="0"/>
    <n v="100"/>
  </r>
  <r>
    <x v="2"/>
    <x v="7"/>
    <x v="14"/>
    <x v="30"/>
    <x v="15"/>
    <n v="481"/>
    <n v="868432.1"/>
    <n v="13719.716468000001"/>
    <n v="1.5"/>
    <n v="125"/>
    <n v="0.34"/>
    <n v="0.114"/>
    <n v="0.24"/>
    <n v="0.245"/>
    <n v="0.312"/>
    <n v="0.32"/>
    <n v="0.56000000000000005"/>
    <n v="9.609"/>
    <n v="5.1520000000000001"/>
    <n v="4.7190000000000003"/>
    <n v="2.9740000000000002"/>
    <n v="2.1280000000000001"/>
    <n v="2.7679999999999998"/>
    <n v="18.190000000000001"/>
    <n v="0"/>
    <n v="32.909999999999997"/>
    <n v="0"/>
    <n v="36.36"/>
    <n v="6.2"/>
    <n v="6.17"/>
    <n v="0"/>
    <n v="0"/>
    <n v="0"/>
    <n v="0"/>
    <n v="0"/>
    <n v="0.18"/>
    <n v="0"/>
    <n v="0"/>
    <n v="0"/>
    <n v="0"/>
    <n v="0"/>
    <n v="0"/>
    <n v="0"/>
    <n v="0"/>
    <n v="0"/>
    <n v="0"/>
    <n v="0"/>
    <n v="0"/>
    <n v="0"/>
    <n v="0"/>
    <n v="0"/>
    <n v="100.01"/>
    <s v="1 BANCO DAVIVIENDA 12.12%"/>
    <s v="2 FINDETER 11.01%"/>
    <s v="3 BANCO FALABELLA 10.97%"/>
    <s v="4 BANCO POPULAR 9.73%"/>
    <s v="5 SCOTIA BANK 8.02%"/>
    <s v="6 BANCOLDEX 7.85%"/>
    <s v="7 BANCO SANTANDER NEGOCIOS 7.79%"/>
    <s v="8 BANCO DE BOGOTÁ 6.81%"/>
    <s v="9 BANCOLOMBIA 5.12%"/>
    <s v="10 BANCO BBVA 4.36%"/>
    <n v="64.650000000000006"/>
    <n v="15.91"/>
    <n v="19.440000000000001"/>
    <n v="0"/>
    <n v="0"/>
    <n v="100"/>
    <n v="22.6"/>
    <n v="22.54"/>
    <n v="0"/>
    <n v="0"/>
    <n v="0"/>
    <n v="0"/>
    <n v="0"/>
    <n v="0"/>
    <n v="0"/>
    <n v="0"/>
    <n v="0"/>
    <n v="0"/>
    <n v="18.7"/>
    <n v="0"/>
    <n v="0"/>
    <n v="0"/>
    <n v="36.159999999999997"/>
    <n v="0"/>
    <n v="100"/>
    <n v="100"/>
    <n v="0"/>
    <n v="0"/>
    <n v="0"/>
    <n v="100"/>
  </r>
  <r>
    <x v="2"/>
    <x v="8"/>
    <x v="14"/>
    <x v="30"/>
    <x v="15"/>
    <n v="483"/>
    <n v="980281.23"/>
    <n v="13826.631402999999"/>
    <n v="1.5"/>
    <n v="131"/>
    <n v="0.36"/>
    <n v="0.111"/>
    <n v="0.23100000000000001"/>
    <n v="0.247"/>
    <n v="0.315"/>
    <n v="0.32600000000000001"/>
    <n v="0.56299999999999994"/>
    <n v="9.9049999999999994"/>
    <n v="6.2119999999999997"/>
    <n v="5.2770000000000001"/>
    <n v="3.7970000000000002"/>
    <n v="2.33"/>
    <n v="2.923"/>
    <n v="27.61"/>
    <n v="0"/>
    <n v="31.62"/>
    <n v="0"/>
    <n v="35.229999999999997"/>
    <n v="1.0900000000000001"/>
    <n v="4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1 BANCOLOMBIA 11.27%"/>
    <s v="2 BANCO GNB SUDAMERIS 9.44%"/>
    <s v="3 BANCO FALABELLA 9.24%"/>
    <s v="4 FINDETER 9.23%"/>
    <s v="5 BANCO POPULAR 9.11%"/>
    <s v="6 BANCO DAVIVIENDA 9.02%"/>
    <s v="7 BANCO DE BOGOTÁ 8.14%"/>
    <s v="8 BANCO SANTANDER NEGOCIOS 7.17%"/>
    <s v="9 SCOTIA BANK 6.98%"/>
    <s v="10 BANCOLDEX 4.71%"/>
    <n v="52.45"/>
    <n v="18.850000000000001"/>
    <n v="28.7"/>
    <n v="0"/>
    <n v="0"/>
    <n v="100"/>
    <n v="19.21"/>
    <n v="18.420000000000002"/>
    <n v="0"/>
    <n v="0"/>
    <n v="0"/>
    <n v="0"/>
    <n v="0"/>
    <n v="0"/>
    <n v="0"/>
    <n v="0"/>
    <n v="0"/>
    <n v="0"/>
    <n v="17.79"/>
    <n v="0"/>
    <n v="0"/>
    <n v="0"/>
    <n v="44.58"/>
    <n v="0"/>
    <n v="100"/>
    <n v="100"/>
    <n v="0"/>
    <n v="0"/>
    <n v="0"/>
    <n v="100"/>
  </r>
  <r>
    <x v="2"/>
    <x v="9"/>
    <x v="14"/>
    <x v="30"/>
    <x v="15"/>
    <n v="483"/>
    <n v="64495026.299999997"/>
    <n v="13924.521129000001"/>
    <n v="1.5"/>
    <n v="144"/>
    <n v="0.4"/>
    <n v="0.28899999999999998"/>
    <n v="0.24199999999999999"/>
    <n v="0.25600000000000001"/>
    <n v="0.313"/>
    <n v="0.33500000000000002"/>
    <n v="0.56699999999999995"/>
    <n v="8.6609999999999996"/>
    <n v="6.7519999999999998"/>
    <n v="5.617"/>
    <n v="4.657"/>
    <n v="2.645"/>
    <n v="3.09"/>
    <n v="29.37"/>
    <n v="0"/>
    <n v="35.72"/>
    <n v="0"/>
    <n v="32.200000000000003"/>
    <n v="1.46"/>
    <n v="1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1 BANCO DE BOGOTÁ 9.66%"/>
    <s v="2 BANCO FALABELLA 9.51%"/>
    <s v="3 FINDETER 9.26%"/>
    <s v="4 BANCO GNB SUDAMERIS 9.16%"/>
    <s v="5 BANCO POPULAR 8.67%"/>
    <s v="6 BANCO DAVIVIENDA 8.51%"/>
    <s v="7 BANCO BBVA 8.42%"/>
    <s v="8 SCOTIA BANK 7.83%"/>
    <s v="9 BANCO SANTANDER NEGOCIOS 6.61%"/>
    <s v="10 BANCOLOMBIA 5.94%"/>
    <n v="56.61"/>
    <n v="12.56"/>
    <n v="30.45"/>
    <n v="0.38"/>
    <n v="0"/>
    <n v="100"/>
    <n v="24.45"/>
    <n v="16.05"/>
    <n v="0"/>
    <n v="0"/>
    <n v="0"/>
    <n v="0"/>
    <n v="0"/>
    <n v="0"/>
    <n v="0"/>
    <n v="0"/>
    <n v="0"/>
    <n v="0"/>
    <n v="21.04"/>
    <n v="0"/>
    <n v="0"/>
    <n v="0"/>
    <n v="38.47"/>
    <n v="0"/>
    <n v="100.01"/>
    <n v="100"/>
    <n v="0"/>
    <n v="0"/>
    <n v="0"/>
    <n v="100"/>
  </r>
  <r>
    <x v="2"/>
    <x v="10"/>
    <x v="14"/>
    <x v="30"/>
    <x v="15"/>
    <n v="481"/>
    <n v="62603084.609999999"/>
    <n v="14025.365449000001"/>
    <n v="1.5"/>
    <n v="132"/>
    <n v="0.36"/>
    <n v="0.25800000000000001"/>
    <n v="0.252"/>
    <n v="0.26"/>
    <n v="0.27400000000000002"/>
    <n v="0.34399999999999997"/>
    <n v="0.56999999999999995"/>
    <n v="9.1769999999999996"/>
    <n v="7.5309999999999997"/>
    <n v="5.9320000000000004"/>
    <n v="5.673"/>
    <n v="2.9340000000000002"/>
    <n v="3.298"/>
    <n v="29.21"/>
    <n v="0"/>
    <n v="36.11"/>
    <n v="0"/>
    <n v="30.25"/>
    <n v="0"/>
    <n v="4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1 BANCO POPULAR 9.86%"/>
    <s v="2 BANCO FALABELLA 9.69%"/>
    <s v="3 BANCO DE BOGOTÁ 9.56%"/>
    <s v="4 FINDETER 9.41%"/>
    <s v="5 BANCO BBVA 8.58%"/>
    <s v="6 BANCO DAVIVIENDA 8.53%"/>
    <s v="7 SCOTIA BANK 8.00%"/>
    <s v="8 BANCO SANTANDER NEGOCIOS 7.80%"/>
    <s v="9 BANCO GNB SUDAMERIS 6.26%"/>
    <s v="10 AV VILLAS 6.08%"/>
    <n v="59.03"/>
    <n v="11.76"/>
    <n v="29.21"/>
    <n v="0"/>
    <n v="0"/>
    <n v="100"/>
    <n v="24.4"/>
    <n v="19.13"/>
    <n v="0"/>
    <n v="0"/>
    <n v="0"/>
    <n v="0"/>
    <n v="0"/>
    <n v="0"/>
    <n v="0"/>
    <n v="0"/>
    <n v="0"/>
    <n v="0"/>
    <n v="18.53"/>
    <n v="0"/>
    <n v="0"/>
    <n v="0"/>
    <n v="37.94"/>
    <n v="0"/>
    <n v="100"/>
    <n v="100"/>
    <n v="0"/>
    <n v="0"/>
    <n v="0"/>
    <n v="100"/>
  </r>
  <r>
    <x v="2"/>
    <x v="0"/>
    <x v="22"/>
    <x v="31"/>
    <x v="16"/>
    <n v="42"/>
    <n v="101107.89"/>
    <n v="12922.08"/>
    <n v="2.9"/>
    <n v="186.64"/>
    <n v="0.51100000000000001"/>
    <n v="0.14499999999999999"/>
    <n v="0.254"/>
    <n v="0.14499999999999999"/>
    <n v="0.27300000000000002"/>
    <n v="0.9"/>
    <n v="0.74399999999999999"/>
    <n v="1.534"/>
    <n v="-0.56399999999999995"/>
    <n v="1.534"/>
    <n v="-0.80400000000000005"/>
    <n v="0.38800000000000001"/>
    <n v="1.032"/>
    <n v="24.54"/>
    <n v="0"/>
    <n v="7.63"/>
    <n v="0"/>
    <n v="28.69"/>
    <n v="34.119999999999997"/>
    <n v="5.01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23.57%"/>
    <s v="MIN. HDA Y CRED. PUB 20.14%"/>
    <s v="BCO OCCIDENTE 10.90%"/>
    <s v="FINDETER 8.44%"/>
    <s v="BBVA 8.30%"/>
    <s v="BANCO POPULAR 6.92%"/>
    <s v="BANCOLOMBIA 5.29%"/>
    <s v="BANCO GNB SUDAMERIS 4.20%"/>
    <s v="BANCO DE BOGOTA 2.09%"/>
    <s v="ITAU CORPBANCA 2.03%"/>
    <n v="24.95"/>
    <n v="26.1"/>
    <n v="48.95"/>
    <n v="0"/>
    <n v="0"/>
    <n v="100"/>
    <n v="18.809999999999999"/>
    <n v="17.079999999999998"/>
    <n v="0"/>
    <n v="0"/>
    <n v="0"/>
    <n v="0"/>
    <n v="0"/>
    <n v="0"/>
    <n v="0"/>
    <n v="0"/>
    <n v="0"/>
    <n v="0"/>
    <n v="8.23"/>
    <n v="14.9"/>
    <n v="0"/>
    <n v="0"/>
    <n v="40.98"/>
    <n v="0"/>
    <n v="100"/>
    <n v="100"/>
    <n v="0"/>
    <n v="0"/>
    <n v="0"/>
    <n v="100"/>
  </r>
  <r>
    <x v="2"/>
    <x v="1"/>
    <x v="22"/>
    <x v="31"/>
    <x v="16"/>
    <n v="38"/>
    <n v="108551.96"/>
    <n v="12936.55"/>
    <n v="2.9"/>
    <n v="199.06"/>
    <n v="0.54500000000000004"/>
    <n v="0.28899999999999998"/>
    <n v="0.26700000000000002"/>
    <n v="0.22500000000000001"/>
    <n v="0.27800000000000002"/>
    <n v="0.90100000000000002"/>
    <n v="0.745"/>
    <n v="1.4690000000000001"/>
    <n v="-0.65900000000000003"/>
    <n v="1.5029999999999999"/>
    <n v="-0.65500000000000003"/>
    <n v="0.34499999999999997"/>
    <n v="1.016"/>
    <n v="24.19"/>
    <n v="0"/>
    <n v="6.84"/>
    <n v="0"/>
    <n v="32.799999999999997"/>
    <n v="28"/>
    <n v="8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. HDA Y CRED. PUB 18.94%"/>
    <s v="BANCO POPULAR 10.58%"/>
    <s v="BANCO GNB SUDAMERIS 10.17%"/>
    <s v="FINDETER 8.75%"/>
    <s v="BCO OCCIDENTE 8.72%"/>
    <s v="BBVA 8.40%"/>
    <s v="BANCO COLPATRIA 7.68%"/>
    <s v="BANCOLOMBIA 5.53%"/>
    <s v="BANCO DE BOGOTA 4.22%"/>
    <s v="BANCO DAVIVIENDA 3.91%"/>
    <n v="34.28"/>
    <n v="41.54"/>
    <n v="24.19"/>
    <n v="0"/>
    <n v="0"/>
    <n v="100.00999999999999"/>
    <n v="23.51"/>
    <n v="22.44"/>
    <n v="0"/>
    <n v="0"/>
    <n v="0"/>
    <n v="0"/>
    <n v="0"/>
    <n v="0"/>
    <n v="0"/>
    <n v="0"/>
    <n v="0"/>
    <n v="0"/>
    <n v="12.5"/>
    <n v="9.18"/>
    <n v="0"/>
    <n v="0"/>
    <n v="32.36"/>
    <n v="0"/>
    <n v="99.99"/>
    <n v="100"/>
    <n v="0"/>
    <n v="0"/>
    <n v="0"/>
    <n v="100"/>
  </r>
  <r>
    <x v="2"/>
    <x v="2"/>
    <x v="22"/>
    <x v="31"/>
    <x v="16"/>
    <n v="45"/>
    <n v="123047.97"/>
    <n v="12953.23"/>
    <n v="2.9"/>
    <n v="178.61"/>
    <n v="0.48899999999999999"/>
    <n v="0.24199999999999999"/>
    <n v="0.27500000000000002"/>
    <n v="0.22800000000000001"/>
    <n v="0.26700000000000002"/>
    <n v="0.40600000000000003"/>
    <n v="0.745"/>
    <n v="1.5289999999999999"/>
    <n v="-0.247"/>
    <n v="1.512"/>
    <n v="-0.16600000000000001"/>
    <n v="0.73499999999999999"/>
    <n v="0.96799999999999997"/>
    <n v="27.98"/>
    <n v="0"/>
    <n v="4.6500000000000004"/>
    <n v="0"/>
    <n v="33.64"/>
    <n v="25.87"/>
    <n v="7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000000000002"/>
    <s v="MIN. HDA Y CRED. PUB 16.01%"/>
    <s v="BANCO DAVIVIENDA 13.02%"/>
    <s v="BANCO GNB SUDAMERIS 12.02%"/>
    <s v="BCO OCCIDENTE 9.54%"/>
    <s v="BBVA 8.77%"/>
    <s v="BANCO POPULAR 8.23%"/>
    <s v="FINDETER 7.71%"/>
    <s v="BANCO COLPATRIA 6.69%"/>
    <s v="BANCO DE BOGOTA 3.50%"/>
    <s v="BANCOLOMBIA 3.25%"/>
    <n v="34.409999999999997"/>
    <n v="37.61"/>
    <n v="27.98"/>
    <n v="0"/>
    <n v="0"/>
    <n v="100"/>
    <n v="21.09"/>
    <n v="22.35"/>
    <n v="0"/>
    <n v="0"/>
    <n v="0"/>
    <n v="0"/>
    <n v="0"/>
    <n v="0"/>
    <n v="0"/>
    <n v="0"/>
    <n v="0"/>
    <n v="0"/>
    <n v="10.199999999999999"/>
    <n v="8.2200000000000006"/>
    <n v="0"/>
    <n v="0"/>
    <n v="38.14"/>
    <n v="0"/>
    <n v="100"/>
    <n v="100"/>
    <n v="0"/>
    <n v="0"/>
    <n v="0"/>
    <n v="100"/>
  </r>
  <r>
    <x v="2"/>
    <x v="3"/>
    <x v="22"/>
    <x v="31"/>
    <x v="16"/>
    <n v="49"/>
    <n v="117441.15"/>
    <n v="12990.43"/>
    <n v="2.9"/>
    <n v="189.2"/>
    <n v="0.51800000000000002"/>
    <n v="0.317"/>
    <n v="0.28499999999999998"/>
    <n v="0.254"/>
    <n v="0.28399999999999997"/>
    <n v="0.32200000000000001"/>
    <n v="0.747"/>
    <n v="3.5510000000000002"/>
    <n v="0.84399999999999997"/>
    <n v="2.0179999999999998"/>
    <n v="9.2999999999999999E-2"/>
    <n v="0.77800000000000002"/>
    <n v="1.0089999999999999"/>
    <n v="26.97"/>
    <n v="0"/>
    <n v="5.82"/>
    <n v="0"/>
    <n v="35.42"/>
    <n v="20.28"/>
    <n v="9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070000000000007"/>
    <s v="MIN. HDA Y CRED. PUB 13.50%"/>
    <s v="BBVA 11.22%"/>
    <s v="BANCO GNB SUDAMERIS 11.18%"/>
    <s v="BANCO DAVIVIENDA 10.99%"/>
    <s v="FINDETER 8.09%"/>
    <s v="BCO OCCIDENTE 7.68%"/>
    <s v="BANCO POPULAR 7.59%"/>
    <s v="BANCO COLPATRIA 6.07%"/>
    <s v="BANCOLOMBIA 5.29%"/>
    <s v="BANCO DE BOGOTA 3.91%"/>
    <n v="34.76"/>
    <n v="38.270000000000003"/>
    <n v="26.97"/>
    <n v="0"/>
    <n v="0"/>
    <n v="100"/>
    <n v="22.94"/>
    <n v="23.34"/>
    <n v="0"/>
    <n v="0"/>
    <n v="0"/>
    <n v="0"/>
    <n v="0"/>
    <n v="0"/>
    <n v="0"/>
    <n v="0"/>
    <n v="0"/>
    <n v="0"/>
    <n v="13.57"/>
    <n v="6.68"/>
    <n v="0"/>
    <n v="0"/>
    <n v="33.47"/>
    <n v="0"/>
    <n v="100"/>
    <n v="100"/>
    <n v="0"/>
    <n v="0"/>
    <n v="0"/>
    <n v="100"/>
  </r>
  <r>
    <x v="2"/>
    <x v="4"/>
    <x v="22"/>
    <x v="31"/>
    <x v="16"/>
    <n v="46"/>
    <n v="87387.98"/>
    <n v="13002.77"/>
    <n v="2.9"/>
    <n v="221.34"/>
    <n v="0.60599999999999998"/>
    <n v="0.3"/>
    <n v="0.26100000000000001"/>
    <n v="0.26400000000000001"/>
    <n v="0.26400000000000001"/>
    <n v="0.30099999999999999"/>
    <n v="0.748"/>
    <n v="1.1240000000000001"/>
    <n v="1.593"/>
    <n v="1.8340000000000001"/>
    <n v="0.33300000000000002"/>
    <n v="0.46800000000000003"/>
    <n v="0.97199999999999998"/>
    <n v="29.21"/>
    <n v="0"/>
    <n v="13.87"/>
    <n v="0"/>
    <n v="33.299999999999997"/>
    <n v="12.08"/>
    <n v="11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FINDETER 11.90%"/>
    <s v="BBVA 11.89%"/>
    <s v="BANCO GNB SUDAMERIS 11.57%"/>
    <s v="MIN. HDA Y CRED. PUB 8.94%"/>
    <s v="BANCO POPULAR 8.67%"/>
    <s v="BANCO COLPATRIA 7.81%"/>
    <s v="BCO OCCIDENTE 6.85%"/>
    <s v="BANCO DAVIVIENDA 6.31%"/>
    <s v="BANCO DE BOGOTA 5.39%"/>
    <s v="BANCOLOMBIA 5.00%"/>
    <n v="26.23"/>
    <n v="44.56"/>
    <n v="29.21"/>
    <n v="0"/>
    <n v="0"/>
    <n v="100"/>
    <n v="28.92"/>
    <n v="27.15"/>
    <n v="0"/>
    <n v="0"/>
    <n v="0"/>
    <n v="0"/>
    <n v="0"/>
    <n v="0"/>
    <n v="0"/>
    <n v="0"/>
    <n v="0"/>
    <n v="0"/>
    <n v="16.100000000000001"/>
    <n v="1.82"/>
    <n v="0"/>
    <n v="0"/>
    <n v="26"/>
    <n v="0"/>
    <n v="99.99"/>
    <n v="100"/>
    <n v="0"/>
    <n v="0"/>
    <n v="0"/>
    <n v="100"/>
  </r>
  <r>
    <x v="2"/>
    <x v="5"/>
    <x v="22"/>
    <x v="31"/>
    <x v="16"/>
    <n v="47"/>
    <n v="84987.199999999997"/>
    <n v="13016.46"/>
    <n v="2.9"/>
    <n v="189.2"/>
    <n v="0.51800000000000002"/>
    <n v="0.48899999999999999"/>
    <n v="0.30599999999999999"/>
    <n v="0.30599999999999999"/>
    <n v="0.29199999999999998"/>
    <n v="0.30099999999999999"/>
    <n v="0.752"/>
    <n v="1.288"/>
    <n v="1.7430000000000001"/>
    <n v="1.7430000000000001"/>
    <n v="0.44"/>
    <n v="0.35299999999999998"/>
    <n v="0.93799999999999994"/>
    <n v="34.950000000000003"/>
    <n v="0"/>
    <n v="16.71"/>
    <n v="0"/>
    <n v="35.4"/>
    <n v="0"/>
    <n v="12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6.47%"/>
    <s v="FINDETER 12.24%"/>
    <s v="BBVA 11.39%"/>
    <s v="BANCO COLPATRIA 10.70%"/>
    <s v="BANCO POPULAR 9.05%"/>
    <s v="BCO OCCIDENTE 7.60%"/>
    <s v="BANCO DE BOGOTA 7.52%"/>
    <s v="BANCOLOMBIA 5.36%"/>
    <s v="BANCO GNB SUDAMERIS 4.23%"/>
    <s v="BANCO FINANDINA 2.96%"/>
    <n v="19.57"/>
    <n v="45.48"/>
    <n v="34.950000000000003"/>
    <n v="0"/>
    <n v="0"/>
    <n v="100"/>
    <n v="27.42"/>
    <n v="27.91"/>
    <n v="0"/>
    <n v="0"/>
    <n v="0"/>
    <n v="0"/>
    <n v="0"/>
    <n v="0"/>
    <n v="0"/>
    <n v="0"/>
    <n v="0"/>
    <n v="0"/>
    <n v="8.07"/>
    <n v="0"/>
    <n v="0"/>
    <n v="0"/>
    <n v="36.6"/>
    <n v="0"/>
    <n v="100"/>
    <n v="100"/>
    <n v="0"/>
    <n v="0"/>
    <n v="0"/>
    <n v="100"/>
  </r>
  <r>
    <x v="2"/>
    <x v="6"/>
    <x v="22"/>
    <x v="31"/>
    <x v="16"/>
    <n v="48"/>
    <n v="78569.25"/>
    <n v="13027.78"/>
    <n v="2.9"/>
    <n v="152.31"/>
    <n v="0.41699999999999998"/>
    <n v="0.50700000000000001"/>
    <n v="0.35699999999999998"/>
    <n v="0.33500000000000002"/>
    <n v="0.315"/>
    <n v="0.29699999999999999"/>
    <n v="0.75600000000000001"/>
    <n v="1.0289999999999999"/>
    <n v="1.6559999999999999"/>
    <n v="1.6379999999999999"/>
    <n v="0.53100000000000003"/>
    <n v="0.153"/>
    <n v="0.88600000000000001"/>
    <n v="23.02"/>
    <n v="0"/>
    <n v="20.46"/>
    <n v="0"/>
    <n v="32.54"/>
    <n v="8.8699999999999992"/>
    <n v="15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CO OCCIDENTE 15.94%"/>
    <s v="BANCO DAVIVIENDA 15.74%"/>
    <s v="FINDETER 13.06%"/>
    <s v="BBVA 10.39%"/>
    <s v="BANCO COLPATRIA 8.50%"/>
    <s v="BANCO DE BOGOTA 5.16%"/>
    <s v="MIN. HDA Y CRED. PUB 5.14%"/>
    <s v="BANCO GNB SUDAMERIS 4.55%"/>
    <s v="BANCO POPULAR 3.83%"/>
    <s v="BANCO FINANDINA 3.17%"/>
    <n v="28.22"/>
    <n v="48.76"/>
    <n v="23.02"/>
    <n v="0"/>
    <n v="0"/>
    <n v="99.999999999999986"/>
    <n v="23.05"/>
    <n v="21.28"/>
    <n v="0"/>
    <n v="0"/>
    <n v="0"/>
    <n v="0"/>
    <n v="0"/>
    <n v="0"/>
    <n v="0"/>
    <n v="0"/>
    <n v="0"/>
    <n v="0"/>
    <n v="11.61"/>
    <n v="2.0299999999999998"/>
    <n v="0"/>
    <n v="0"/>
    <n v="42.03"/>
    <n v="0"/>
    <n v="100"/>
    <n v="100"/>
    <n v="0"/>
    <n v="0"/>
    <n v="0"/>
    <n v="100"/>
  </r>
  <r>
    <x v="2"/>
    <x v="7"/>
    <x v="22"/>
    <x v="31"/>
    <x v="16"/>
    <n v="43"/>
    <n v="93363.77"/>
    <n v="13088.98"/>
    <n v="2.9"/>
    <n v="132.22"/>
    <n v="0.36199999999999999"/>
    <n v="0.18099999999999999"/>
    <n v="0.35199999999999998"/>
    <n v="0.32600000000000001"/>
    <n v="0.32200000000000001"/>
    <n v="0.29599999999999999"/>
    <n v="0.75700000000000001"/>
    <n v="5.673"/>
    <n v="2.351"/>
    <n v="2.1440000000000001"/>
    <n v="0.84699999999999998"/>
    <n v="0.33100000000000002"/>
    <n v="0.97799999999999998"/>
    <n v="16.739999999999998"/>
    <n v="0"/>
    <n v="13.25"/>
    <n v="0"/>
    <n v="27.6"/>
    <n v="31.43"/>
    <n v="10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MIN. HDA Y CRED. PUB 21.34%"/>
    <s v="BANCO DAVIVIENDA 18.78%"/>
    <s v="FINDETER 10.00%"/>
    <s v="BBVA 8.22%"/>
    <s v="BANCO COLPATRIA 7.22%"/>
    <s v="BCO OCCIDENTE 6.24%"/>
    <s v="BANCO POPULAR 5.66%"/>
    <s v="BANCO GNB SUDAMERIS 3.91%"/>
    <s v="BANCO DE BOGOTA 3.49%"/>
    <s v="BANCOLOMBIA 2.74%"/>
    <n v="60.6"/>
    <n v="22.66"/>
    <n v="16.739999999999998"/>
    <n v="0"/>
    <n v="0"/>
    <n v="100"/>
    <n v="21.2"/>
    <n v="15.99"/>
    <n v="0"/>
    <n v="0"/>
    <n v="0"/>
    <n v="0"/>
    <n v="0"/>
    <n v="0"/>
    <n v="0"/>
    <n v="0"/>
    <n v="0"/>
    <n v="0"/>
    <n v="23.73"/>
    <n v="6.99"/>
    <n v="0"/>
    <n v="0"/>
    <n v="32.090000000000003"/>
    <n v="0"/>
    <n v="100"/>
    <n v="100"/>
    <n v="0"/>
    <n v="0"/>
    <n v="0"/>
    <n v="100"/>
  </r>
  <r>
    <x v="2"/>
    <x v="8"/>
    <x v="22"/>
    <x v="31"/>
    <x v="16"/>
    <n v="47"/>
    <n v="104700.06"/>
    <n v="13173.56"/>
    <n v="2.9"/>
    <n v="133.32"/>
    <n v="0.36499999999999999"/>
    <n v="0.185"/>
    <n v="0.36099999999999999"/>
    <n v="0.32600000000000001"/>
    <n v="0.33400000000000002"/>
    <n v="0.29699999999999999"/>
    <n v="0.75900000000000001"/>
    <n v="8.1519999999999992"/>
    <n v="3.4209999999999998"/>
    <n v="2.7879999999999998"/>
    <n v="1.5760000000000001"/>
    <n v="0.56299999999999994"/>
    <n v="1.127"/>
    <n v="15.14"/>
    <n v="0"/>
    <n v="22.66"/>
    <n v="0"/>
    <n v="31.31"/>
    <n v="18.84"/>
    <n v="12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6.20%"/>
    <s v="MIN. HDA Y CRED. PUB 12.07%"/>
    <s v="FINDETER 10.78%"/>
    <s v="BBVA 7.58%"/>
    <s v="BANCO POPULAR 7.06%"/>
    <s v="BANCO GNB SUDAMERIS 6.08%"/>
    <s v="BANCO DE BOGOTA 6.02%"/>
    <s v="BANCOLOMBIA 5.53%"/>
    <s v="BCO OCCIDENTE 5.50%"/>
    <s v="BANCO COLPATRIA 5.23%"/>
    <n v="57.21"/>
    <n v="27.66"/>
    <n v="15.14"/>
    <n v="0"/>
    <n v="0"/>
    <n v="100.01"/>
    <n v="26.23"/>
    <n v="17.29"/>
    <n v="0"/>
    <n v="0"/>
    <n v="0"/>
    <n v="0"/>
    <n v="0"/>
    <n v="0"/>
    <n v="0"/>
    <n v="0"/>
    <n v="0"/>
    <n v="0"/>
    <n v="13.82"/>
    <n v="6.75"/>
    <n v="0"/>
    <n v="0"/>
    <n v="35.909999999999997"/>
    <n v="0"/>
    <n v="100"/>
    <n v="100"/>
    <n v="0"/>
    <n v="0"/>
    <n v="0"/>
    <n v="100"/>
  </r>
  <r>
    <x v="2"/>
    <x v="9"/>
    <x v="22"/>
    <x v="31"/>
    <x v="16"/>
    <n v="45"/>
    <n v="131383.82"/>
    <n v="13243.33"/>
    <n v="2.9"/>
    <n v="113.23"/>
    <n v="0.31"/>
    <n v="0.224"/>
    <n v="0.35099999999999998"/>
    <n v="0.32"/>
    <n v="0.33"/>
    <n v="0.30399999999999999"/>
    <n v="0.76100000000000001"/>
    <n v="6.4169999999999998"/>
    <n v="3.899"/>
    <n v="3.1520000000000001"/>
    <n v="2.3730000000000002"/>
    <n v="0.83299999999999996"/>
    <n v="1.2729999999999999"/>
    <n v="11.28"/>
    <n v="0"/>
    <n v="20.46"/>
    <n v="0"/>
    <n v="37.950000000000003"/>
    <n v="12.88"/>
    <n v="13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.27000000000001"/>
    <s v="BCO OCCIDENTE 14.19%"/>
    <s v="BANCO DAVIVIENDA 12.83%"/>
    <s v="FINDETER 8.25%"/>
    <s v="MIN. HDA Y CRED. PUB 7.88%"/>
    <s v="BANCO FINANDINA 7.26%"/>
    <s v="BBVA 6.97%"/>
    <s v="BANCO COLPATRIA 6.25%"/>
    <s v="BANCO POPULAR 5.95%"/>
    <s v="BANCOLOMBIA 5.88%"/>
    <s v="BANCO DE BOGOTA 5.16%"/>
    <n v="67.31"/>
    <n v="20.440000000000001"/>
    <n v="12.25"/>
    <n v="0"/>
    <n v="0"/>
    <n v="100"/>
    <n v="29.19"/>
    <n v="17.11"/>
    <n v="0"/>
    <n v="0"/>
    <n v="0"/>
    <n v="0"/>
    <n v="0"/>
    <n v="0"/>
    <n v="0"/>
    <n v="0"/>
    <n v="0"/>
    <n v="0"/>
    <n v="11.17"/>
    <n v="3.77"/>
    <n v="0"/>
    <n v="0"/>
    <n v="38.770000000000003"/>
    <n v="0"/>
    <n v="100.01"/>
    <n v="100"/>
    <n v="0"/>
    <n v="0"/>
    <n v="0"/>
    <n v="100"/>
  </r>
  <r>
    <x v="2"/>
    <x v="10"/>
    <x v="22"/>
    <x v="31"/>
    <x v="16"/>
    <n v="45"/>
    <n v="113473.94"/>
    <n v="13323.48"/>
    <n v="2.9"/>
    <n v="103.73"/>
    <n v="0.28399999999999997"/>
    <n v="0.214"/>
    <n v="0.34899999999999998"/>
    <n v="0.31900000000000001"/>
    <n v="0.316"/>
    <n v="0.313"/>
    <n v="0.76300000000000001"/>
    <n v="7.617"/>
    <n v="4.9800000000000004"/>
    <n v="3.5459999999999998"/>
    <n v="3.2770000000000001"/>
    <n v="1.111"/>
    <n v="1.4650000000000001"/>
    <n v="15.77"/>
    <n v="0"/>
    <n v="27.67"/>
    <n v="0"/>
    <n v="38.26"/>
    <n v="8.67"/>
    <n v="9.6300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3.82%"/>
    <s v="BCO OCCIDENTE 9.63%"/>
    <s v="FINDETER 9.06%"/>
    <s v="BBVA 8.34%"/>
    <s v="BANCO DE BOGOTA 6.60%"/>
    <s v="BANCO FINANDINA 6.16%"/>
    <s v="BANCOLOMBIA 5.15%"/>
    <s v="BANCO POPULAR 5.14%"/>
    <s v="MIN. HDA Y CRED. PUB 4.38%"/>
    <s v="BANCO GNB SUDAMERIS 3.76%"/>
    <n v="61.22"/>
    <n v="21.63"/>
    <n v="17.149999999999999"/>
    <n v="0"/>
    <n v="0"/>
    <n v="100"/>
    <n v="18.670000000000002"/>
    <n v="21.57"/>
    <n v="0"/>
    <n v="0"/>
    <n v="0"/>
    <n v="0"/>
    <n v="0"/>
    <n v="0"/>
    <n v="0"/>
    <n v="0"/>
    <n v="0"/>
    <n v="0"/>
    <n v="5.91"/>
    <n v="4.38"/>
    <n v="0"/>
    <n v="0"/>
    <n v="49.46"/>
    <n v="0"/>
    <n v="99.990000000000009"/>
    <n v="100"/>
    <n v="0"/>
    <n v="0"/>
    <n v="0"/>
    <n v="100"/>
  </r>
  <r>
    <x v="2"/>
    <x v="0"/>
    <x v="4"/>
    <x v="32"/>
    <x v="0"/>
    <n v="4139"/>
    <n v="1011257"/>
    <n v="16531.45448"/>
    <n v="1.51"/>
    <n v="196.5"/>
    <n v="0.53800000000000003"/>
    <n v="0.14099999999999999"/>
    <n v="0.32200000000000001"/>
    <n v="0.14099999999999999"/>
    <n v="0.318"/>
    <n v="0.625"/>
    <n v="0.51500000000000001"/>
    <n v="5.2270000000000003"/>
    <n v="1.359"/>
    <n v="5.2270000000000003"/>
    <n v="0.84199999999999997"/>
    <n v="2.1320000000000001"/>
    <n v="2.6669999999999998"/>
    <n v="40.548099999999998"/>
    <n v="0"/>
    <n v="10.0068"/>
    <n v="0"/>
    <n v="41.9771"/>
    <n v="6.4388000000000014"/>
    <n v="1.0291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8.23%"/>
    <s v="BANCO DE BOGOTÁ 13.82%"/>
    <s v="BANCO COLPATRIA 13.37%"/>
    <s v="BANCO POPULAR 9.38%"/>
    <s v="FINDETER 7.00%"/>
    <s v="MINISTERIO DE HACIENDA 6.44%"/>
    <s v="BBVA COLOMBIA 5.25%"/>
    <s v="BANCO GNB SUDAMERIS 4.98%"/>
    <s v="BANCOLDEX 3.64%"/>
    <s v="BANCOLOMBIA 2.22%"/>
    <n v="53.03"/>
    <n v="24.34"/>
    <n v="22.34"/>
    <n v="0.3"/>
    <n v="0"/>
    <n v="100.01"/>
    <n v="27.710599999999999"/>
    <n v="24.945399999999999"/>
    <n v="0"/>
    <n v="0"/>
    <n v="0"/>
    <n v="0"/>
    <n v="0"/>
    <n v="0"/>
    <n v="0"/>
    <n v="0"/>
    <n v="0"/>
    <n v="0"/>
    <n v="13.5412"/>
    <n v="3.3822000000000001"/>
    <n v="0"/>
    <n v="2.6375000000000002"/>
    <n v="27.783000000000001"/>
    <n v="0"/>
    <n v="99.999899999999997"/>
    <n v="96.617800000000003"/>
    <n v="0"/>
    <n v="3.3822000000000001"/>
    <n v="0"/>
    <n v="100"/>
  </r>
  <r>
    <x v="2"/>
    <x v="1"/>
    <x v="4"/>
    <x v="32"/>
    <x v="0"/>
    <n v="4256"/>
    <n v="1060765"/>
    <n v="16554.438967999999"/>
    <n v="1.51"/>
    <n v="190.66"/>
    <n v="0.52200000000000002"/>
    <n v="0.27200000000000002"/>
    <n v="0.33100000000000002"/>
    <n v="0.22900000000000001"/>
    <n v="0.32300000000000001"/>
    <n v="0.627"/>
    <n v="0.51700000000000002"/>
    <n v="1.8280000000000001"/>
    <n v="1.109"/>
    <n v="3.6"/>
    <n v="0.95099999999999996"/>
    <n v="2.0529999999999999"/>
    <n v="2.6219999999999999"/>
    <n v="38.097900000000003"/>
    <n v="0"/>
    <n v="11.3405"/>
    <n v="0"/>
    <n v="43.307400000000001"/>
    <n v="6.3948"/>
    <n v="0.8595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1"/>
    <s v="BANCO DAVIVIENDA 24.23%"/>
    <s v="BANCO COLPATRIA 13.38%"/>
    <s v="BANCO DE BOGOTÁ 13.25%"/>
    <s v="BANCO GNB SUDAMERIS 9.54%"/>
    <s v="BANCO POPULAR 8.74%"/>
    <s v="FINDETER 6.86%"/>
    <s v="MINISTERIO DE HACIENDA 5.95%"/>
    <s v="BBVA COLOMBIA 5.43%"/>
    <s v="BANCOLOMBIA 4.13%"/>
    <s v="BANCOLDEX 2.53%"/>
    <n v="55.69"/>
    <n v="28.9"/>
    <n v="15.01"/>
    <n v="0.4"/>
    <n v="0"/>
    <n v="100.00000000000001"/>
    <n v="28.973400000000002"/>
    <n v="24.365600000000001"/>
    <n v="0"/>
    <n v="0"/>
    <n v="0"/>
    <n v="0"/>
    <n v="0"/>
    <n v="0"/>
    <n v="0"/>
    <n v="0"/>
    <n v="0"/>
    <n v="0"/>
    <n v="14.2607"/>
    <n v="2.9775"/>
    <n v="0"/>
    <n v="2.9664000000000001"/>
    <n v="26.456499999999998"/>
    <n v="0"/>
    <n v="100.0001"/>
    <n v="97.022499999999994"/>
    <n v="0"/>
    <n v="2.9775"/>
    <n v="0"/>
    <n v="100"/>
  </r>
  <r>
    <x v="2"/>
    <x v="2"/>
    <x v="4"/>
    <x v="32"/>
    <x v="0"/>
    <n v="4250"/>
    <n v="1085419.47"/>
    <n v="16589.067671330002"/>
    <n v="1.5112751746815001"/>
    <n v="167.28"/>
    <n v="0.45800000000000002"/>
    <n v="0.37878585721600977"/>
    <n v="0.35106065581689072"/>
    <n v="0.28834587030930542"/>
    <n v="0.32551919643219568"/>
    <n v="0.31179423698333164"/>
    <n v="0.52036693581759841"/>
    <n v="2.4908791655359863"/>
    <n v="1.3858897347292398"/>
    <n v="3.2164816850713596"/>
    <n v="1.3954106952459577"/>
    <n v="2.1301761219199911"/>
    <n v="2.577344935854553"/>
    <n v="36.017446046205087"/>
    <n v="0"/>
    <n v="11.347164884372999"/>
    <n v="0"/>
    <n v="47.032946099893877"/>
    <n v="4.278647323625079"/>
    <n v="1.32379564590295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26.84%"/>
    <s v="BANCO COLPATRIA 14.15%"/>
    <s v="BANCO DE BOGOTÁ 13.74%"/>
    <s v="BANCO POPULAR 9.04%"/>
    <s v="FINDETER 6.71%"/>
    <s v="BANCO GNB SUDAMERIS 6.16%"/>
    <s v="BBVA COLOMBIA 5.35%"/>
    <s v="BANCOLOMBIA 4.28%"/>
    <s v="MINISTERIO DE HACIENDA 3.58%"/>
    <s v="BANCOLDEX 2.46%"/>
    <n v="59.462561318980825"/>
    <n v="26.848992417690027"/>
    <n v="13.193438335376575"/>
    <n v="0.49500792795258075"/>
    <n v="0"/>
    <n v="100"/>
    <n v="28.9072952036672"/>
    <n v="22.505644278817538"/>
    <n v="0"/>
    <n v="0"/>
    <n v="0"/>
    <n v="0"/>
    <n v="0"/>
    <n v="0"/>
    <n v="0"/>
    <n v="0"/>
    <n v="0"/>
    <n v="0"/>
    <n v="14.620614576262458"/>
    <n v="2.66478634510836"/>
    <n v="0"/>
    <n v="1.1429968279424507"/>
    <n v="30.158662768201989"/>
    <n v="0"/>
    <n v="100"/>
    <n v="97.335213654891646"/>
    <n v="0"/>
    <n v="2.66478634510836"/>
    <n v="0"/>
    <n v="100"/>
  </r>
  <r>
    <x v="2"/>
    <x v="3"/>
    <x v="4"/>
    <x v="33"/>
    <x v="0"/>
    <n v="4276"/>
    <n v="1051553.49"/>
    <n v="16649.3268135"/>
    <n v="1.5112751746897408"/>
    <n v="167.6620301466221"/>
    <n v="0.45934802779896478"/>
    <n v="0.36464083258915925"/>
    <n v="0.34682684654106816"/>
    <n v="0.30885240726502572"/>
    <n v="0.33957675583006841"/>
    <n v="0.31018516259220208"/>
    <n v="0.52375516416298473"/>
    <n v="4.5102397257184013"/>
    <n v="2.5694377302895921"/>
    <n v="3.5384119196627761"/>
    <n v="1.6460146382512919"/>
    <n v="2.1343530230605308"/>
    <n v="2.5945868091552748"/>
    <n v="37.106206041973948"/>
    <n v="0"/>
    <n v="9.8564153957405463"/>
    <n v="0"/>
    <n v="45.275296812198498"/>
    <n v="3.9052805364279743"/>
    <n v="3.85680121365903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8.63%"/>
    <s v="BANCO DE BOGOTÁ 15.86%"/>
    <s v="BANCO COLPATRIA 13.51%"/>
    <s v="BANCO POPULAR 11.82%"/>
    <s v="BBVA COLOMBIA 5.84%"/>
    <s v="FINDETER 5.58%"/>
    <s v="BANCOLOMBIA 4.10%"/>
    <s v="MINISTERIO DE HACIENDA 3.91%"/>
    <s v="BANCO GNB SUDAMERIS 2.27%"/>
    <s v="BANCOLDEX 1.97%"/>
    <n v="59.894082324105213"/>
    <n v="25.057160549172654"/>
    <n v="14.824712110825992"/>
    <n v="0.2240450158961404"/>
    <n v="0"/>
    <n v="100"/>
    <n v="25.575525891450638"/>
    <n v="22.755299730576009"/>
    <n v="0"/>
    <n v="0"/>
    <n v="0"/>
    <n v="0"/>
    <n v="0"/>
    <n v="0"/>
    <n v="0"/>
    <n v="0"/>
    <n v="0"/>
    <n v="0"/>
    <n v="18.3035248562615"/>
    <n v="2.1788963807063322"/>
    <n v="0"/>
    <n v="1.45028969280577"/>
    <n v="29.73646344819975"/>
    <n v="0"/>
    <n v="100"/>
    <n v="97.821103619293666"/>
    <n v="0"/>
    <n v="2.1788963807063322"/>
    <n v="0"/>
    <n v="100"/>
  </r>
  <r>
    <x v="2"/>
    <x v="4"/>
    <x v="4"/>
    <x v="33"/>
    <x v="0"/>
    <n v="4270"/>
    <n v="1087626.1599999999"/>
    <n v="16689.24499503"/>
    <n v="1.5112751746980462"/>
    <n v="159.08056048077739"/>
    <n v="0.43583715200213002"/>
    <n v="0.3097567305158993"/>
    <n v="0.31453497897022548"/>
    <n v="0.30831870185215177"/>
    <n v="0.316370017232112"/>
    <n v="0.29930538931128248"/>
    <n v="0.52603457357920425"/>
    <n v="2.8597111434734979"/>
    <n v="3.4252612031897325"/>
    <n v="3.3987116461940969"/>
    <n v="1.8804645951866479"/>
    <n v="1.8670064928355319"/>
    <n v="2.5630542804064631"/>
    <n v="36.426518057541799"/>
    <n v="0"/>
    <n v="9.0373658356239126"/>
    <n v="0"/>
    <n v="49.755223076910184"/>
    <n v="4.223588428992926"/>
    <n v="0.55730460093118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5.65%"/>
    <s v="BANCO DE BOGOTÁ 20.69%"/>
    <s v="BANCO COLPATRIA 11.44%"/>
    <s v="BANCO POPULAR 8.22%"/>
    <s v="BBVA COLOMBIA 7.11%"/>
    <s v="FINDETER 5.76%"/>
    <s v="MINISTERIO DE HACIENDA 4.22%"/>
    <s v="BANCOLOMBIA 3.18%"/>
    <s v="BANCO DE OCCIDENTE 2.93%"/>
    <s v="BANCO GNB SUDAMERIS 2.76%"/>
    <n v="62.059721890249754"/>
    <n v="23.7759438184472"/>
    <n v="13.94793955454773"/>
    <n v="0.21639473675531257"/>
    <n v="0"/>
    <n v="100"/>
    <n v="25.039482948594799"/>
    <n v="23.159790748611051"/>
    <n v="0"/>
    <n v="0"/>
    <n v="0"/>
    <n v="0"/>
    <n v="0"/>
    <n v="0"/>
    <n v="0"/>
    <n v="0"/>
    <n v="0"/>
    <n v="0"/>
    <n v="17.296875319099549"/>
    <n v="2.1274654058042222"/>
    <n v="0"/>
    <n v="1.8295066000052178"/>
    <n v="30.546878977885161"/>
    <n v="0"/>
    <n v="99.999999999999972"/>
    <n v="97.87253459419577"/>
    <n v="0"/>
    <n v="2.1274654058042222"/>
    <n v="0"/>
    <n v="99.999999999999986"/>
  </r>
  <r>
    <x v="2"/>
    <x v="5"/>
    <x v="4"/>
    <x v="33"/>
    <x v="0"/>
    <n v="4358"/>
    <n v="1071874.9383399701"/>
    <n v="16744.37646607"/>
    <n v="1.511275174706217"/>
    <n v="148.06412335026749"/>
    <n v="0.40565513246648649"/>
    <n v="0.41809413908157206"/>
    <n v="0.3279497775497161"/>
    <n v="0.3279497775497161"/>
    <n v="0.33101749926625518"/>
    <n v="0.30041621112642419"/>
    <n v="0.53028848626974268"/>
    <n v="4.0941183085310815"/>
    <n v="3.5136503917335471"/>
    <n v="3.5136503917335471"/>
    <n v="2.135293737662924"/>
    <n v="1.821159255627292"/>
    <n v="2.5663183084940981"/>
    <n v="36.912710338738805"/>
    <n v="0"/>
    <n v="8.4633011020199227"/>
    <n v="0"/>
    <n v="49.347683960836221"/>
    <n v="4.2895237713196286"/>
    <n v="0.986780827085419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7.41%"/>
    <s v="BANCO DE BOGOTÁ 16.49%"/>
    <s v="BANCO COLPATRIA 12.91%"/>
    <s v="BANCO POPULAR 8.01%"/>
    <s v="BBVA COLOMBIA 7.68%"/>
    <s v="FINDETER 5.11%"/>
    <s v="MINISTERIO DE HACIENDA 4.29%"/>
    <s v="BANCOLOMBIA 3.34%"/>
    <s v="BANCO GNB SUDAMERIS 2.87%"/>
    <s v="BANCO AV VILLAS 2.83%"/>
    <n v="63.978085857761883"/>
    <n v="21.60459194183295"/>
    <n v="14.200605519059009"/>
    <n v="0.21671668134616867"/>
    <n v="0"/>
    <n v="100"/>
    <n v="24.3666586432355"/>
    <n v="23.291239643870739"/>
    <n v="0"/>
    <n v="0"/>
    <n v="0"/>
    <n v="0"/>
    <n v="0"/>
    <n v="0"/>
    <n v="0"/>
    <n v="0"/>
    <n v="0"/>
    <n v="0"/>
    <n v="17.492608258443479"/>
    <n v="2.1576502117578182"/>
    <n v="0"/>
    <n v="1.8643195244348061"/>
    <n v="30.827523718257648"/>
    <n v="0"/>
    <n v="100"/>
    <n v="97.842349788242174"/>
    <n v="0"/>
    <n v="2.1576502117578182"/>
    <n v="0"/>
    <n v="100"/>
  </r>
  <r>
    <x v="2"/>
    <x v="6"/>
    <x v="4"/>
    <x v="33"/>
    <x v="0"/>
    <n v="4371"/>
    <n v="1109393.1207443702"/>
    <n v="16806.7691853"/>
    <n v="1.51127517473908"/>
    <n v="129.1135324657233"/>
    <n v="0.35373570538554339"/>
    <n v="0.37679618372084744"/>
    <n v="0.35633221664065129"/>
    <n v="0.3350082124927381"/>
    <n v="0.34315719947533607"/>
    <n v="0.30474408997478258"/>
    <n v="0.53370388768029586"/>
    <n v="4.4764330730145305"/>
    <n v="3.3868331471841975"/>
    <n v="3.6538788616762297"/>
    <n v="2.359418639806599"/>
    <n v="1.7823279017865179"/>
    <n v="2.5790845463349092"/>
    <n v="34.48534402706855"/>
    <n v="0"/>
    <n v="8.9772680464420738"/>
    <n v="0"/>
    <n v="51.30797354505583"/>
    <n v="4.2060705839335757"/>
    <n v="1.0233437974999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4.90%"/>
    <s v="BANCO DE BOGOTÁ 19.98%"/>
    <s v="BANCO COLPATRIA 11.70%"/>
    <s v="BBVA COLOMBIA 8.21%"/>
    <s v="BANCO POPULAR 7.34%"/>
    <s v="BANCOLOMBIA 6.85%"/>
    <s v="FINDETER 4.45%"/>
    <s v="MINISTERIO DE HACIENDA 4.21%"/>
    <s v="BANCO DE OCCIDENTE 2.90%"/>
    <s v="BANCO GNB SUDAMERIS 2.34%"/>
    <n v="65.943204681998608"/>
    <n v="23.490798811307251"/>
    <n v="10.358930736643019"/>
    <n v="0.2070657700511333"/>
    <n v="0"/>
    <n v="100"/>
    <n v="21.400655763941359"/>
    <n v="19.688539020431019"/>
    <n v="0"/>
    <n v="0"/>
    <n v="0"/>
    <n v="0"/>
    <n v="0"/>
    <n v="0"/>
    <n v="0"/>
    <n v="0"/>
    <n v="0"/>
    <n v="0"/>
    <n v="16.300717214496878"/>
    <n v="2.0861122831437808"/>
    <n v="0"/>
    <n v="1.8685509164851319"/>
    <n v="38.655424801501844"/>
    <n v="0"/>
    <n v="100"/>
    <n v="97.913887716856223"/>
    <n v="0"/>
    <n v="2.0861122831437808"/>
    <n v="0"/>
    <n v="100"/>
  </r>
  <r>
    <x v="2"/>
    <x v="7"/>
    <x v="4"/>
    <x v="33"/>
    <x v="0"/>
    <n v="4382"/>
    <n v="1114396.1311916001"/>
    <n v="16921.304404779999"/>
    <n v="1.511275174681503"/>
    <n v="144.869667354505"/>
    <n v="0.39690319823152032"/>
    <n v="0.18139534192136891"/>
    <n v="0.35448734383455216"/>
    <n v="0.32845544956393219"/>
    <n v="0.35306893464617911"/>
    <n v="0.3103849010606694"/>
    <n v="0.53642543819695843"/>
    <n v="8.325122958468544"/>
    <n v="4.4440094215405965"/>
    <n v="4.2384033017367262"/>
    <n v="2.7766238370870111"/>
    <n v="1.994428947138283"/>
    <n v="2.7006414314744149"/>
    <n v="35.774042698606259"/>
    <n v="0"/>
    <n v="8.8169771932704606"/>
    <n v="0"/>
    <n v="45.272112416295791"/>
    <n v="4.8839906230046379"/>
    <n v="5.25287706882284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23.72%"/>
    <s v="BANCO DE BOGOTÁ 17.80%"/>
    <s v="BANCO POPULAR 12.42%"/>
    <s v="BANCO COLPATRIA 8.48%"/>
    <s v="BBVA COLOMBIA 8.33%"/>
    <s v="BANCOLOMBIA 7.84%"/>
    <s v="FINDETER 5.43%"/>
    <s v="MINISTERIO DE HACIENDA 4.88%"/>
    <s v="BANCO DE OCCIDENTE 2.91%"/>
    <s v="ITAU COLOMBIA 1.86%"/>
    <n v="67.176095542114112"/>
    <n v="21.157446757968419"/>
    <n v="11.37509568389204"/>
    <n v="0.29136201602543549"/>
    <n v="0"/>
    <n v="99.999999999999986"/>
    <n v="21.4783895741399"/>
    <n v="21.469917731734121"/>
    <n v="0"/>
    <n v="0"/>
    <n v="0"/>
    <n v="0"/>
    <n v="0"/>
    <n v="0"/>
    <n v="0"/>
    <n v="0"/>
    <n v="0"/>
    <n v="0"/>
    <n v="16.129317926354382"/>
    <n v="2.8100681124018889"/>
    <n v="0"/>
    <n v="1.828319735176358"/>
    <n v="36.283986920193364"/>
    <n v="0"/>
    <n v="100"/>
    <n v="97.189931887598107"/>
    <n v="0"/>
    <n v="2.810068112401888"/>
    <n v="0"/>
    <n v="99.999999999999986"/>
  </r>
  <r>
    <x v="2"/>
    <x v="8"/>
    <x v="4"/>
    <x v="33"/>
    <x v="0"/>
    <n v="4409"/>
    <n v="1150278.6693692701"/>
    <n v="17070.054042209998"/>
    <n v="1.511275174681503"/>
    <n v="142.49628597041561"/>
    <n v="0.39040078348059082"/>
    <n v="0.2338625676649444"/>
    <n v="0.35020496007762791"/>
    <n v="0.3364137853989051"/>
    <n v="0.3680364841247995"/>
    <n v="0.3220332533710179"/>
    <n v="0.54183865425264899"/>
    <n v="11.236215104855241"/>
    <n v="5.8663657144336865"/>
    <n v="4.9853448772773978"/>
    <n v="3.6080469813528859"/>
    <n v="2.296106362138417"/>
    <n v="2.8898717816721931"/>
    <n v="34.392402207470418"/>
    <n v="0"/>
    <n v="8.4185018090603165"/>
    <n v="0"/>
    <n v="48.72625854725441"/>
    <n v="4.7947907187262366"/>
    <n v="3.66804671748861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9.28%"/>
    <s v="BANCO DE BOGOTÁ 18.40%"/>
    <s v="BANCO COLPATRIA 11.25%"/>
    <s v="BANCO POPULAR 10.55%"/>
    <s v="BANCOLOMBIA 9.41%"/>
    <s v="BBVA COLOMBIA 6.43%"/>
    <s v="FINDETER 5.63%"/>
    <s v="MINISTERIO DE HACIENDA 4.79%"/>
    <s v="BANCO DE OCCIDENTE 3.19%"/>
    <s v="BANCO GNB SUDAMERIS 3.09%"/>
    <n v="65.303273863887952"/>
    <n v="22.030303167015969"/>
    <n v="12.383600443670451"/>
    <n v="0.2828225254256288"/>
    <n v="0"/>
    <n v="100"/>
    <n v="20.624163319122591"/>
    <n v="23.28873958379371"/>
    <n v="0"/>
    <n v="0"/>
    <n v="0"/>
    <n v="0"/>
    <n v="0"/>
    <n v="0"/>
    <n v="0"/>
    <n v="0"/>
    <n v="0"/>
    <n v="0"/>
    <n v="14.50553260183105"/>
    <n v="2.7715461950518017"/>
    <n v="0"/>
    <n v="1.7872105057762291"/>
    <n v="37.022807794424608"/>
    <n v="0"/>
    <n v="100"/>
    <n v="97.228453804948188"/>
    <n v="0"/>
    <n v="2.7715461950518017"/>
    <n v="0"/>
    <n v="99.999999999999986"/>
  </r>
  <r>
    <x v="2"/>
    <x v="9"/>
    <x v="4"/>
    <x v="33"/>
    <x v="0"/>
    <n v="4445"/>
    <n v="1200585.3702988301"/>
    <n v="17188.229037680001"/>
    <n v="1.511275174714477"/>
    <n v="124.175581891448"/>
    <n v="0.34020707367519992"/>
    <n v="0.32092348253354785"/>
    <n v="0.3445439921896935"/>
    <n v="0.33832735252854906"/>
    <n v="0.35915298064623402"/>
    <n v="0.33299434343179413"/>
    <n v="0.54602593764001295"/>
    <n v="8.4621636278646051"/>
    <n v="6.5229894702246494"/>
    <n v="5.3347246864611231"/>
    <n v="4.5437711058744057"/>
    <n v="2.5881582871898119"/>
    <n v="3.0586447883381052"/>
    <n v="30.637992434260468"/>
    <n v="0"/>
    <n v="8.4651194044665026"/>
    <n v="0"/>
    <n v="51.731238611422704"/>
    <n v="4.5430036456358636"/>
    <n v="4.6226459042144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9.71%"/>
    <s v="BANCO DAVIVIENDA 18.66%"/>
    <s v="BANCOLOMBIA 10.51%"/>
    <s v="BANCO POPULAR 10.26%"/>
    <s v="BANCO COLPATRIA 8.42%"/>
    <s v="BBVA COLOMBIA 7.16%"/>
    <s v="FINDETER 5.53%"/>
    <s v="BANCO GNB SUDAMERIS 4.63%"/>
    <s v="MINISTERIO DE HACIENDA 4.54%"/>
    <s v="BANCO DE OCCIDENTE 2.46%"/>
    <n v="68.682832503812946"/>
    <n v="20.31796268085764"/>
    <n v="10.73238966459123"/>
    <n v="0.26681515073818901"/>
    <n v="0"/>
    <n v="100"/>
    <n v="18.666726843039349"/>
    <n v="21.082580303021679"/>
    <n v="0"/>
    <n v="0"/>
    <n v="0"/>
    <n v="0"/>
    <n v="0"/>
    <n v="0"/>
    <n v="0"/>
    <n v="0"/>
    <n v="0"/>
    <n v="0"/>
    <n v="13.80857319884505"/>
    <n v="2.643727439701637"/>
    <n v="0"/>
    <n v="1.717247793172139"/>
    <n v="42.081144422220149"/>
    <n v="0"/>
    <n v="100"/>
    <n v="97.356272560298365"/>
    <n v="0"/>
    <n v="2.643727439701637"/>
    <n v="0"/>
    <n v="100"/>
  </r>
  <r>
    <x v="2"/>
    <x v="10"/>
    <x v="4"/>
    <x v="33"/>
    <x v="0"/>
    <n v="4492"/>
    <n v="1244409.20664774"/>
    <n v="17323.422821880002"/>
    <n v="1.511275174706217"/>
    <n v="122.9687085275588"/>
    <n v="0.33690057130838003"/>
    <n v="0.20745601355947713"/>
    <n v="0.32541932365516779"/>
    <n v="0.33484900777137871"/>
    <n v="0.3369386851506726"/>
    <n v="0.34215568404976238"/>
    <n v="0.54882510838844578"/>
    <n v="10.00134027723707"/>
    <n v="7.7222764780337849"/>
    <n v="5.7456618104466015"/>
    <n v="5.5577907626926049"/>
    <n v="2.9187901077754712"/>
    <n v="3.2649292615609227"/>
    <n v="26.933949503951382"/>
    <n v="0"/>
    <n v="12.272871509528569"/>
    <n v="0"/>
    <n v="51.325659907671742"/>
    <n v="3.2022675192085259"/>
    <n v="6.26525155963978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E BOGOTÁ 20.91%"/>
    <s v="BANCO DAVIVIENDA 17.29%"/>
    <s v="BANCO POPULAR 10.09%"/>
    <s v="BBVA COLOMBIA 9.87%"/>
    <s v="BANCO COLPATRIA 8.16%"/>
    <s v="BANCOLOMBIA 8.11%"/>
    <s v="FINDETER 6.37%"/>
    <s v="BANCO GNB SUDAMERIS 5.32%"/>
    <s v="MINISTERIO DE HACIENDA 3.20%"/>
    <s v="BANCO DE OCCIDENTE 2.23%"/>
    <n v="68.936465788315331"/>
    <n v="21.208448827518662"/>
    <n v="9.7064135972367556"/>
    <n v="0.14867178692924821"/>
    <n v="0"/>
    <n v="99.999999999999986"/>
    <n v="18.512673253291041"/>
    <n v="23.581329719987227"/>
    <n v="0"/>
    <n v="0"/>
    <n v="0"/>
    <n v="0"/>
    <n v="0"/>
    <n v="0"/>
    <n v="0"/>
    <n v="0"/>
    <n v="0"/>
    <n v="0"/>
    <n v="13.08117338708716"/>
    <n v="1.6771397478841752"/>
    <n v="0"/>
    <n v="1.352556585929432"/>
    <n v="41.795127305820941"/>
    <n v="0"/>
    <n v="99.999999999999986"/>
    <n v="98.322860252115817"/>
    <n v="0"/>
    <n v="1.6771397478841759"/>
    <n v="0"/>
    <n v="99.999999999999986"/>
  </r>
  <r>
    <x v="2"/>
    <x v="0"/>
    <x v="23"/>
    <x v="34"/>
    <x v="17"/>
    <n v="8395"/>
    <n v="2987794.95"/>
    <n v="18927.157354999999"/>
    <n v="1.4"/>
    <n v="193.602"/>
    <n v="0.53"/>
    <n v="0.23400000000000001"/>
    <n v="0.373"/>
    <n v="0.23400000000000001"/>
    <n v="0.36399999999999999"/>
    <n v="0.79300000000000004"/>
    <n v="0.65200000000000002"/>
    <n v="4.59"/>
    <n v="0.89300000000000002"/>
    <n v="4.59"/>
    <n v="0.50900000000000001"/>
    <n v="2.2519999999999998"/>
    <n v="2.8370000000000002"/>
    <n v="17.41"/>
    <n v="0"/>
    <n v="17.48"/>
    <n v="0"/>
    <n v="57.05"/>
    <n v="7.49"/>
    <n v="0.2"/>
    <n v="0"/>
    <n v="0"/>
    <n v="0"/>
    <n v="0"/>
    <n v="0"/>
    <n v="0.37"/>
    <n v="0"/>
    <n v="0"/>
    <n v="0"/>
    <n v="0"/>
    <n v="0"/>
    <n v="0"/>
    <n v="0"/>
    <n v="0"/>
    <n v="0"/>
    <n v="0"/>
    <n v="0"/>
    <n v="0"/>
    <n v="0"/>
    <n v="0"/>
    <n v="0"/>
    <n v="100"/>
    <s v="BANCO DAVIVIENDA S A 16.24%"/>
    <s v="BANCO GNB SUDAMERIS 16.14%"/>
    <s v="BBVA COLOMBIA 12.55%"/>
    <s v="BANCO DE BOGOTA SA 10.46%"/>
    <s v="BANCO DE OCCIDENTE BARBADOS 9.34%"/>
    <s v="DIRECCION DEL TESORO NACIONAL 7.49%"/>
    <s v="ITAU CORPBANCA COLOMBIA S A 6.06%"/>
    <s v="BANCOLOMBIA S.A 5.61%"/>
    <s v="BANCO SANTANDER DE NEGOCIOS COLOMBIA S.A. 3.46%"/>
    <s v="BANCO DE OCCIDENTE 3.13%"/>
    <n v="23.254000000000001"/>
    <n v="31.716000000000001"/>
    <n v="44.76"/>
    <n v="0.27100000000000002"/>
    <n v="0"/>
    <n v="100.00099999999999"/>
    <n v="16.739999999999998"/>
    <n v="18.87"/>
    <n v="0"/>
    <n v="0"/>
    <n v="0"/>
    <n v="0"/>
    <n v="0"/>
    <n v="0"/>
    <n v="0"/>
    <n v="0"/>
    <n v="0"/>
    <n v="0"/>
    <n v="21.03"/>
    <n v="3.39"/>
    <n v="0"/>
    <n v="0"/>
    <n v="39.97"/>
    <n v="0"/>
    <n v="100"/>
    <n v="96.61"/>
    <n v="0"/>
    <n v="3.39"/>
    <n v="0"/>
    <n v="100"/>
  </r>
  <r>
    <x v="2"/>
    <x v="1"/>
    <x v="23"/>
    <x v="34"/>
    <x v="17"/>
    <n v="8403"/>
    <n v="2714402.03"/>
    <n v="18937.904823000001"/>
    <n v="1.4"/>
    <n v="177.01400000000001"/>
    <n v="0.48499999999999999"/>
    <n v="0.35099999999999998"/>
    <n v="0.39100000000000001"/>
    <n v="0.309"/>
    <n v="0.36799999999999999"/>
    <n v="0.79600000000000004"/>
    <n v="0.65400000000000003"/>
    <n v="0.74299999999999999"/>
    <n v="0.58499999999999996"/>
    <n v="2.746"/>
    <n v="0.61299999999999999"/>
    <n v="2.1150000000000002"/>
    <n v="2.7549999999999999"/>
    <n v="10.94"/>
    <n v="0"/>
    <n v="23.5"/>
    <n v="0"/>
    <n v="61.62"/>
    <n v="3.44"/>
    <n v="0.09"/>
    <n v="0"/>
    <n v="0"/>
    <n v="0"/>
    <n v="0"/>
    <n v="0"/>
    <n v="0.41"/>
    <n v="0"/>
    <n v="0"/>
    <n v="0"/>
    <n v="0"/>
    <n v="0"/>
    <n v="0"/>
    <n v="0"/>
    <n v="0"/>
    <n v="0"/>
    <n v="0"/>
    <n v="0"/>
    <n v="0"/>
    <n v="0"/>
    <n v="0"/>
    <n v="0"/>
    <n v="100"/>
    <s v="BANCO DAVIVIENDA S A 16.22%"/>
    <s v="BANCO GNB SUDAMERIS 15.25%"/>
    <s v="BBVA COLOMBIA 13.81%"/>
    <s v="BANCO DE BOGOTA SA 10.77%"/>
    <s v="BANCO DE OCCIDENTE BARBADOS 9.54%"/>
    <s v="ITAU CORPBANCA COLOMBIA S A 6.60%"/>
    <s v="BANCOLOMBIA S.A 4.95%"/>
    <s v="BANCO DE OCCIDENTE 4.36%"/>
    <s v="DIRECCION DEL TESORO NACIONAL 3.44%"/>
    <s v="BANCO SANTANDER DE NEGOCIOS COLOMBIA S.A. 3.19%"/>
    <n v="26.538"/>
    <n v="44.351999999999997"/>
    <n v="29.11"/>
    <n v="0"/>
    <n v="0"/>
    <n v="100"/>
    <n v="19.13"/>
    <n v="21.04"/>
    <n v="0"/>
    <n v="0"/>
    <n v="0"/>
    <n v="0"/>
    <n v="0"/>
    <n v="0"/>
    <n v="0"/>
    <n v="0"/>
    <n v="0"/>
    <n v="0"/>
    <n v="19.440000000000001"/>
    <n v="0.85"/>
    <n v="0"/>
    <n v="0"/>
    <n v="39.54"/>
    <n v="0"/>
    <n v="100"/>
    <n v="99.15"/>
    <n v="0"/>
    <n v="0.85"/>
    <n v="0"/>
    <n v="100"/>
  </r>
  <r>
    <x v="2"/>
    <x v="2"/>
    <x v="23"/>
    <x v="34"/>
    <x v="17"/>
    <n v="8420"/>
    <n v="3052245.19"/>
    <n v="18971.518384999999"/>
    <n v="1.4"/>
    <n v="159.54300000000001"/>
    <n v="0.437"/>
    <n v="0.34100000000000003"/>
    <n v="0.40100000000000002"/>
    <n v="0.31900000000000001"/>
    <n v="0.35499999999999998"/>
    <n v="0.35799999999999998"/>
    <n v="0.65700000000000003"/>
    <n v="2.11"/>
    <n v="0.81899999999999995"/>
    <n v="2.5259999999999998"/>
    <n v="1.0649999999999999"/>
    <n v="2.1"/>
    <n v="2.6890000000000001"/>
    <n v="11.24"/>
    <n v="0"/>
    <n v="24.26"/>
    <n v="0"/>
    <n v="60.85"/>
    <n v="3.44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BVA COLOMBIA 16.15%"/>
    <s v="BANCO GNB SUDAMERIS 15.78%"/>
    <s v="BANCO DAVIVIENDA S A 13.15%"/>
    <s v="SCOTIABANK COLPATRIA 12.93%"/>
    <s v="BANCO DE BOGOTA SA 9.45%"/>
    <s v="ITAU CORPBANCA COLOMBIA S A 6.17%"/>
    <s v="BANCO DE OCCIDENTE 5.31%"/>
    <s v="BANCOLOMBIA S.A 4.66%"/>
    <s v="DIRECCION DEL TESORO NACIONAL 3.44%"/>
    <s v="BANCO SANTANDER DE NEGOCIOS COLOMBIA S.A. 3.39%"/>
    <n v="34.432000000000002"/>
    <n v="43.823999999999998"/>
    <n v="21.742999999999999"/>
    <n v="0"/>
    <n v="0"/>
    <n v="99.998999999999995"/>
    <n v="18.98"/>
    <n v="18.3"/>
    <n v="0"/>
    <n v="0"/>
    <n v="0"/>
    <n v="0"/>
    <n v="0"/>
    <n v="0"/>
    <n v="0"/>
    <n v="0"/>
    <n v="0"/>
    <n v="0"/>
    <n v="18.829999999999998"/>
    <n v="0.56000000000000005"/>
    <n v="0"/>
    <n v="0"/>
    <n v="43.33"/>
    <n v="0"/>
    <n v="100"/>
    <n v="99.44"/>
    <n v="0"/>
    <n v="0.56000000000000005"/>
    <n v="0"/>
    <n v="100"/>
  </r>
  <r>
    <x v="2"/>
    <x v="3"/>
    <x v="23"/>
    <x v="34"/>
    <x v="17"/>
    <n v="8389"/>
    <n v="3127325.95"/>
    <n v="19045.603406999999"/>
    <n v="1.4"/>
    <n v="150.17500000000001"/>
    <n v="0.41099999999999998"/>
    <n v="0.29699999999999999"/>
    <n v="0.38400000000000001"/>
    <n v="0.316"/>
    <n v="0.35899999999999999"/>
    <n v="0.34599999999999997"/>
    <n v="0.65800000000000003"/>
    <n v="4.8559999999999999"/>
    <n v="2.109"/>
    <n v="3.1040000000000001"/>
    <n v="1.2829999999999999"/>
    <n v="2.048"/>
    <n v="2.7149999999999999"/>
    <n v="11.6"/>
    <n v="0"/>
    <n v="22.31"/>
    <n v="0"/>
    <n v="62.74"/>
    <n v="3.12"/>
    <n v="0.08"/>
    <n v="0"/>
    <n v="0"/>
    <n v="0"/>
    <n v="0"/>
    <n v="0"/>
    <n v="0.15"/>
    <n v="0"/>
    <n v="0"/>
    <n v="0"/>
    <n v="0"/>
    <n v="0"/>
    <n v="0"/>
    <n v="0"/>
    <n v="0"/>
    <n v="0"/>
    <n v="0"/>
    <n v="0"/>
    <n v="0"/>
    <n v="0"/>
    <n v="0"/>
    <n v="0"/>
    <n v="100.00000000000001"/>
    <s v="BBVA COLOMBIA 16.13%"/>
    <s v="BANCO DAVIVIENDA S A 15.39%"/>
    <s v="BANCO DE BOGOTA SA 13.31%"/>
    <s v="BANCO GNB SUDAMERIS 12.84%"/>
    <s v="SCOTIABANK COLPATRIA 11.54%"/>
    <s v="ITAU CORPBANCA COLOMBIA S A 8.46%"/>
    <s v="BANCOLOMBIA S.A 4.06%"/>
    <s v="DIRECCION DEL TESORO NACIONAL 3.12%"/>
    <s v="BANCOLDEX 2.55%"/>
    <s v="BANCO POPULAR S A 2.55%"/>
    <n v="37.982999999999997"/>
    <n v="38.962000000000003"/>
    <n v="23.055"/>
    <n v="0"/>
    <n v="0"/>
    <n v="100"/>
    <n v="19.89"/>
    <n v="17.77"/>
    <n v="0"/>
    <n v="0"/>
    <n v="0"/>
    <n v="0"/>
    <n v="0"/>
    <n v="0"/>
    <n v="0"/>
    <n v="0"/>
    <n v="0"/>
    <n v="0"/>
    <n v="19.28"/>
    <n v="0"/>
    <n v="0"/>
    <n v="0"/>
    <n v="42.76"/>
    <n v="0"/>
    <n v="99.699999999999989"/>
    <n v="99.7"/>
    <n v="0"/>
    <n v="0.3"/>
    <n v="0"/>
    <n v="100"/>
  </r>
  <r>
    <x v="2"/>
    <x v="4"/>
    <x v="23"/>
    <x v="34"/>
    <x v="17"/>
    <n v="8398"/>
    <n v="2907351.0049999999"/>
    <n v="19093.102363999998"/>
    <n v="1.4"/>
    <n v="152.88"/>
    <n v="0.41899999999999998"/>
    <n v="0.3"/>
    <n v="0.32300000000000001"/>
    <n v="0.312"/>
    <n v="0.34"/>
    <n v="0.32600000000000001"/>
    <n v="0.66"/>
    <n v="2.976"/>
    <n v="3.1349999999999998"/>
    <n v="3.0779999999999998"/>
    <n v="1.5589999999999999"/>
    <n v="1.712"/>
    <n v="2.6749999999999998"/>
    <n v="12.24"/>
    <n v="0"/>
    <n v="24.11"/>
    <n v="0"/>
    <n v="59.71"/>
    <n v="3.72"/>
    <n v="7.0000000000000007E-2"/>
    <n v="0"/>
    <n v="0"/>
    <n v="0"/>
    <n v="0"/>
    <n v="0"/>
    <n v="0.16"/>
    <n v="0"/>
    <n v="0"/>
    <n v="0"/>
    <n v="0"/>
    <n v="0"/>
    <n v="0"/>
    <n v="0"/>
    <n v="0"/>
    <n v="0"/>
    <n v="0"/>
    <n v="0"/>
    <n v="0"/>
    <n v="0"/>
    <n v="0"/>
    <n v="0"/>
    <n v="100.01"/>
    <s v="BBVA COLOMBIA 16.47%"/>
    <s v="BANCO GNB SUDAMERIS 14.88%"/>
    <s v="SCOTIABANK COLPATRIA 13.32%"/>
    <s v="BANCO DAVIVIENDA S A 11.95%"/>
    <s v="BANCO DE BOGOTA SA 9.89%"/>
    <s v="ITAU CORPBANCA COLOMBIA S A 6.33%"/>
    <s v="BANCOLOMBIA S.A 4.07%"/>
    <s v="DIRECCION DEL TESORO NACIONAL 3.72%"/>
    <s v="BANCO SANTANDER DE NEGOCIOS COLOMBIA S.A. 3.45%"/>
    <s v="BANCO POPULAR S A 3.44%"/>
    <n v="37.581000000000003"/>
    <n v="39.781999999999996"/>
    <n v="22.503"/>
    <n v="1.0304000000000001E-2"/>
    <n v="0"/>
    <n v="99.876304000000005"/>
    <n v="21.47"/>
    <n v="19.12"/>
    <n v="0"/>
    <n v="0"/>
    <n v="0"/>
    <n v="0"/>
    <n v="0"/>
    <n v="0"/>
    <n v="0"/>
    <n v="0"/>
    <n v="0"/>
    <n v="0"/>
    <n v="21.38"/>
    <n v="0"/>
    <n v="0"/>
    <n v="0"/>
    <n v="37.869999999999997"/>
    <n v="0"/>
    <n v="99.84"/>
    <n v="99.84"/>
    <n v="0"/>
    <n v="0.16"/>
    <n v="0"/>
    <n v="100"/>
  </r>
  <r>
    <x v="2"/>
    <x v="5"/>
    <x v="23"/>
    <x v="34"/>
    <x v="17"/>
    <n v="8412"/>
    <n v="2922673.0008999999"/>
    <n v="19155.65122"/>
    <n v="1.4"/>
    <n v="129.66200000000001"/>
    <n v="0.35499999999999998"/>
    <n v="0.35699999999999998"/>
    <n v="0.31900000000000001"/>
    <n v="0.31900000000000001"/>
    <n v="0.34899999999999998"/>
    <n v="0.32500000000000001"/>
    <n v="0.66200000000000003"/>
    <n v="4.0599999999999996"/>
    <n v="3.24"/>
    <n v="3.24"/>
    <n v="1.827"/>
    <n v="1.673"/>
    <n v="2.6629999999999998"/>
    <n v="11.57"/>
    <n v="0"/>
    <n v="24.3"/>
    <n v="0"/>
    <n v="62.9"/>
    <n v="0.95"/>
    <n v="0.12"/>
    <n v="0"/>
    <n v="0"/>
    <n v="0"/>
    <n v="0"/>
    <n v="0"/>
    <n v="0.15"/>
    <n v="0"/>
    <n v="0"/>
    <n v="0"/>
    <n v="0"/>
    <n v="0"/>
    <n v="0"/>
    <n v="0"/>
    <n v="0"/>
    <n v="0"/>
    <n v="0"/>
    <n v="0"/>
    <n v="0"/>
    <n v="0"/>
    <n v="0"/>
    <n v="0"/>
    <n v="99.990000000000023"/>
    <s v="BBVA COLOMBIA 16.56%"/>
    <s v="BANCO DAVIVIENDA S A 16.32%"/>
    <s v="BANCO GNB SUDAMERIS 14.16%"/>
    <s v="SCOTIABANK COLPATRIA 11.96%"/>
    <s v="BANCO DE BOGOTA SA 11.85%"/>
    <s v="ITAU CORPBANCA COLOMBIA S A 6.51%"/>
    <s v="BANCOLOMBIA S.A 4.21%"/>
    <s v="BANCO DE OCCIDENTE 3.49%"/>
    <s v="BANCO SANTANDER DE NEGOCIOS COLOMBIA S.A. 3.15%"/>
    <s v="BANCOLDEX 2.71%"/>
    <n v="34.889000000000003"/>
    <n v="43.686"/>
    <n v="21.423999999999999"/>
    <n v="0"/>
    <n v="0"/>
    <n v="99.998999999999995"/>
    <n v="21.36"/>
    <n v="15.35"/>
    <n v="0"/>
    <n v="0"/>
    <n v="0"/>
    <n v="0"/>
    <n v="0"/>
    <n v="0"/>
    <n v="0"/>
    <n v="0"/>
    <n v="0"/>
    <n v="0"/>
    <n v="18.079999999999998"/>
    <n v="0"/>
    <n v="0"/>
    <n v="0"/>
    <n v="44.44"/>
    <n v="0"/>
    <n v="99.22999999999999"/>
    <n v="99.23"/>
    <n v="0"/>
    <n v="0.77"/>
    <n v="0"/>
    <n v="100"/>
  </r>
  <r>
    <x v="2"/>
    <x v="6"/>
    <x v="23"/>
    <x v="34"/>
    <x v="17"/>
    <n v="8456"/>
    <n v="3037407.05"/>
    <n v="19234.747367"/>
    <n v="1.4"/>
    <n v="111.396"/>
    <n v="0.30499999999999999"/>
    <n v="0.317"/>
    <n v="0.33200000000000002"/>
    <n v="0.32"/>
    <n v="0.35799999999999998"/>
    <n v="0.32800000000000001"/>
    <n v="0.66400000000000003"/>
    <n v="4.9710000000000001"/>
    <n v="3.3039999999999998"/>
    <n v="3.4910000000000001"/>
    <n v="2.0819999999999999"/>
    <n v="1.6559999999999999"/>
    <n v="2.681"/>
    <n v="10.66"/>
    <n v="0"/>
    <n v="38.93"/>
    <n v="0"/>
    <n v="48.89"/>
    <n v="1.24"/>
    <n v="0.13"/>
    <n v="0"/>
    <n v="0"/>
    <n v="0"/>
    <n v="0"/>
    <n v="0"/>
    <n v="0.15"/>
    <n v="0"/>
    <n v="0"/>
    <n v="0"/>
    <n v="0"/>
    <n v="0"/>
    <n v="0"/>
    <n v="0"/>
    <n v="0"/>
    <n v="0"/>
    <n v="0"/>
    <n v="0"/>
    <n v="0"/>
    <n v="0"/>
    <n v="0"/>
    <n v="0"/>
    <n v="99.999999999999986"/>
    <s v="BBVA COLOMBIA 15.05%"/>
    <s v="BANCO DAVIVIENDA S A 14.54%"/>
    <s v="BANCO GNB SUDAMERIS 12.53%"/>
    <s v="BANCO DE BOGOTA SA 12.32%"/>
    <s v="SCOTIABANK COLPATRIA 11.30%"/>
    <s v="BANCOLOMBIA S.A 7.80%"/>
    <s v="ITAU CORPBANCA COLOMBIA S A 6.29%"/>
    <s v="BANCO DE OCCIDENTE 4.60%"/>
    <s v="BANCO POPULAR S A 2.82%"/>
    <s v="BANCO SANTANDER DE NEGOCIOS COLOMBIA S.A. 2.70%"/>
    <n v="44.668999999999997"/>
    <n v="33.344000000000001"/>
    <n v="21.986999999999998"/>
    <n v="0"/>
    <n v="0"/>
    <n v="100"/>
    <n v="20.68"/>
    <n v="13.14"/>
    <n v="0"/>
    <n v="0"/>
    <n v="0"/>
    <n v="0"/>
    <n v="0"/>
    <n v="0"/>
    <n v="0"/>
    <n v="0"/>
    <n v="0"/>
    <n v="0"/>
    <n v="16.8"/>
    <n v="0"/>
    <n v="0"/>
    <n v="0"/>
    <n v="48.16"/>
    <n v="0"/>
    <n v="98.78"/>
    <n v="98.78"/>
    <n v="0"/>
    <n v="1.22"/>
    <n v="0"/>
    <n v="100"/>
  </r>
  <r>
    <x v="2"/>
    <x v="7"/>
    <x v="23"/>
    <x v="34"/>
    <x v="17"/>
    <n v="8473"/>
    <n v="3097187.55"/>
    <n v="19357.942880999999"/>
    <n v="1.4"/>
    <n v="157.316"/>
    <n v="0.43099999999999999"/>
    <n v="0.19"/>
    <n v="0.314"/>
    <n v="0.314"/>
    <n v="0.36699999999999999"/>
    <n v="0.33200000000000002"/>
    <n v="0.66600000000000004"/>
    <n v="7.8070000000000004"/>
    <n v="4.4480000000000004"/>
    <n v="4.032"/>
    <n v="2.5139999999999998"/>
    <n v="1.867"/>
    <n v="2.7839999999999998"/>
    <n v="15.95"/>
    <n v="0"/>
    <n v="38.61"/>
    <n v="0"/>
    <n v="43.94"/>
    <n v="1.23"/>
    <n v="0.12"/>
    <n v="0"/>
    <n v="0"/>
    <n v="0"/>
    <n v="0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99.990000000000009"/>
    <s v="BANCO DAVIVIENDA S A 15.40%"/>
    <s v="BBVA COLOMBIA 13.64%"/>
    <s v="BANCO DE BOGOTA SA 13.63%"/>
    <s v="SCOTIABANK COLPATRIA 10.56%"/>
    <s v="BANCOLOMBIA S.A 9.02%"/>
    <s v="BANCO GNB SUDAMERIS 8.69%"/>
    <s v="ITAU CORPBANCA COLOMBIA S A 6.27%"/>
    <s v="BANCO SANTANDER DE NEGOCIOS COLOMBIA S.A. 4.37%"/>
    <s v="BANCO DE OCCIDENTE 3.83%"/>
    <s v="BANCO FALABELLA S.A 3.04%"/>
    <n v="49.606000000000002"/>
    <n v="25.003"/>
    <n v="25.390999999999998"/>
    <n v="0"/>
    <n v="0"/>
    <n v="100"/>
    <n v="25.51"/>
    <n v="13.75"/>
    <n v="0"/>
    <n v="0"/>
    <n v="0"/>
    <n v="0"/>
    <n v="0"/>
    <n v="0"/>
    <n v="0"/>
    <n v="0"/>
    <n v="0"/>
    <n v="0"/>
    <n v="23.32"/>
    <n v="0"/>
    <n v="0"/>
    <n v="0"/>
    <n v="36.200000000000003"/>
    <n v="0"/>
    <n v="98.78"/>
    <n v="98.78"/>
    <n v="0"/>
    <n v="1.22"/>
    <n v="0"/>
    <n v="100"/>
  </r>
  <r>
    <x v="2"/>
    <x v="8"/>
    <x v="23"/>
    <x v="34"/>
    <x v="17"/>
    <n v="8486"/>
    <n v="3232131.86"/>
    <n v="19527.430583000001"/>
    <n v="1.4"/>
    <n v="159.459"/>
    <n v="0.43700000000000011"/>
    <n v="0.247"/>
    <n v="0.316"/>
    <n v="0.32600000000000001"/>
    <n v="0.38300000000000001"/>
    <n v="0.34200000000000003"/>
    <n v="0.67"/>
    <n v="11.189"/>
    <n v="5.93"/>
    <n v="4.7949999999999999"/>
    <n v="3.35"/>
    <n v="2.149"/>
    <n v="2.9649999999999999"/>
    <n v="15.5"/>
    <n v="0"/>
    <n v="42.54"/>
    <n v="0"/>
    <n v="39.869999999999997"/>
    <n v="1.19"/>
    <n v="0.69"/>
    <n v="0"/>
    <n v="0"/>
    <n v="0"/>
    <n v="0"/>
    <n v="0"/>
    <n v="0.21"/>
    <n v="0"/>
    <n v="0"/>
    <n v="0"/>
    <n v="0"/>
    <n v="0"/>
    <n v="0"/>
    <n v="0"/>
    <n v="0"/>
    <n v="0"/>
    <n v="0"/>
    <n v="0"/>
    <n v="0"/>
    <n v="0"/>
    <n v="0"/>
    <n v="0"/>
    <n v="99.999999999999986"/>
    <s v="BBVA COLOMBIA 15.18%"/>
    <s v="BANCO DAVIVIENDA S A 14.38%"/>
    <s v="BANCOLOMBIA S.A 14.06%"/>
    <s v="BANCO DE BOGOTA SA 13.78%"/>
    <s v="SCOTIABANK COLPATRIA 10.24%"/>
    <s v="ITAU CORPBANCA COLOMBIA S A 4.87%"/>
    <s v="BANCO GNB SUDAMERIS 4.74%"/>
    <s v="BANCO SANTANDER DE NEGOCIOS COLOMBIA S.A. 4.53%"/>
    <s v="BANCO DE OCCIDENTE 3.76%"/>
    <s v="BANCO FALABELLA S.A 3.08%"/>
    <n v="46.969000000000001"/>
    <n v="26.87"/>
    <n v="25.91"/>
    <n v="0.251"/>
    <n v="0"/>
    <n v="100"/>
    <n v="22.75"/>
    <n v="17.11"/>
    <n v="0"/>
    <n v="0"/>
    <n v="0"/>
    <n v="0"/>
    <n v="0"/>
    <n v="0"/>
    <n v="0"/>
    <n v="0"/>
    <n v="0"/>
    <n v="0"/>
    <n v="20.85"/>
    <n v="1.18"/>
    <n v="0"/>
    <n v="0"/>
    <n v="38.11"/>
    <n v="0"/>
    <n v="100"/>
    <n v="98.82"/>
    <n v="0"/>
    <n v="1.18"/>
    <n v="0"/>
    <n v="100"/>
  </r>
  <r>
    <x v="2"/>
    <x v="9"/>
    <x v="23"/>
    <x v="34"/>
    <x v="17"/>
    <n v="8468"/>
    <n v="3178600.87"/>
    <n v="19662.473072000001"/>
    <n v="1.4"/>
    <n v="151.56700000000001"/>
    <n v="0.41499999999999998"/>
    <n v="0.34399999999999997"/>
    <n v="0.32500000000000001"/>
    <n v="0.33200000000000002"/>
    <n v="0.372"/>
    <n v="0.35299999999999998"/>
    <n v="0.67400000000000004"/>
    <n v="8.4529999999999994"/>
    <n v="6.5270000000000001"/>
    <n v="5.1630000000000003"/>
    <n v="4.3129999999999997"/>
    <n v="2.4449999999999998"/>
    <n v="3.121"/>
    <n v="15.39"/>
    <n v="0"/>
    <n v="44.24"/>
    <n v="0"/>
    <n v="36.97"/>
    <n v="2.4700000000000002"/>
    <n v="0.71"/>
    <n v="0"/>
    <n v="0"/>
    <n v="0"/>
    <n v="0"/>
    <n v="0"/>
    <n v="0.22"/>
    <n v="0"/>
    <n v="0"/>
    <n v="0"/>
    <n v="0"/>
    <n v="0"/>
    <n v="0"/>
    <n v="0"/>
    <n v="0"/>
    <n v="0"/>
    <n v="0"/>
    <n v="0"/>
    <n v="0"/>
    <n v="0"/>
    <n v="0"/>
    <n v="0"/>
    <n v="100"/>
    <s v="BANCO GNB SUDAMERIS 11.97%"/>
    <s v="BBVA COLOMBIA 11.92%"/>
    <s v="BANCO DAVIVIENDA S A 9.81%"/>
    <s v="BANCO DE BOGOTA SA 8.21%"/>
    <s v="SCOTIABANK COLPATRIA 5.14%"/>
    <s v="BANCOLOMBIA S.A 5.01%"/>
    <s v="ITAU CORPBANCA COLOMBIA S A 4.77%"/>
    <s v="BANCO FALABELLA S.A 3.16%"/>
    <s v="BANCOLDEX 2.59%"/>
    <s v="DIRECCION DEL TESORO NACIONAL 2.47%"/>
    <n v="45.033000000000001"/>
    <n v="28.347000000000001"/>
    <n v="26.372"/>
    <n v="0.248"/>
    <n v="0"/>
    <n v="100"/>
    <n v="22.39"/>
    <n v="17.010000000000002"/>
    <n v="0"/>
    <n v="0"/>
    <n v="0"/>
    <n v="0"/>
    <n v="0"/>
    <n v="0"/>
    <n v="0"/>
    <n v="0"/>
    <n v="0"/>
    <n v="0"/>
    <n v="21.6"/>
    <n v="1.58"/>
    <n v="0"/>
    <n v="0"/>
    <n v="37.42"/>
    <n v="0"/>
    <n v="100"/>
    <n v="98.42"/>
    <n v="0"/>
    <n v="1.58"/>
    <n v="0"/>
    <n v="100"/>
  </r>
  <r>
    <x v="2"/>
    <x v="10"/>
    <x v="23"/>
    <x v="34"/>
    <x v="17"/>
    <n v="8450"/>
    <n v="3133755.76"/>
    <n v="19811.309896999999"/>
    <n v="1.4"/>
    <n v="141.672"/>
    <n v="0.38800000000000001"/>
    <n v="0.22900000000000001"/>
    <n v="0.308"/>
    <n v="0.33"/>
    <n v="0.33500000000000002"/>
    <n v="0.36099999999999999"/>
    <n v="0.67600000000000005"/>
    <n v="9.609"/>
    <n v="7.6429999999999998"/>
    <n v="5.5549999999999997"/>
    <n v="5.3710000000000004"/>
    <n v="2.7480000000000002"/>
    <n v="3.3149999999999999"/>
    <n v="14.13"/>
    <n v="0"/>
    <n v="48.88"/>
    <n v="0"/>
    <n v="34.340000000000003"/>
    <n v="1.65"/>
    <n v="0.78"/>
    <n v="0"/>
    <n v="0"/>
    <n v="0"/>
    <n v="0"/>
    <n v="0"/>
    <n v="0.22"/>
    <n v="0"/>
    <n v="0"/>
    <n v="0"/>
    <n v="0"/>
    <n v="0"/>
    <n v="0"/>
    <n v="0"/>
    <n v="0"/>
    <n v="0"/>
    <n v="0"/>
    <n v="0"/>
    <n v="0"/>
    <n v="0"/>
    <n v="0"/>
    <n v="0"/>
    <n v="100"/>
    <s v="BBVA COLOMBIA 12.29%"/>
    <s v="BANCO GNB SUDAMERIS 11.47%"/>
    <s v="BANCO DAVIVIENDA S A 9.83%"/>
    <s v="BANCO DE BOGOTA SA 7.63%"/>
    <s v="BANCOLOMBIA S.A 5.08%"/>
    <s v="SCOTIABANK COLPATRIA 5.00%"/>
    <s v="ITAU CORPBANCA COLOMBIA S A 4.86%"/>
    <s v="BANCO FALABELLA S.A 3.17%"/>
    <s v="BANCOLDEX 2.78%"/>
    <s v="BANCO DE OCCIDENTE 2.06%"/>
    <n v="44.363"/>
    <n v="30.916"/>
    <n v="24.465"/>
    <n v="0.25600000000000001"/>
    <n v="0"/>
    <n v="100"/>
    <n v="21.37"/>
    <n v="17.47"/>
    <n v="0"/>
    <n v="0"/>
    <n v="0"/>
    <n v="0"/>
    <n v="0"/>
    <n v="0"/>
    <n v="0"/>
    <n v="0"/>
    <n v="0"/>
    <n v="0"/>
    <n v="21.42"/>
    <n v="1.61"/>
    <n v="0"/>
    <n v="0"/>
    <n v="38.130000000000003"/>
    <n v="0"/>
    <n v="100"/>
    <n v="98.39"/>
    <n v="0"/>
    <n v="1.61"/>
    <n v="0"/>
    <n v="100"/>
  </r>
  <r>
    <x v="2"/>
    <x v="0"/>
    <x v="16"/>
    <x v="35"/>
    <x v="0"/>
    <n v="293"/>
    <n v="517611.03"/>
    <n v="15430.08"/>
    <n v="1.5"/>
    <n v="128.57"/>
    <n v="0.35199999999999998"/>
    <n v="0.17699999999999999"/>
    <n v="0.29199999999999998"/>
    <n v="0.17699999999999999"/>
    <n v="0.23699999999999999"/>
    <n v="0.66300000000000003"/>
    <n v="0.54700000000000004"/>
    <n v="4.0940000000000003"/>
    <n v="0.93200000000000005"/>
    <n v="4.0940000000000003"/>
    <n v="0.63"/>
    <n v="1.768"/>
    <n v="2.3239999999999998"/>
    <n v="82.63"/>
    <n v="0"/>
    <n v="0"/>
    <n v="0"/>
    <n v="0"/>
    <n v="14.53"/>
    <n v="0"/>
    <n v="0"/>
    <n v="0"/>
    <n v="0"/>
    <n v="0"/>
    <n v="0"/>
    <n v="2.84"/>
    <n v="0"/>
    <n v="0"/>
    <n v="0"/>
    <n v="0"/>
    <n v="0"/>
    <n v="0"/>
    <n v="0"/>
    <n v="0"/>
    <n v="0"/>
    <n v="0"/>
    <n v="0"/>
    <n v="0"/>
    <n v="0"/>
    <n v="0"/>
    <n v="0"/>
    <n v="100"/>
    <s v="B.OCCIDENTE 17.67%"/>
    <s v="B.SUDAMERIS 16.04%"/>
    <s v="B.BOGOTA 15.58%"/>
    <s v="B.DAVIVIENDA 13.72%"/>
    <s v="DTN 8.01%"/>
    <s v="ITAU 5.44%"/>
    <s v="BANCOLOMBIA 5.12%"/>
    <s v="FINDETER 4.55%"/>
    <s v="B.COLPATRIA 3.36%"/>
    <s v="BBVA 2.85%"/>
    <n v="43.44"/>
    <n v="27.55"/>
    <n v="29.01"/>
    <n v="0"/>
    <n v="0"/>
    <n v="100"/>
    <n v="12.99"/>
    <n v="16.72"/>
    <n v="0"/>
    <n v="0"/>
    <n v="0"/>
    <n v="0"/>
    <n v="0"/>
    <n v="0"/>
    <n v="0"/>
    <n v="0"/>
    <n v="0"/>
    <n v="0"/>
    <n v="17.399999999999999"/>
    <n v="0"/>
    <n v="0"/>
    <n v="8.01"/>
    <n v="44.89"/>
    <n v="0"/>
    <n v="100.00999999999999"/>
    <n v="100"/>
    <n v="0"/>
    <n v="0"/>
    <n v="0"/>
    <n v="100"/>
  </r>
  <r>
    <x v="2"/>
    <x v="1"/>
    <x v="16"/>
    <x v="35"/>
    <x v="0"/>
    <n v="293"/>
    <n v="547711.31999999995"/>
    <n v="15443.58"/>
    <n v="1.5"/>
    <n v="121.26300000000001"/>
    <n v="0.33200000000000002"/>
    <n v="0.23599999999999999"/>
    <n v="0.30099999999999999"/>
    <n v="0.224"/>
    <n v="0.24299999999999999"/>
    <n v="0.66400000000000003"/>
    <n v="0.54800000000000004"/>
    <n v="1.147"/>
    <n v="0.73"/>
    <n v="2.6850000000000001"/>
    <n v="0.68"/>
    <n v="1.677"/>
    <n v="2.36"/>
    <n v="81.709999999999994"/>
    <n v="0"/>
    <n v="0"/>
    <n v="0"/>
    <n v="0"/>
    <n v="15.3"/>
    <n v="0"/>
    <n v="0"/>
    <n v="0"/>
    <n v="0"/>
    <n v="0"/>
    <n v="0"/>
    <n v="2.99"/>
    <n v="0"/>
    <n v="0"/>
    <n v="0"/>
    <n v="0"/>
    <n v="0"/>
    <n v="0"/>
    <n v="0"/>
    <n v="0"/>
    <n v="0"/>
    <n v="0"/>
    <n v="0"/>
    <n v="0"/>
    <n v="0"/>
    <n v="0"/>
    <n v="0"/>
    <n v="99.999999999999986"/>
    <s v="B.BOGOTA 21.17%"/>
    <s v="B.OCCIDENTE 16.75%"/>
    <s v="B.SUDAMERIS 15.19%"/>
    <s v="B.DAVIVIENDA 12.90%"/>
    <s v="DTN 7.56%"/>
    <s v="B.COLPATRIA 5.35%"/>
    <s v="ITAU 5.13%"/>
    <s v="FINDETER 4.31%"/>
    <s v="BANCOLOMBIA 3.11%"/>
    <s v="BBVA 2.59%"/>
    <n v="42.98"/>
    <n v="43.4"/>
    <n v="13.61"/>
    <n v="0"/>
    <n v="0"/>
    <n v="99.99"/>
    <n v="13.3"/>
    <n v="17.02"/>
    <n v="0"/>
    <n v="0"/>
    <n v="0"/>
    <n v="0"/>
    <n v="0"/>
    <n v="0"/>
    <n v="0"/>
    <n v="0"/>
    <n v="0"/>
    <n v="0"/>
    <n v="11.54"/>
    <n v="0"/>
    <n v="0"/>
    <n v="7.56"/>
    <n v="50.46"/>
    <n v="0.11"/>
    <n v="99.99"/>
    <n v="100"/>
    <n v="0"/>
    <n v="0"/>
    <n v="0"/>
    <n v="100"/>
  </r>
  <r>
    <x v="2"/>
    <x v="2"/>
    <x v="16"/>
    <x v="35"/>
    <x v="0"/>
    <n v="291"/>
    <n v="562992.81999999995"/>
    <n v="15473.5"/>
    <n v="1.5"/>
    <n v="103.73099999999999"/>
    <n v="0.28399999999999997"/>
    <n v="0.216"/>
    <n v="0.30399999999999999"/>
    <n v="0.221"/>
    <n v="0.245"/>
    <n v="0.25700000000000001"/>
    <n v="0.54900000000000004"/>
    <n v="2.3050000000000002"/>
    <n v="0.93400000000000005"/>
    <n v="2.5539999999999998"/>
    <n v="1.0069999999999999"/>
    <n v="1.78"/>
    <n v="2.2370000000000001"/>
    <n v="82.27"/>
    <n v="0"/>
    <n v="0"/>
    <n v="0"/>
    <n v="0"/>
    <n v="14.52"/>
    <n v="0"/>
    <n v="0"/>
    <n v="0"/>
    <n v="0"/>
    <n v="0"/>
    <n v="0"/>
    <n v="3.22"/>
    <n v="0"/>
    <n v="0"/>
    <n v="0"/>
    <n v="0"/>
    <n v="0"/>
    <n v="0"/>
    <n v="0"/>
    <n v="0"/>
    <n v="0"/>
    <n v="0"/>
    <n v="0"/>
    <n v="0"/>
    <n v="0"/>
    <n v="0"/>
    <n v="0"/>
    <n v="100.00999999999999"/>
    <s v="B.BOGOTA 23.49%"/>
    <s v="B.OCCIDENTE 16.51%"/>
    <s v="B.SUDAMERIS 14.20%"/>
    <s v="B.DAVIVIENDA 12.61%"/>
    <s v="DTN 6.50%"/>
    <s v="B.COLPATRIA 7.71%"/>
    <s v="ITAU 4.95%"/>
    <s v="FINDETER 4.19%"/>
    <s v="BANCOLOMBIA 3.02%"/>
    <s v="BBVA 2.14%"/>
    <n v="42.86"/>
    <n v="42.62"/>
    <n v="14.52"/>
    <n v="0"/>
    <n v="0"/>
    <n v="99.999999999999986"/>
    <n v="12.91"/>
    <n v="16.34"/>
    <n v="0"/>
    <n v="0"/>
    <n v="0"/>
    <n v="0"/>
    <n v="0"/>
    <n v="0"/>
    <n v="0"/>
    <n v="0"/>
    <n v="0"/>
    <n v="0"/>
    <n v="9.0299999999999994"/>
    <n v="0"/>
    <n v="0"/>
    <n v="6.5"/>
    <n v="55.24"/>
    <n v="0"/>
    <n v="100.02000000000001"/>
    <n v="100"/>
    <n v="0"/>
    <n v="0"/>
    <n v="0"/>
    <n v="100"/>
  </r>
  <r>
    <x v="2"/>
    <x v="3"/>
    <x v="16"/>
    <x v="35"/>
    <x v="0"/>
    <n v="288"/>
    <n v="552630.26"/>
    <n v="15530.54"/>
    <n v="1.5"/>
    <n v="100.44"/>
    <n v="0.27500000000000002"/>
    <n v="0.18"/>
    <n v="0.27800000000000002"/>
    <n v="0.215"/>
    <n v="0.254"/>
    <n v="0.24199999999999999"/>
    <n v="0.55000000000000004"/>
    <n v="4.5789999999999997"/>
    <n v="2.093"/>
    <n v="3.056"/>
    <n v="1.2729999999999999"/>
    <n v="1.7929999999999999"/>
    <n v="2.2679999999999998"/>
    <n v="81.66"/>
    <n v="0"/>
    <n v="0"/>
    <n v="0"/>
    <n v="0"/>
    <n v="15.02"/>
    <n v="0"/>
    <n v="0"/>
    <n v="0"/>
    <n v="0"/>
    <n v="0"/>
    <n v="0"/>
    <n v="3.32"/>
    <n v="0"/>
    <n v="0"/>
    <n v="0"/>
    <n v="0"/>
    <n v="0"/>
    <n v="0"/>
    <n v="0"/>
    <n v="0"/>
    <n v="0"/>
    <n v="0"/>
    <n v="0"/>
    <n v="0"/>
    <n v="0"/>
    <n v="0"/>
    <n v="0"/>
    <n v="99.999999999999986"/>
    <s v="B.BOGOTA 23.61%"/>
    <s v="B.OCCIDENTE 15.81%"/>
    <s v="B.SUDAMERIS 13.86%"/>
    <s v="B.DAVIVIENDA 12.09%"/>
    <s v="DTN 7.72%"/>
    <s v="FINDETER 6.26%"/>
    <s v="ITAU 5.06%"/>
    <s v="B.COLPATRIA 3.47%"/>
    <s v="BBVA 3.35%"/>
    <s v="BANCOLOMBIA 3.11%"/>
    <n v="48.68"/>
    <n v="38.39"/>
    <n v="12.92"/>
    <n v="0"/>
    <n v="0"/>
    <n v="99.99"/>
    <n v="15.52"/>
    <n v="16.68"/>
    <n v="0"/>
    <n v="0"/>
    <n v="0"/>
    <n v="0"/>
    <n v="0"/>
    <n v="0"/>
    <n v="0"/>
    <n v="0"/>
    <n v="0"/>
    <n v="0"/>
    <n v="11.45"/>
    <n v="0"/>
    <n v="0"/>
    <n v="7.72"/>
    <n v="48.63"/>
    <n v="0"/>
    <n v="100"/>
    <n v="100"/>
    <n v="0"/>
    <n v="0"/>
    <n v="0"/>
    <n v="100"/>
  </r>
  <r>
    <x v="2"/>
    <x v="4"/>
    <x v="16"/>
    <x v="35"/>
    <x v="0"/>
    <n v="286"/>
    <n v="594673.07999999996"/>
    <n v="15585.23"/>
    <n v="1.5"/>
    <n v="100.81"/>
    <n v="0.27600000000000002"/>
    <n v="0.19600000000000001"/>
    <n v="0.22500000000000001"/>
    <n v="0.21199999999999999"/>
    <n v="0.253"/>
    <n v="0.22600000000000001"/>
    <n v="0.55100000000000005"/>
    <n v="4.2249999999999996"/>
    <n v="3.1930000000000001"/>
    <n v="3.2949999999999999"/>
    <n v="1.6950000000000001"/>
    <n v="1.6160000000000001"/>
    <n v="2.2810000000000001"/>
    <n v="78.62"/>
    <n v="0"/>
    <n v="0"/>
    <n v="0"/>
    <n v="0"/>
    <n v="13.19"/>
    <n v="0"/>
    <n v="0"/>
    <n v="0"/>
    <n v="0"/>
    <n v="0"/>
    <n v="0"/>
    <n v="8.19"/>
    <n v="0"/>
    <n v="0"/>
    <n v="0"/>
    <n v="0"/>
    <n v="0"/>
    <n v="0"/>
    <n v="0"/>
    <n v="0"/>
    <n v="0"/>
    <n v="0"/>
    <n v="0"/>
    <n v="0"/>
    <n v="0"/>
    <n v="0"/>
    <n v="0"/>
    <n v="100"/>
    <s v="B.Bogota 19.05%"/>
    <s v="B.Occidente 13.62%"/>
    <s v="B.Davivienda 13.36%"/>
    <s v="B.Sudameris 12.32%"/>
    <s v="DTN 7.99%"/>
    <s v="B.Colpatria 7.68%"/>
    <s v="Itau 7.55%"/>
    <s v="Findeter 5.82%"/>
    <s v="BBVA 4.07%"/>
    <s v="Bancolombia 2.92%"/>
    <n v="55.13"/>
    <n v="33.35"/>
    <n v="11.52"/>
    <n v="0"/>
    <n v="0"/>
    <n v="100"/>
    <n v="17.61"/>
    <n v="17.260000000000002"/>
    <n v="0"/>
    <n v="0"/>
    <n v="0"/>
    <n v="0"/>
    <n v="0"/>
    <n v="0"/>
    <n v="0"/>
    <n v="0"/>
    <n v="0"/>
    <n v="0"/>
    <n v="17.690000000000001"/>
    <n v="0"/>
    <n v="0"/>
    <n v="7.99"/>
    <n v="39.39"/>
    <n v="0"/>
    <n v="99.94"/>
    <n v="100"/>
    <n v="0"/>
    <n v="0"/>
    <n v="0"/>
    <n v="100"/>
  </r>
  <r>
    <x v="2"/>
    <x v="5"/>
    <x v="16"/>
    <x v="35"/>
    <x v="0"/>
    <n v="282"/>
    <n v="594721.18000000005"/>
    <n v="15645.44"/>
    <n v="1.5"/>
    <n v="109.94"/>
    <n v="0.30099999999999999"/>
    <n v="0.255"/>
    <n v="0.219"/>
    <n v="0.22"/>
    <n v="0.26200000000000001"/>
    <n v="0.221"/>
    <n v="0.55200000000000005"/>
    <n v="4.8029999999999999"/>
    <n v="3.544"/>
    <n v="3.544"/>
    <n v="1.992"/>
    <n v="1.605"/>
    <n v="2.3069999999999999"/>
    <n v="83.14"/>
    <n v="0"/>
    <n v="0"/>
    <n v="0"/>
    <n v="0"/>
    <n v="8.4"/>
    <n v="0"/>
    <n v="0"/>
    <n v="0"/>
    <n v="0"/>
    <n v="0"/>
    <n v="0"/>
    <n v="8.4600000000000009"/>
    <n v="0"/>
    <n v="0"/>
    <n v="0"/>
    <n v="0"/>
    <n v="0"/>
    <n v="0"/>
    <n v="0"/>
    <n v="0"/>
    <n v="0"/>
    <n v="0"/>
    <n v="0"/>
    <n v="0"/>
    <n v="0"/>
    <n v="0"/>
    <n v="0"/>
    <n v="100"/>
    <s v="B.Bogota 21.85%"/>
    <s v="B.Occidente 12.91%"/>
    <s v="B.Davivienda 12.68%"/>
    <s v="B.Sudameris 12.02%"/>
    <s v="Itau 8.54%"/>
    <s v="B.Colpatria 8.11%"/>
    <s v="Findeter 5.82%"/>
    <s v="DTN 4.95%"/>
    <s v="BBVA 3.71%"/>
    <s v="Bancolombia 2.82%"/>
    <n v="50.66"/>
    <n v="37.43"/>
    <n v="11.91"/>
    <n v="0"/>
    <n v="0"/>
    <n v="100"/>
    <n v="17.25"/>
    <n v="15.97"/>
    <n v="0"/>
    <n v="0"/>
    <n v="0"/>
    <n v="0"/>
    <n v="0"/>
    <n v="0"/>
    <n v="0"/>
    <n v="0"/>
    <n v="0"/>
    <n v="0"/>
    <n v="20.74"/>
    <n v="0"/>
    <n v="0"/>
    <n v="4.95"/>
    <n v="40.98"/>
    <n v="0"/>
    <n v="99.889999999999986"/>
    <n v="100"/>
    <n v="0"/>
    <n v="0"/>
    <n v="0"/>
    <n v="100"/>
  </r>
  <r>
    <x v="2"/>
    <x v="6"/>
    <x v="16"/>
    <x v="35"/>
    <x v="0"/>
    <n v="281"/>
    <n v="571878.03"/>
    <n v="15715.73"/>
    <n v="1.5"/>
    <n v="116.15"/>
    <n v="0.318"/>
    <n v="0.27600000000000002"/>
    <n v="0.23699999999999999"/>
    <n v="0.23100000000000001"/>
    <n v="0.27700000000000002"/>
    <n v="0.22700000000000001"/>
    <n v="0.55400000000000005"/>
    <n v="5.42"/>
    <n v="3.7679999999999998"/>
    <n v="3.8159999999999998"/>
    <n v="2.3279999999999998"/>
    <n v="1.65"/>
    <n v="2.35"/>
    <n v="81.02"/>
    <n v="0"/>
    <n v="0"/>
    <n v="0"/>
    <n v="0"/>
    <n v="8.91"/>
    <n v="0"/>
    <n v="0"/>
    <n v="0"/>
    <n v="0"/>
    <n v="0"/>
    <n v="0"/>
    <n v="10.07"/>
    <n v="0"/>
    <n v="0"/>
    <n v="0"/>
    <n v="0"/>
    <n v="0"/>
    <n v="0"/>
    <n v="0"/>
    <n v="0"/>
    <n v="0"/>
    <n v="0"/>
    <n v="0"/>
    <n v="0"/>
    <n v="0"/>
    <n v="0"/>
    <n v="0"/>
    <n v="100"/>
    <s v="B.Bogota 20.49%"/>
    <s v="B.Occidente 13.73%"/>
    <s v="BBVA 12.21%"/>
    <s v="B.Davivienda 11.76%"/>
    <s v="Itau 8.95%"/>
    <s v="B.Colpatria 8.08%"/>
    <s v="Findeter 6.05%"/>
    <s v="B.Sudameris 5.55%"/>
    <s v="DTN 5.19%"/>
    <s v="Bancolombia 2.96%"/>
    <n v="45.44"/>
    <n v="41.95"/>
    <n v="12.62"/>
    <n v="0"/>
    <n v="0"/>
    <n v="100.01"/>
    <n v="17.03"/>
    <n v="19.600000000000001"/>
    <n v="0"/>
    <n v="0"/>
    <n v="0"/>
    <n v="0"/>
    <n v="0"/>
    <n v="0"/>
    <n v="0"/>
    <n v="0"/>
    <n v="0"/>
    <n v="0"/>
    <n v="16.399999999999999"/>
    <n v="0"/>
    <n v="0"/>
    <n v="5.19"/>
    <n v="41.67"/>
    <n v="0"/>
    <n v="99.89"/>
    <n v="100"/>
    <n v="0"/>
    <n v="0"/>
    <n v="0"/>
    <n v="100"/>
  </r>
  <r>
    <x v="2"/>
    <x v="7"/>
    <x v="16"/>
    <x v="35"/>
    <x v="0"/>
    <n v="280"/>
    <n v="585294.94999999995"/>
    <n v="15821.43"/>
    <n v="1.5"/>
    <n v="118.71"/>
    <n v="0.32500000000000001"/>
    <n v="0.16500000000000001"/>
    <n v="0.23200000000000001"/>
    <n v="0.23499999999999999"/>
    <n v="0.28899999999999998"/>
    <n v="0.23699999999999999"/>
    <n v="0.55700000000000005"/>
    <n v="8.2119999999999997"/>
    <n v="4.9119999999999999"/>
    <n v="4.367"/>
    <n v="2.8170000000000002"/>
    <n v="1.88"/>
    <n v="2.4820000000000002"/>
    <n v="89.43"/>
    <n v="0"/>
    <n v="0"/>
    <n v="0"/>
    <n v="0"/>
    <n v="6.07"/>
    <n v="0"/>
    <n v="0"/>
    <n v="0"/>
    <n v="0"/>
    <n v="0"/>
    <n v="0"/>
    <n v="4.5"/>
    <n v="0"/>
    <n v="0"/>
    <n v="0"/>
    <n v="0"/>
    <n v="0"/>
    <n v="0"/>
    <n v="0"/>
    <n v="0"/>
    <n v="0"/>
    <n v="0"/>
    <n v="0"/>
    <n v="0"/>
    <n v="0"/>
    <n v="0"/>
    <n v="0"/>
    <n v="100"/>
    <s v="BBVA 15.64%"/>
    <s v="B.BOGOTA 14.43%"/>
    <s v="B.OCCIDENTE 12.93%"/>
    <s v="B.SUDAMERIS 11.29%"/>
    <s v="ITAU 8.72%"/>
    <s v="B.DAVIVIENDA 8.14%"/>
    <s v="B.POPULAR 6.07%"/>
    <s v="FINDETER 5.30%"/>
    <s v="DTN 5.08%"/>
    <s v="B.AVVILLAS 3.57%"/>
    <n v="58.68"/>
    <n v="28.71"/>
    <n v="12.62"/>
    <n v="0"/>
    <n v="0"/>
    <n v="100.01"/>
    <n v="24.86"/>
    <n v="15.6"/>
    <n v="0"/>
    <n v="0"/>
    <n v="0"/>
    <n v="0"/>
    <n v="0"/>
    <n v="0"/>
    <n v="0"/>
    <n v="0"/>
    <n v="0"/>
    <n v="0"/>
    <n v="13.14"/>
    <n v="0"/>
    <n v="0"/>
    <n v="5.08"/>
    <n v="41.32"/>
    <n v="0"/>
    <n v="100"/>
    <n v="100"/>
    <n v="0"/>
    <n v="0"/>
    <n v="0"/>
    <n v="100"/>
  </r>
  <r>
    <x v="2"/>
    <x v="8"/>
    <x v="16"/>
    <x v="35"/>
    <x v="0"/>
    <n v="279"/>
    <n v="614293.15"/>
    <n v="15955.31"/>
    <n v="1.5"/>
    <n v="132.95099999999999"/>
    <n v="0.36399999999999999"/>
    <n v="0.20200000000000001"/>
    <n v="0.24"/>
    <n v="0.249"/>
    <n v="0.30499999999999999"/>
    <n v="0.251"/>
    <n v="0.56100000000000005"/>
    <n v="10.795999999999999"/>
    <n v="6.3070000000000004"/>
    <n v="5.0540000000000003"/>
    <n v="3.593"/>
    <n v="2.1880000000000002"/>
    <n v="2.6709999999999998"/>
    <n v="84.32"/>
    <n v="0"/>
    <n v="0"/>
    <n v="0"/>
    <n v="0"/>
    <n v="6.55"/>
    <n v="0"/>
    <n v="0"/>
    <n v="0"/>
    <n v="0"/>
    <n v="0"/>
    <n v="0"/>
    <n v="9.1300000000000008"/>
    <n v="0"/>
    <n v="0"/>
    <n v="0"/>
    <n v="0"/>
    <n v="0"/>
    <n v="0"/>
    <n v="0"/>
    <n v="0"/>
    <n v="0"/>
    <n v="0"/>
    <n v="0"/>
    <n v="0"/>
    <n v="0"/>
    <n v="0"/>
    <n v="0"/>
    <n v="100"/>
    <s v="B.Bogota 21.36%"/>
    <s v="Bancolombia 16.81%"/>
    <s v="B.Occidente 13.43%"/>
    <s v="B.Davivienda 11.16%"/>
    <s v="B.Sudameris 8.14%"/>
    <s v="Itau 5.51%"/>
    <s v="Findeter 4.41%"/>
    <s v="BBVA 4.37%"/>
    <s v="DTN 3.90%"/>
    <s v="B.AVVillas 3.38%"/>
    <n v="55.04"/>
    <n v="27.17"/>
    <n v="17.78"/>
    <n v="0"/>
    <n v="0"/>
    <n v="99.990000000000009"/>
    <n v="23.2"/>
    <n v="19.86"/>
    <n v="0"/>
    <n v="0"/>
    <n v="0"/>
    <n v="0"/>
    <n v="0"/>
    <n v="0"/>
    <n v="0"/>
    <n v="0"/>
    <n v="0"/>
    <n v="0"/>
    <n v="12.54"/>
    <n v="0"/>
    <n v="0"/>
    <n v="3.9"/>
    <n v="40.51"/>
    <n v="0"/>
    <n v="100.00999999999999"/>
    <n v="100"/>
    <n v="0"/>
    <n v="0"/>
    <n v="0"/>
    <n v="100"/>
  </r>
  <r>
    <x v="2"/>
    <x v="9"/>
    <x v="16"/>
    <x v="35"/>
    <x v="0"/>
    <n v="284"/>
    <n v="629828.98"/>
    <n v="16076.7"/>
    <n v="1.5"/>
    <n v="126.74175"/>
    <n v="0.34699999999999998"/>
    <n v="0.316"/>
    <n v="0.26300000000000001"/>
    <n v="0.26400000000000001"/>
    <n v="0.29699999999999999"/>
    <n v="0.26800000000000002"/>
    <n v="0.56599999999999995"/>
    <n v="9.3350000000000009"/>
    <n v="7.0970000000000004"/>
    <n v="5.4829999999999997"/>
    <n v="4.5860000000000003"/>
    <n v="2.5339999999999998"/>
    <n v="2.8610000000000002"/>
    <n v="83.24"/>
    <n v="0"/>
    <n v="0"/>
    <n v="0"/>
    <n v="0"/>
    <n v="8.3699999999999992"/>
    <n v="0"/>
    <n v="0"/>
    <n v="0"/>
    <n v="0"/>
    <n v="0"/>
    <n v="0"/>
    <n v="8.39"/>
    <n v="0"/>
    <n v="0"/>
    <n v="0"/>
    <n v="0"/>
    <n v="0"/>
    <n v="0"/>
    <n v="0"/>
    <n v="0"/>
    <n v="0"/>
    <n v="0"/>
    <n v="0"/>
    <n v="0"/>
    <n v="0"/>
    <n v="0"/>
    <n v="0"/>
    <n v="100"/>
    <s v="B.Bogota 23.59%"/>
    <s v="Bancolombia 9.43%"/>
    <s v="B.Occidente 8.22%"/>
    <s v="B.Davivienda 10.98%"/>
    <s v="B.Sudameris 11.37%"/>
    <s v="Itau 5.37%"/>
    <s v="Findeter 3.33%"/>
    <s v="BBVA 5.80%"/>
    <s v="DTN 5.25%"/>
    <s v="B.AVVillas 3.29%"/>
    <n v="54.46"/>
    <n v="27.35"/>
    <n v="18.18"/>
    <n v="0"/>
    <n v="0"/>
    <n v="99.990000000000009"/>
    <n v="25"/>
    <n v="20.48"/>
    <n v="0"/>
    <n v="0"/>
    <n v="0"/>
    <n v="0"/>
    <n v="0"/>
    <n v="0"/>
    <n v="0"/>
    <n v="0"/>
    <n v="0"/>
    <n v="0"/>
    <n v="12.03"/>
    <n v="0"/>
    <n v="0"/>
    <n v="5.25"/>
    <n v="37.220000000000006"/>
    <n v="0"/>
    <n v="99.980000000000018"/>
    <n v="100"/>
    <n v="0"/>
    <n v="0"/>
    <n v="0"/>
    <n v="100"/>
  </r>
  <r>
    <x v="2"/>
    <x v="10"/>
    <x v="16"/>
    <x v="35"/>
    <x v="0"/>
    <n v="281"/>
    <n v="605543.87"/>
    <n v="16208.23"/>
    <n v="1.5"/>
    <n v="122.72"/>
    <n v="0.33600000000000002"/>
    <n v="0.17699999999999999"/>
    <n v="0.26"/>
    <n v="0.26600000000000001"/>
    <n v="0.27100000000000002"/>
    <n v="0.27900000000000003"/>
    <n v="0.56899999999999995"/>
    <n v="10.420999999999999"/>
    <n v="8.1310000000000002"/>
    <n v="5.9169999999999998"/>
    <n v="5.64"/>
    <n v="2.9009999999999998"/>
    <n v="3.085"/>
    <n v="89.74"/>
    <n v="0"/>
    <n v="0"/>
    <n v="0"/>
    <n v="0"/>
    <n v="6.18"/>
    <n v="0"/>
    <n v="0"/>
    <n v="0"/>
    <n v="0"/>
    <n v="0"/>
    <n v="0"/>
    <n v="4.08"/>
    <n v="0"/>
    <n v="0"/>
    <n v="0"/>
    <n v="0"/>
    <n v="0"/>
    <n v="0"/>
    <n v="0"/>
    <n v="0"/>
    <n v="0"/>
    <n v="0"/>
    <n v="0"/>
    <n v="0"/>
    <n v="0"/>
    <n v="0"/>
    <n v="0"/>
    <n v="100"/>
    <s v="B.Bogota 25.17%"/>
    <s v="B.Sudameris 11.83%"/>
    <s v="B.Davivienda 11.47%"/>
    <s v="Bancolombia 10.20%"/>
    <s v="BBVA 6.42%"/>
    <s v="B.Popular 6.39%"/>
    <s v="Itau 5.61%"/>
    <s v="DTN 5.52%"/>
    <s v="Findeter 3.88%"/>
    <s v="B.AVVillas 3.41%"/>
    <n v="51.57"/>
    <n v="29.51"/>
    <n v="18.920000000000002"/>
    <n v="0"/>
    <n v="0"/>
    <n v="100"/>
    <n v="23.54"/>
    <n v="21.4"/>
    <n v="0"/>
    <n v="0"/>
    <n v="0"/>
    <n v="0"/>
    <n v="0"/>
    <n v="0"/>
    <n v="0"/>
    <n v="0"/>
    <n v="0"/>
    <n v="0"/>
    <n v="12.47"/>
    <n v="0"/>
    <n v="0"/>
    <n v="5.52"/>
    <n v="37.08"/>
    <n v="0"/>
    <n v="100.01"/>
    <n v="100"/>
    <n v="0"/>
    <n v="0"/>
    <n v="0"/>
    <n v="100"/>
  </r>
  <r>
    <x v="2"/>
    <x v="0"/>
    <x v="5"/>
    <x v="36"/>
    <x v="3"/>
    <n v="119"/>
    <n v="1165094.93"/>
    <n v="15832.579432"/>
    <n v="1.5"/>
    <n v="151.36000000000001"/>
    <n v="0.41499999999999998"/>
    <n v="0.13"/>
    <n v="0.31"/>
    <n v="0.13"/>
    <n v="0.28000000000000003"/>
    <n v="0.5"/>
    <n v="0.42"/>
    <n v="4.3769999999999998"/>
    <n v="1.0349999999999999"/>
    <n v="4.3769999999999998"/>
    <n v="0.64100000000000001"/>
    <n v="1.865"/>
    <n v="2.4689999999999999"/>
    <n v="85.16"/>
    <n v="0"/>
    <n v="0"/>
    <n v="0"/>
    <n v="0"/>
    <n v="13.41"/>
    <n v="0"/>
    <n v="0"/>
    <n v="0"/>
    <n v="0"/>
    <n v="0"/>
    <n v="0"/>
    <n v="1.43"/>
    <n v="0"/>
    <n v="0"/>
    <n v="0"/>
    <n v="0"/>
    <n v="0"/>
    <n v="0"/>
    <n v="0"/>
    <n v="0"/>
    <n v="0"/>
    <n v="0"/>
    <n v="0"/>
    <n v="0"/>
    <n v="0"/>
    <n v="0"/>
    <n v="0"/>
    <n v="100"/>
    <s v="1. B. SUDAMERIS 22.57%"/>
    <s v="2. LA NACIÓN 13.41%"/>
    <s v="3. BANCO SANTANDER DE NEGOCIOS CO 11.61%"/>
    <s v="4. B. DAVIVIENDA 10.75%"/>
    <s v="5. B. OCCIDENTE 9.48%"/>
    <s v="6. B. BOGOTÁ 6.79%"/>
    <s v="7. FINDETER 5.02%"/>
    <s v="8. B. COLPATRIA 4.85%"/>
    <s v="9. BBVA 4.26%"/>
    <s v="10. B. AV VILLAS 2.02%"/>
    <n v="42"/>
    <n v="29.94"/>
    <n v="27.45"/>
    <n v="0.6"/>
    <n v="0"/>
    <n v="99.99"/>
    <n v="18.989999999999998"/>
    <n v="15.01"/>
    <n v="0"/>
    <n v="0"/>
    <n v="0"/>
    <n v="0"/>
    <n v="0"/>
    <n v="0"/>
    <n v="0"/>
    <n v="0"/>
    <n v="0"/>
    <n v="0"/>
    <n v="14.24"/>
    <n v="7.9"/>
    <n v="0"/>
    <n v="0"/>
    <n v="43.86"/>
    <n v="0"/>
    <n v="100"/>
    <n v="100"/>
    <n v="0"/>
    <n v="0"/>
    <n v="0"/>
    <n v="100"/>
  </r>
  <r>
    <x v="2"/>
    <x v="1"/>
    <x v="5"/>
    <x v="36"/>
    <x v="3"/>
    <n v="120"/>
    <n v="832560.57"/>
    <n v="15872.091129"/>
    <n v="1.5"/>
    <n v="144.24"/>
    <n v="0.39500000000000002"/>
    <n v="0.17"/>
    <n v="0.31"/>
    <n v="0.15"/>
    <n v="0.28000000000000003"/>
    <n v="0.5"/>
    <n v="0.42"/>
    <n v="3.302"/>
    <n v="1.0640000000000001"/>
    <n v="3.8660000000000001"/>
    <n v="0.20300000000000001"/>
    <n v="1.9970000000000001"/>
    <n v="2.778"/>
    <n v="85.27"/>
    <n v="0"/>
    <n v="0"/>
    <n v="0"/>
    <n v="0"/>
    <n v="12.71"/>
    <n v="0"/>
    <n v="0"/>
    <n v="0"/>
    <n v="0"/>
    <n v="0"/>
    <n v="0"/>
    <n v="2.0099999999999998"/>
    <n v="0"/>
    <n v="0"/>
    <n v="0"/>
    <n v="0"/>
    <n v="0"/>
    <n v="0"/>
    <n v="0"/>
    <n v="0"/>
    <n v="0"/>
    <n v="0"/>
    <n v="0"/>
    <n v="0"/>
    <n v="0"/>
    <n v="0"/>
    <n v="0"/>
    <n v="99.99"/>
    <s v="1. BANCO POPULAR 16.66%"/>
    <s v="2. B. DAVIVIENDA 15.00%"/>
    <s v="3. B. BOGOTÁ 14.73%"/>
    <s v="4. LA NACIÓN 12.71%"/>
    <s v="5. B. COLPATRIA 7.39%"/>
    <s v="6. BBVA 5.93%"/>
    <s v="7. B. OCCIDENTE 5.16%"/>
    <s v="8. B. AV VILLAS 3.95%"/>
    <s v="9. BANCOLOMBIA S.A 3.78%"/>
    <s v="10. ITAÚ CORPBANCA COLOMBIA 3.50%"/>
    <n v="54.13"/>
    <n v="35.6"/>
    <n v="9.49"/>
    <n v="0.78"/>
    <n v="0"/>
    <n v="100"/>
    <n v="23.83"/>
    <n v="19.23"/>
    <n v="0"/>
    <n v="0"/>
    <n v="0"/>
    <n v="0"/>
    <n v="0"/>
    <n v="0"/>
    <n v="0"/>
    <n v="0"/>
    <n v="0"/>
    <n v="0"/>
    <n v="17.149999999999999"/>
    <n v="7.38"/>
    <n v="0"/>
    <n v="0"/>
    <n v="32.42"/>
    <n v="0"/>
    <n v="100.01"/>
    <n v="100"/>
    <n v="0"/>
    <n v="0"/>
    <n v="0"/>
    <n v="100"/>
  </r>
  <r>
    <x v="2"/>
    <x v="2"/>
    <x v="5"/>
    <x v="36"/>
    <x v="3"/>
    <n v="119"/>
    <n v="1001493.21"/>
    <n v="15924.06244"/>
    <n v="1.5"/>
    <n v="105.9225"/>
    <n v="0.28999999999999998"/>
    <n v="0.17"/>
    <n v="0.31"/>
    <n v="0.15"/>
    <n v="0.28000000000000003"/>
    <n v="0.5"/>
    <n v="0.42"/>
    <n v="3.9239999999999999"/>
    <n v="1.5780000000000001"/>
    <n v="3.8860000000000001"/>
    <n v="1.4430000000000001"/>
    <n v="2.0499999999999998"/>
    <n v="2.4550000000000001"/>
    <n v="91.034000000000006"/>
    <n v="0"/>
    <n v="0"/>
    <n v="0"/>
    <n v="0"/>
    <n v="8.8170000000000002"/>
    <n v="0"/>
    <n v="0"/>
    <n v="0"/>
    <n v="0"/>
    <n v="0"/>
    <n v="0"/>
    <n v="0.14899999999999999"/>
    <n v="0"/>
    <n v="0"/>
    <n v="0"/>
    <n v="0"/>
    <n v="0"/>
    <n v="0"/>
    <n v="0"/>
    <n v="0"/>
    <n v="0"/>
    <n v="0"/>
    <n v="0"/>
    <n v="0"/>
    <n v="0"/>
    <n v="0"/>
    <n v="0"/>
    <n v="100"/>
    <s v="BANCO POPULAR 15.486%"/>
    <s v="BANCO GNB SUDAMERIS 15.186%"/>
    <s v="BANCO DAVIVIENDA S.A.  12.903%"/>
    <s v="GB. LA NACIÓN 8.817%"/>
    <s v="BANCO DE OCCIDENTE 7.166%"/>
    <s v="BANCO COLPATRIA RED MULTIBANCA 6.983%"/>
    <s v="BANCO DE BOGOTÁ 6.066%"/>
    <s v="BBVA COLOMBIA S.A.  5.091%"/>
    <s v="BANCOLOMBIA S.A.  4.957%"/>
    <s v="BANCO SANTANDER DE NEGOCIOS CO 3.718%"/>
    <n v="64.492999999999995"/>
    <n v="27.995999999999999"/>
    <n v="7.4269999999999996"/>
    <n v="7.4269999999999996"/>
    <n v="0"/>
    <n v="107.34299999999999"/>
    <n v="21.44"/>
    <n v="17.608000000000001"/>
    <n v="0"/>
    <n v="0"/>
    <n v="0"/>
    <n v="0"/>
    <n v="0"/>
    <n v="0"/>
    <n v="0"/>
    <n v="0"/>
    <n v="0"/>
    <n v="0"/>
    <n v="14.24"/>
    <n v="5.5979999999999999"/>
    <n v="0"/>
    <n v="0"/>
    <n v="41.115000000000002"/>
    <n v="0"/>
    <n v="100.001"/>
    <n v="100"/>
    <n v="0"/>
    <n v="0"/>
    <n v="0"/>
    <n v="100"/>
  </r>
  <r>
    <x v="2"/>
    <x v="3"/>
    <x v="5"/>
    <x v="36"/>
    <x v="3"/>
    <n v="119"/>
    <n v="993712.89"/>
    <n v="15980.366011"/>
    <n v="1.5"/>
    <n v="124.18"/>
    <n v="0.34"/>
    <n v="0.21"/>
    <n v="0.28999999999999998"/>
    <n v="0.17"/>
    <n v="0.28000000000000003"/>
    <n v="0.27"/>
    <n v="0.42"/>
    <n v="4.3380000000000001"/>
    <n v="2.6850000000000001"/>
    <n v="4.0110000000000001"/>
    <n v="1.6739999999999999"/>
    <n v="2.0659999999999998"/>
    <n v="2.4740000000000002"/>
    <n v="93.685000000000002"/>
    <n v="0"/>
    <n v="0"/>
    <n v="0"/>
    <n v="0"/>
    <n v="6.165"/>
    <n v="0"/>
    <n v="0"/>
    <n v="0"/>
    <n v="0"/>
    <n v="0"/>
    <n v="0"/>
    <n v="0.15"/>
    <n v="0"/>
    <n v="0"/>
    <n v="0"/>
    <n v="0"/>
    <n v="0"/>
    <n v="0"/>
    <n v="0"/>
    <n v="0"/>
    <n v="0"/>
    <n v="0"/>
    <n v="0"/>
    <n v="0"/>
    <n v="0"/>
    <n v="0"/>
    <n v="0"/>
    <n v="100"/>
    <s v="BANCO GNB SUDAMERIS 24.164%"/>
    <s v="BANCO DAVIVIENDA S.A. 12.203%"/>
    <s v="BANCO DE BOGOTÁ 9.573%"/>
    <s v="BANCO COLPATRIA RED MULTIBANCA 8.831%"/>
    <s v="BBVA COLOMBIA S.A. 8.448%"/>
    <s v="BANCO POPULAR 7.522%"/>
    <s v="GB. LA NACIÓN 6.165%"/>
    <s v="BANCOLOMBIA S.A. 5.791%"/>
    <s v="ITAÚ CORPBANCA COLOMBIA SA 4.131%"/>
    <s v="CF FINDETER 3.893%"/>
    <n v="65.817999999999998"/>
    <n v="21.184999999999999"/>
    <n v="11.771000000000001"/>
    <n v="0.89400000000000002"/>
    <n v="0.33200000000000002"/>
    <n v="100"/>
    <n v="23.587"/>
    <n v="16.818000000000001"/>
    <n v="0"/>
    <n v="0"/>
    <n v="0"/>
    <n v="0"/>
    <n v="0"/>
    <n v="0"/>
    <n v="0"/>
    <n v="0"/>
    <n v="0"/>
    <n v="0"/>
    <n v="21.890999999999998"/>
    <n v="2.2130000000000001"/>
    <n v="0"/>
    <n v="0"/>
    <n v="35.491"/>
    <n v="0"/>
    <n v="100"/>
    <n v="100"/>
    <n v="0"/>
    <n v="0"/>
    <n v="0"/>
    <n v="100"/>
  </r>
  <r>
    <x v="2"/>
    <x v="4"/>
    <x v="5"/>
    <x v="36"/>
    <x v="3"/>
    <n v="121"/>
    <n v="872220.71"/>
    <n v="16036.270266"/>
    <n v="1.5"/>
    <n v="127.84"/>
    <n v="0.35"/>
    <n v="0.21299999999999999"/>
    <n v="0.20499999999999999"/>
    <n v="0.182"/>
    <n v="0.26700000000000002"/>
    <n v="0.253"/>
    <n v="0.42199999999999999"/>
    <n v="4.1970000000000001"/>
    <n v="3.895"/>
    <n v="4.0490000000000004"/>
    <n v="2.052"/>
    <n v="1.8859999999999999"/>
    <n v="2.4769999999999999"/>
    <n v="95.838999999999999"/>
    <n v="0"/>
    <n v="0"/>
    <n v="0"/>
    <n v="0"/>
    <n v="3.9910000000000001"/>
    <n v="0"/>
    <n v="0"/>
    <n v="0"/>
    <n v="0"/>
    <n v="0"/>
    <n v="0"/>
    <n v="0.17"/>
    <n v="0"/>
    <n v="0"/>
    <n v="0"/>
    <n v="0"/>
    <n v="0"/>
    <n v="0"/>
    <n v="0"/>
    <n v="0"/>
    <n v="0"/>
    <n v="0"/>
    <n v="0"/>
    <n v="0"/>
    <n v="0"/>
    <n v="0"/>
    <n v="0"/>
    <n v="100"/>
    <s v="BANCO DAVIVIENDA S.A. 13.718%"/>
    <s v="BANCO SANTANDER DE NEGOCIOS CO 13.591%"/>
    <s v="BANCO DE BOGOTÁ 11.840%"/>
    <s v="BANCO GNB SUDAMERIS 10.912%"/>
    <s v="BANCO COLPATRIA RED MULTIBANCA 10.453%"/>
    <s v="BBVA COLOMBIA S.A. 9.259%"/>
    <s v="CF FINDETER 4.992%"/>
    <s v="BANCOLOMBIA S.A. 4.738%"/>
    <s v="BANCO DE OCCIDENTE 4.082%"/>
    <s v="GB. LA NACIÓN 3.991%"/>
    <n v="60.978000000000002"/>
    <n v="26.265000000000001"/>
    <n v="12.384"/>
    <n v="3.0003999999999999E-2"/>
    <n v="6.0899999999999995E-4"/>
    <n v="99.657612999999998"/>
    <n v="31.202999999999999"/>
    <n v="18.812999999999999"/>
    <n v="0"/>
    <n v="0"/>
    <n v="0"/>
    <n v="0"/>
    <n v="0"/>
    <n v="0"/>
    <n v="0"/>
    <n v="0"/>
    <n v="0"/>
    <n v="0"/>
    <n v="17.190999999999999"/>
    <n v="3.4820000000000002"/>
    <n v="0"/>
    <n v="0"/>
    <n v="29.311"/>
    <n v="0"/>
    <n v="100"/>
    <n v="100"/>
    <n v="0"/>
    <n v="0"/>
    <n v="0"/>
    <n v="100"/>
  </r>
  <r>
    <x v="2"/>
    <x v="5"/>
    <x v="5"/>
    <x v="36"/>
    <x v="3"/>
    <n v="118"/>
    <n v="842233.97"/>
    <n v="16096.147322999999"/>
    <n v="1.5"/>
    <n v="127.84"/>
    <n v="0.35"/>
    <n v="0.30199999999999999"/>
    <n v="0.20599999999999999"/>
    <n v="0.20599999999999999"/>
    <n v="0.27600000000000002"/>
    <n v="0.253"/>
    <n v="0.42399999999999999"/>
    <n v="4.6390000000000002"/>
    <n v="4.1470000000000002"/>
    <n v="4.1470000000000002"/>
    <n v="2.298"/>
    <n v="1.881"/>
    <n v="2.4929999999999999"/>
    <n v="97.119"/>
    <n v="0"/>
    <n v="0"/>
    <n v="0"/>
    <n v="0"/>
    <n v="2.706"/>
    <n v="0"/>
    <n v="0"/>
    <n v="0"/>
    <n v="0"/>
    <n v="0"/>
    <n v="0"/>
    <n v="0.17599999999999999"/>
    <n v="0"/>
    <n v="0"/>
    <n v="0"/>
    <n v="0"/>
    <n v="0"/>
    <n v="0"/>
    <n v="0"/>
    <n v="0"/>
    <n v="0"/>
    <n v="0"/>
    <n v="0"/>
    <n v="0"/>
    <n v="0"/>
    <n v="0"/>
    <n v="0"/>
    <n v="100.001"/>
    <s v="BANCO GNB SUDAMERIS 22.454%"/>
    <s v="BANCO DAVIVIENDA S.A. 14.336%"/>
    <s v="BANCO DE BOGOTÁ 10.264%"/>
    <s v="BANCO SANTANDER DE NEGOCIOS CO 9.571%"/>
    <s v="BANCO COLPATRIA RED MULTIBANCA 8.039%"/>
    <s v="BBVA COLOMBIA S.A. 6.295%"/>
    <s v="CF FINDETER 5.183%"/>
    <s v="BANCOLOMBIA S.A. 4.731%"/>
    <s v="BANCO DE OCCIDENTE 4.642%"/>
    <s v="ITAÚ CORPBANCA COLOMBIA S.A. 3.969%"/>
    <n v="58.686"/>
    <n v="28.974"/>
    <n v="11.536"/>
    <n v="0.51"/>
    <n v="0.29499999999999998"/>
    <n v="100.001"/>
    <n v="30.762"/>
    <n v="17.776"/>
    <n v="0"/>
    <n v="0"/>
    <n v="0"/>
    <n v="0"/>
    <n v="0"/>
    <n v="0"/>
    <n v="0"/>
    <n v="0"/>
    <n v="0"/>
    <n v="0"/>
    <n v="16.263999999999999"/>
    <n v="1.909"/>
    <n v="0"/>
    <n v="0"/>
    <n v="32.289000000000001"/>
    <n v="0"/>
    <n v="99"/>
    <n v="100"/>
    <n v="0"/>
    <n v="0"/>
    <n v="0"/>
    <n v="100"/>
  </r>
  <r>
    <x v="2"/>
    <x v="6"/>
    <x v="5"/>
    <x v="36"/>
    <x v="3"/>
    <n v="120"/>
    <n v="905899.59"/>
    <n v="16168.08576"/>
    <n v="1.5"/>
    <n v="109.58"/>
    <n v="0.3"/>
    <n v="0.30199999999999999"/>
    <n v="0.20599999999999999"/>
    <n v="0.20599999999999999"/>
    <n v="0.27600000000000002"/>
    <n v="0.253"/>
    <n v="0.42399999999999999"/>
    <n v="5.391"/>
    <n v="4.319"/>
    <n v="4.3280000000000003"/>
    <n v="2.6509999999999998"/>
    <n v="1.925"/>
    <n v="2.5230000000000001"/>
    <n v="98.424999999999997"/>
    <n v="0"/>
    <n v="0"/>
    <n v="0"/>
    <n v="0"/>
    <n v="1.5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OCCIDENTE 17,758%"/>
    <s v="BANCO DE BOGOTÁ 15,674%"/>
    <s v="BANCO POPULAR 14,760%"/>
    <s v="BANCO DAVIVIENDA S.A 10,907%"/>
    <s v="BANCO AV VILLAS 7,553%"/>
    <s v="CF FINDETER 7,124%"/>
    <s v="BANCO COLPATRIA RED MULTIBANCA 6,529%"/>
    <s v="BANCOLOMBIA S.A 6,427%"/>
    <s v="BBVA COLOMBIA S.A 3,931%"/>
    <s v="ITAÚ CORPBANCA COLOMBIA S.A 3,748%"/>
    <n v="63.939"/>
    <n v="26.242000000000001"/>
    <n v="9.6669999999999998"/>
    <n v="8.2000000000000003E-2"/>
    <n v="7.0999999999999994E-2"/>
    <n v="100.001"/>
    <n v="29.346"/>
    <n v="18.795000000000002"/>
    <n v="0"/>
    <n v="0"/>
    <n v="0"/>
    <n v="0"/>
    <n v="0"/>
    <n v="0"/>
    <n v="0"/>
    <n v="0"/>
    <n v="0"/>
    <n v="0"/>
    <n v="14.436"/>
    <n v="0.71199999999999997"/>
    <n v="0"/>
    <n v="0"/>
    <n v="36.71"/>
    <n v="0"/>
    <n v="99.999000000000009"/>
    <n v="100"/>
    <n v="0"/>
    <n v="0"/>
    <n v="0"/>
    <n v="100"/>
  </r>
  <r>
    <x v="2"/>
    <x v="7"/>
    <x v="5"/>
    <x v="36"/>
    <x v="3"/>
    <n v="121"/>
    <n v="976639.51"/>
    <n v="16283.280102000001"/>
    <n v="1.5"/>
    <n v="116.88"/>
    <n v="0.32"/>
    <n v="0.16600000000000001"/>
    <n v="0.249"/>
    <n v="0.23100000000000001"/>
    <n v="0.29899999999999999"/>
    <n v="0.26800000000000002"/>
    <n v="0.43099999999999999"/>
    <n v="8.718"/>
    <n v="5.2050000000000001"/>
    <n v="4.8780000000000001"/>
    <n v="3.13"/>
    <n v="2.1669999999999998"/>
    <n v="2.6589999999999998"/>
    <n v="97.244"/>
    <n v="0"/>
    <n v="0"/>
    <n v="0"/>
    <n v="0"/>
    <n v="2.755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GNB SUDAMERIS 18,568%"/>
    <s v="BANCO POPULAR 15,019%"/>
    <s v="BANCO DE BOGOTÁ 13,642%"/>
    <s v="BANCO DAVIVIENDA S.A. 10,658%"/>
    <s v="BANCO AV VILLAS 8,740%"/>
    <s v="CF FINDETER 6,610%"/>
    <s v="BANCOLOMBIA S.A. 5,844%"/>
    <s v="BBVA COLOMBIA S.A. 4,571%"/>
    <s v="BANCO COLPATRIA RED MULTIBANCA 4,518%"/>
    <s v="ITAÚ CORPBANCA COLOMBIA S.A 3,489%"/>
    <n v="58.808"/>
    <n v="27.315999999999999"/>
    <n v="13.597"/>
    <n v="0.14899999999999999"/>
    <n v="0.13"/>
    <n v="99.999999999999986"/>
    <n v="25.966999999999999"/>
    <n v="18.163"/>
    <n v="0"/>
    <n v="0"/>
    <n v="0"/>
    <n v="0"/>
    <n v="0"/>
    <n v="0"/>
    <n v="0"/>
    <n v="0"/>
    <n v="0"/>
    <n v="0"/>
    <n v="16.119"/>
    <n v="1.0014000000000001"/>
    <n v="0"/>
    <n v="0"/>
    <n v="38.747999999999998"/>
    <n v="0"/>
    <n v="99.99839999999999"/>
    <n v="100"/>
    <n v="0"/>
    <n v="0"/>
    <n v="0"/>
    <n v="100"/>
  </r>
  <r>
    <x v="2"/>
    <x v="8"/>
    <x v="5"/>
    <x v="36"/>
    <x v="3"/>
    <n v="121"/>
    <n v="1263154.83"/>
    <n v="16429.151172999998"/>
    <n v="1.5"/>
    <n v="153.41"/>
    <n v="0.42"/>
    <n v="0.249"/>
    <n v="0.27700000000000002"/>
    <n v="0.253"/>
    <n v="0.318"/>
    <n v="0.28299999999999997"/>
    <n v="0.438"/>
    <n v="11.461"/>
    <n v="6.4260000000000002"/>
    <n v="5.5819999999999999"/>
    <n v="3.98"/>
    <n v="2.4790000000000001"/>
    <n v="2.8540000000000001"/>
    <n v="96.793000000000006"/>
    <n v="0"/>
    <n v="0"/>
    <n v="0"/>
    <n v="0"/>
    <n v="3.206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GNB SUDAMERIS 17,456%"/>
    <s v="BANCO DAVIVIENDA S.A. 12,301%"/>
    <s v="BANCOLOMBIA S.A. 11,739%"/>
    <s v="BANCO DE BOGOTÁ 11,259%"/>
    <s v="BANCO AV VILLAS 8,200%"/>
    <s v="BANCO POPULAR 6,397%"/>
    <s v="CF FINDETER 6,340%"/>
    <s v="BBVA COLOMBIA S.A. 5,478%"/>
    <s v="BANCO COLPATRIA RED MULTIBANCA 3,740%"/>
    <s v="BANCOLDEX S.A. 3,503%"/>
    <n v="44.749000000000002"/>
    <n v="40.277999999999999"/>
    <n v="13.613"/>
    <n v="0.55600000000000005"/>
    <n v="0.80500000000000005"/>
    <n v="100.001"/>
    <n v="27.869"/>
    <n v="22.181999999999999"/>
    <n v="0"/>
    <n v="0"/>
    <n v="0"/>
    <n v="0"/>
    <n v="0"/>
    <n v="0"/>
    <n v="0"/>
    <n v="0"/>
    <n v="0"/>
    <n v="0"/>
    <n v="11.443"/>
    <n v="2.0670000000000002"/>
    <n v="0"/>
    <n v="0"/>
    <n v="36.44"/>
    <n v="0"/>
    <n v="100.001"/>
    <n v="100"/>
    <n v="0"/>
    <n v="0"/>
    <n v="0"/>
    <n v="100"/>
  </r>
  <r>
    <x v="2"/>
    <x v="9"/>
    <x v="5"/>
    <x v="36"/>
    <x v="3"/>
    <n v="119"/>
    <n v="1371481.28"/>
    <n v="16548.125956"/>
    <n v="1.5"/>
    <n v="113.23"/>
    <n v="0.31"/>
    <n v="0.311"/>
    <n v="0.29099999999999998"/>
    <n v="0.26300000000000001"/>
    <n v="0.31"/>
    <n v="0.29599999999999999"/>
    <n v="0.44400000000000001"/>
    <n v="8.8670000000000009"/>
    <n v="7.1710000000000003"/>
    <n v="5.9119999999999999"/>
    <n v="4.9219999999999997"/>
    <n v="2.7909999999999999"/>
    <n v="3.032"/>
    <n v="95.582999999999998"/>
    <n v="0"/>
    <n v="0"/>
    <n v="0"/>
    <n v="0"/>
    <n v="4.416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GNB SUDAMERIS 19,190%"/>
    <s v="BANCO DE OCCIDENTE 12,703%"/>
    <s v="BANCO DE BOGOTÁ 12,295%"/>
    <s v="BANCOLOMBIA S.A. 10,764%"/>
    <s v="BANCO DAVIVIENDA S.A. 10,327%"/>
    <s v="BANCO POPULAR 6,207%"/>
    <s v="BBVA COLOMBIA S.A. 5,764%"/>
    <s v="CF FINDETER 4,754%"/>
    <s v="GB. LA NACIÓN 4,417%"/>
    <s v="BANCO AV VILLAS 3,235%"/>
    <n v="45.356000000000002"/>
    <n v="42.78"/>
    <n v="11.741"/>
    <n v="0.123"/>
    <n v="0"/>
    <n v="100"/>
    <n v="18.835999999999999"/>
    <n v="19.498999999999999"/>
    <n v="0"/>
    <n v="0"/>
    <n v="0"/>
    <n v="0"/>
    <n v="0"/>
    <n v="0"/>
    <n v="0"/>
    <n v="0"/>
    <n v="0"/>
    <n v="0"/>
    <n v="13.368"/>
    <n v="0"/>
    <n v="0"/>
    <n v="0"/>
    <n v="48.29"/>
    <n v="0"/>
    <n v="99.992999999999995"/>
    <n v="100"/>
    <n v="0"/>
    <n v="0"/>
    <n v="0"/>
    <n v="100"/>
  </r>
  <r>
    <x v="2"/>
    <x v="10"/>
    <x v="5"/>
    <x v="36"/>
    <x v="3"/>
    <n v="123"/>
    <n v="972368.96"/>
    <n v="16684.528108999999"/>
    <n v="1.5"/>
    <n v="120.53"/>
    <n v="0.33"/>
    <n v="0.23100000000000001"/>
    <n v="0.29199999999999998"/>
    <n v="0.26800000000000002"/>
    <n v="0.27300000000000002"/>
    <n v="0.307"/>
    <n v="0.44800000000000001"/>
    <n v="10.503"/>
    <n v="8.2249999999999996"/>
    <n v="6.3170000000000002"/>
    <n v="6.0439999999999996"/>
    <n v="3.149"/>
    <n v="3.2639999999999998"/>
    <n v="96.561999999999998"/>
    <n v="0"/>
    <n v="0"/>
    <n v="0"/>
    <n v="0"/>
    <n v="3.438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3,008%"/>
    <s v="BANCO SANTANDER DE NEGOCIOS CO 11,748%"/>
    <s v="BANCO DAVIVIENDA S.A. 10,971%"/>
    <s v="BANCO DE OCCIDENTE 9,365%"/>
    <s v="CF FINDETER 6,154%"/>
    <s v="BBVA COLOMBIA S.A. 6,001%"/>
    <s v="BANCO AV VILLAS 5,169%"/>
    <s v="BANCO POPULAR 4,822%"/>
    <s v="BANCO COLPATRIA RED MULTIBANCA 4,254%"/>
    <s v="BANCOLDEX S.A. 4,036%"/>
    <n v="51.107999999999997"/>
    <n v="38.832999999999998"/>
    <n v="9.9909999999999997"/>
    <n v="6.9000000000000006E-2"/>
    <n v="0"/>
    <n v="100.001"/>
    <n v="29.614000000000001"/>
    <n v="18.009"/>
    <n v="0"/>
    <n v="0"/>
    <n v="0"/>
    <n v="0"/>
    <n v="0"/>
    <n v="0"/>
    <n v="0"/>
    <n v="0"/>
    <n v="0"/>
    <n v="0"/>
    <n v="15.827999999999999"/>
    <n v="0"/>
    <n v="0"/>
    <n v="0"/>
    <n v="36.594000000000001"/>
    <n v="0"/>
    <n v="100.045"/>
    <n v="100"/>
    <n v="0"/>
    <n v="0"/>
    <n v="0"/>
    <n v="100"/>
  </r>
  <r>
    <x v="2"/>
    <x v="0"/>
    <x v="24"/>
    <x v="37"/>
    <x v="18"/>
    <n v="487"/>
    <n v="839341.72"/>
    <n v="15411.22"/>
    <n v="1.5"/>
    <n v="161.44"/>
    <n v="0.442"/>
    <n v="0.217"/>
    <n v="0.26500000000000001"/>
    <n v="0.217"/>
    <n v="0.24099999999999999"/>
    <n v="0.67300000000000004"/>
    <n v="0.55400000000000005"/>
    <n v="3.1429999999999998"/>
    <n v="0.53800000000000003"/>
    <n v="3.1429999999999998"/>
    <n v="0.32400000000000001"/>
    <n v="1.667"/>
    <n v="2.3119999999999998"/>
    <n v="17.829999999999998"/>
    <n v="0"/>
    <n v="36.47"/>
    <n v="0"/>
    <n v="29.2"/>
    <n v="4.99"/>
    <n v="11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OCCIDENTE 12.14"/>
    <s v="BANCO DAVIVIENDA 9.31"/>
    <s v="BANCO POPULAR 9.26"/>
    <s v="BANCO BBVA 9.25"/>
    <s v="BANCOLDEX 7.72"/>
    <s v="FINDETER 7.4"/>
    <s v="SCOTIABANK COLP 7.16"/>
    <s v="BANCO DE BOGOTA 7.14"/>
    <s v="ITAU CORPBANCA 10.0"/>
    <s v="BANCO GNB SUDAMERIS 5.98"/>
    <n v="54.84"/>
    <n v="27.07"/>
    <n v="18.09"/>
    <n v="0"/>
    <n v="0"/>
    <n v="100"/>
    <n v="20.8"/>
    <n v="11.55"/>
    <n v="0"/>
    <n v="0"/>
    <n v="0"/>
    <n v="0"/>
    <n v="0"/>
    <n v="0"/>
    <n v="0"/>
    <n v="0"/>
    <n v="0"/>
    <n v="0"/>
    <n v="34.64"/>
    <n v="0"/>
    <n v="0"/>
    <n v="0"/>
    <n v="33.020000000000003"/>
    <n v="0"/>
    <n v="100.01000000000002"/>
    <n v="100"/>
    <n v="0"/>
    <n v="0"/>
    <n v="0"/>
    <n v="100"/>
  </r>
  <r>
    <x v="2"/>
    <x v="1"/>
    <x v="24"/>
    <x v="37"/>
    <x v="18"/>
    <n v="484"/>
    <n v="829434.47"/>
    <n v="15420.18"/>
    <n v="1.5"/>
    <n v="198.91"/>
    <n v="0.54400000000000004"/>
    <n v="0.439"/>
    <n v="0.312"/>
    <n v="0.34300000000000003"/>
    <n v="0.26600000000000001"/>
    <n v="0.67800000000000005"/>
    <n v="0.55900000000000005"/>
    <n v="0.76200000000000001"/>
    <n v="0.34599999999999997"/>
    <n v="2.0059999999999998"/>
    <n v="0.28100000000000003"/>
    <n v="1.5489999999999999"/>
    <n v="2.242"/>
    <n v="18.93"/>
    <n v="0"/>
    <n v="33.700000000000003"/>
    <n v="0"/>
    <n v="27.05"/>
    <n v="4.91"/>
    <n v="15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12.91"/>
    <s v="BANCO DE BOGOTA 10.93"/>
    <s v="BANCO BBVA 9.41"/>
    <s v="BANCO DE OCCIDENTE 9.20"/>
    <s v="FINDETER 7.79"/>
    <s v="SCOTIABANK COLP 7.62"/>
    <s v="BANCO DAVIVIENDA 7.54"/>
    <s v="BANCOLDEX 7.21"/>
    <s v="BANCO GNB SUDAMERIS 6.17"/>
    <s v="ITAU CORPBANCA 7.63"/>
    <n v="44.87"/>
    <n v="35.94"/>
    <n v="19.190000000000001"/>
    <n v="0"/>
    <n v="0"/>
    <n v="100"/>
    <n v="24.33"/>
    <n v="16.75"/>
    <n v="0"/>
    <n v="0"/>
    <n v="0"/>
    <n v="0"/>
    <n v="0"/>
    <n v="0"/>
    <n v="0"/>
    <n v="0"/>
    <n v="0"/>
    <n v="0"/>
    <n v="28.69"/>
    <n v="0"/>
    <n v="0"/>
    <n v="0"/>
    <n v="30.23"/>
    <n v="0"/>
    <n v="100"/>
    <n v="100"/>
    <n v="0"/>
    <n v="0"/>
    <n v="0"/>
    <n v="100"/>
  </r>
  <r>
    <x v="2"/>
    <x v="2"/>
    <x v="24"/>
    <x v="37"/>
    <x v="18"/>
    <n v="484"/>
    <n v="854694.99"/>
    <n v="15434.3"/>
    <n v="1.5"/>
    <n v="166.554"/>
    <n v="0.45600000000000002"/>
    <n v="0.37"/>
    <n v="0.34"/>
    <n v="0.35"/>
    <n v="0.26"/>
    <n v="0.28000000000000003"/>
    <n v="0.56000000000000005"/>
    <n v="1.083"/>
    <n v="0.53500000000000003"/>
    <n v="1.6870000000000001"/>
    <n v="0.64600000000000002"/>
    <n v="1.742"/>
    <n v="2.161"/>
    <n v="15.51"/>
    <n v="0"/>
    <n v="36.520000000000003"/>
    <n v="0"/>
    <n v="30.55"/>
    <n v="4.45"/>
    <n v="12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2.48%"/>
    <s v="BANCO DE OCCIDE 11.65%"/>
    <s v="ITAU CORPBANCA 10.57%"/>
    <s v="BANCO BBVA 8.76%"/>
    <s v="BANCO POPULAR 8.68%"/>
    <s v="SCOTIABANK COLP 7.71/"/>
    <s v="BANCO DAVIVIENDA 7.06%"/>
    <s v="BANCOLOMBIA 6.68%"/>
    <s v="FINDETER 6.01%"/>
    <s v="BANCOLDEX 5.79%"/>
    <n v="53.29"/>
    <n v="30.94"/>
    <n v="15.77"/>
    <n v="0"/>
    <n v="0"/>
    <n v="100"/>
    <n v="19.79"/>
    <n v="14.11"/>
    <n v="0"/>
    <n v="0"/>
    <n v="0"/>
    <n v="0"/>
    <n v="0"/>
    <n v="0"/>
    <n v="0"/>
    <n v="0"/>
    <n v="0"/>
    <n v="0"/>
    <n v="26.8"/>
    <n v="0"/>
    <n v="0"/>
    <n v="0"/>
    <n v="39.31"/>
    <n v="0"/>
    <n v="100.01"/>
    <n v="100"/>
    <n v="0"/>
    <n v="0"/>
    <n v="0"/>
    <n v="100"/>
  </r>
  <r>
    <x v="2"/>
    <x v="3"/>
    <x v="24"/>
    <x v="37"/>
    <x v="18"/>
    <n v="488"/>
    <n v="808047.37"/>
    <n v="15494.59"/>
    <n v="1.5"/>
    <n v="160.34475"/>
    <n v="0.439"/>
    <n v="0.245"/>
    <n v="0.34899999999999998"/>
    <n v="0.33300000000000002"/>
    <n v="0.27800000000000002"/>
    <n v="0.26700000000000002"/>
    <n v="0.56299999999999994"/>
    <n v="4.8579999999999997"/>
    <n v="1.6279999999999999"/>
    <n v="2.4710000000000001"/>
    <n v="0.92400000000000004"/>
    <n v="1.7350000000000001"/>
    <n v="2.1920000000000002"/>
    <n v="15.4"/>
    <n v="0"/>
    <n v="36.76"/>
    <n v="0"/>
    <n v="25.73"/>
    <n v="4.72"/>
    <n v="17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POPULAR 13.47%"/>
    <s v="BANCO DE BOGOTA 9.93%"/>
    <s v="BANCO BBVA 9.77%"/>
    <s v="ITAU CORPBANCA 9.44%"/>
    <s v="FINDETER 8.85%"/>
    <s v="BANCO DAVIVIENDA 7.57%"/>
    <s v="SCOTIABANK COLP 7.18%"/>
    <s v="BANCO DE OCCIDE 6.93%"/>
    <s v="BANCOLOMBIA 6.45%"/>
    <s v="BANCO GNB SUDAM 6.01%"/>
    <n v="55.46"/>
    <n v="28.86"/>
    <n v="15.68"/>
    <n v="0"/>
    <n v="0"/>
    <n v="100"/>
    <n v="22.82"/>
    <n v="14.38"/>
    <n v="0"/>
    <n v="0"/>
    <n v="0"/>
    <n v="0"/>
    <n v="0"/>
    <n v="0"/>
    <n v="0"/>
    <n v="0"/>
    <n v="0"/>
    <n v="0"/>
    <n v="24.57"/>
    <n v="0"/>
    <n v="0"/>
    <n v="0"/>
    <n v="38.22"/>
    <n v="0"/>
    <n v="99.990000000000009"/>
    <n v="100"/>
    <n v="0"/>
    <n v="0"/>
    <n v="0"/>
    <n v="100"/>
  </r>
  <r>
    <x v="2"/>
    <x v="4"/>
    <x v="24"/>
    <x v="37"/>
    <x v="18"/>
    <n v="489"/>
    <n v="773210.56"/>
    <n v="15527.45"/>
    <n v="1.5"/>
    <n v="145.72999999999999"/>
    <n v="0.39900000000000002"/>
    <n v="0.219"/>
    <n v="0.30099999999999999"/>
    <n v="0.313"/>
    <n v="0.27500000000000002"/>
    <n v="0.249"/>
    <n v="0.56399999999999995"/>
    <n v="2.5249999999999999"/>
    <n v="2.4670000000000001"/>
    <n v="2.4820000000000002"/>
    <n v="1.2350000000000001"/>
    <n v="1.464"/>
    <n v="2.1520000000000001"/>
    <n v="15.26"/>
    <n v="0"/>
    <n v="27.28"/>
    <n v="0"/>
    <n v="37.909999999999997"/>
    <n v="4.68"/>
    <n v="14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11.75"/>
    <s v="BANCO BBVA 10.17"/>
    <s v="BANCO AV VILLAS 9.87"/>
    <s v="FINDETER 9.24"/>
    <s v="BANCO DE BOGOTA 8.48"/>
    <s v="BANCO DAVIVIENDA 7.66"/>
    <s v="SCOTIABANK COLP 7.27"/>
    <s v="ITAU CORPBANCA 6.36"/>
    <s v="BANCO DE OCCIDENTE 5.67"/>
    <s v="BANCOLDEX 5.49"/>
    <n v="55.63"/>
    <n v="29.11"/>
    <n v="15.26"/>
    <n v="0"/>
    <n v="0"/>
    <n v="100.00000000000001"/>
    <n v="23.76"/>
    <n v="14.82"/>
    <n v="0"/>
    <n v="0"/>
    <n v="0"/>
    <n v="0"/>
    <n v="0"/>
    <n v="0"/>
    <n v="0"/>
    <n v="0"/>
    <n v="0"/>
    <n v="0"/>
    <n v="24.74"/>
    <n v="0"/>
    <n v="0"/>
    <n v="0"/>
    <n v="36.68"/>
    <n v="0"/>
    <n v="100"/>
    <n v="100"/>
    <n v="0"/>
    <n v="100"/>
    <n v="0"/>
    <n v="100"/>
  </r>
  <r>
    <x v="2"/>
    <x v="5"/>
    <x v="24"/>
    <x v="37"/>
    <x v="18"/>
    <n v="458"/>
    <n v="728171.46"/>
    <n v="15579.2"/>
    <n v="1.5"/>
    <n v="136.22999999999999"/>
    <n v="0.373"/>
    <n v="0.315"/>
    <n v="0.314"/>
    <n v="0.314"/>
    <n v="0.28999999999999998"/>
    <n v="0.25"/>
    <n v="0.56599999999999995"/>
    <n v="4.1310000000000002"/>
    <n v="2.7530000000000001"/>
    <n v="2.7530000000000001"/>
    <n v="1.2350000000000001"/>
    <n v="1.4610000000000001"/>
    <n v="2.145"/>
    <n v="13.52"/>
    <n v="0"/>
    <n v="27.26"/>
    <n v="0"/>
    <n v="40.31"/>
    <n v="5.33"/>
    <n v="13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BBVA 10.71"/>
    <s v="BANCO DE BOGOTA 9.91"/>
    <s v="BANCO POPULAR 9.03"/>
    <s v="BANCO DE OCCIDE 8.48"/>
    <s v="FINDETER 8.41"/>
    <s v="SCOTIABANK COLP 7.78"/>
    <s v="BANCO DAVIVIENDA 7.64"/>
    <s v="ITAU CORPBANCA 7.32"/>
    <s v="BANCO GNB SUDAM 6.02"/>
    <s v="BANCOLDEX 5.79"/>
    <n v="60.81"/>
    <n v="25.67"/>
    <n v="13.52"/>
    <n v="0"/>
    <n v="0"/>
    <n v="100"/>
    <n v="23.84"/>
    <n v="15.64"/>
    <n v="0"/>
    <n v="0"/>
    <n v="0"/>
    <n v="0"/>
    <n v="0"/>
    <n v="0"/>
    <n v="0"/>
    <n v="0"/>
    <n v="0"/>
    <n v="0"/>
    <n v="26.63"/>
    <n v="0"/>
    <n v="0"/>
    <n v="0"/>
    <n v="33.89"/>
    <n v="0"/>
    <n v="100"/>
    <n v="100"/>
    <n v="0"/>
    <n v="0"/>
    <n v="0"/>
    <n v="100"/>
  </r>
  <r>
    <x v="2"/>
    <x v="6"/>
    <x v="24"/>
    <x v="37"/>
    <x v="18"/>
    <n v="457"/>
    <n v="782018.87"/>
    <n v="15628.21"/>
    <n v="1.5"/>
    <n v="95.695499999999996"/>
    <n v="0.26200000000000001"/>
    <n v="0.27100000000000002"/>
    <n v="0.32100000000000001"/>
    <n v="0.308"/>
    <n v="0.3"/>
    <n v="0.252"/>
    <n v="0.56799999999999995"/>
    <n v="3.7669999999999999"/>
    <n v="2.86"/>
    <n v="2.9009999999999998"/>
    <n v="1.6830000000000001"/>
    <n v="1.377"/>
    <n v="2.137"/>
    <n v="9.0299999999999994"/>
    <n v="0"/>
    <n v="28.3"/>
    <n v="0"/>
    <n v="43.24"/>
    <n v="5.26"/>
    <n v="14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OCCIDENTE 10.97"/>
    <s v="BANCO POPULAR 10.79"/>
    <s v="BANCO DAVIVIENDA 10.17"/>
    <s v="BANCO DE BOGOTA 9.46"/>
    <s v="BANCO BBVA 9.32"/>
    <s v="Findeter 7.69 "/>
    <s v="SCOTIABANK COLPATRIA 7.25 "/>
    <s v="ITAU CORPBANCA  5.80"/>
    <s v="BANCOLOMBIA SA 5.78"/>
    <s v="BANCO GNB SUDAMERIS 5.38"/>
    <n v="71.489999999999995"/>
    <n v="19.100000000000001"/>
    <n v="9.0299999999999994"/>
    <n v="0"/>
    <n v="0"/>
    <n v="99.62"/>
    <n v="19.2"/>
    <n v="14.09"/>
    <n v="0"/>
    <n v="0"/>
    <n v="0"/>
    <n v="0"/>
    <n v="0"/>
    <n v="0"/>
    <n v="0"/>
    <n v="0"/>
    <n v="0"/>
    <n v="0"/>
    <n v="24.65"/>
    <n v="0"/>
    <n v="0"/>
    <n v="0"/>
    <n v="41.77"/>
    <n v="0"/>
    <n v="99.71"/>
    <n v="100"/>
    <n v="0"/>
    <n v="0"/>
    <n v="0"/>
    <n v="100"/>
  </r>
  <r>
    <x v="2"/>
    <x v="7"/>
    <x v="24"/>
    <x v="37"/>
    <x v="18"/>
    <n v="456"/>
    <n v="807949.83"/>
    <n v="15731.51"/>
    <n v="1.5"/>
    <n v="83.277000000000001"/>
    <n v="0.22800000000000001"/>
    <n v="9.0999999999999998E-2"/>
    <n v="0.28299999999999997"/>
    <n v="0.30199999999999999"/>
    <n v="0.312"/>
    <n v="0.25700000000000001"/>
    <n v="0.56999999999999995"/>
    <n v="8.0660000000000007"/>
    <n v="4.0449999999999999"/>
    <n v="3.5459999999999998"/>
    <n v="2.194"/>
    <n v="1.587"/>
    <n v="2.266"/>
    <n v="1.88"/>
    <n v="0"/>
    <n v="22.19"/>
    <n v="0"/>
    <n v="50.56"/>
    <n v="6.27"/>
    <n v="19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4.59%"/>
    <s v="BANCO POPULAR 14.33%"/>
    <s v="BANCO DAVIVIENDA 9.01%"/>
    <s v="BANCO BILBAO VI 8.69%"/>
    <s v="FINANCIERA DE D 8.06%"/>
    <s v="MINISTERIO DE H 6.27%"/>
    <s v="BANCOLOMBIA SA 5.99%"/>
    <s v="BANCO DE OCCIDENTE 5.83%"/>
    <s v="ITAU CORPBANCA  5.80%"/>
    <s v="BANCO GNB SUDAMERIS 5.68%"/>
    <n v="81.63"/>
    <n v="16.489999999999998"/>
    <n v="1.88"/>
    <s v=" -   "/>
    <s v=" -   "/>
    <n v="100"/>
    <n v="23.2"/>
    <n v="13.14"/>
    <s v=" -   "/>
    <s v=" -   "/>
    <s v=" -   "/>
    <s v=" -   "/>
    <s v=" -   "/>
    <s v=" -   "/>
    <s v=" -   "/>
    <s v=" -   "/>
    <s v=" -   "/>
    <n v="0"/>
    <n v="22.11"/>
    <s v=" -   "/>
    <s v=" -   "/>
    <s v=" -   "/>
    <n v="41.27"/>
    <s v=" -   "/>
    <n v="100"/>
    <n v="100"/>
    <s v=" -   "/>
    <s v=" -   "/>
    <s v=" -   "/>
    <n v="100"/>
  </r>
  <r>
    <x v="2"/>
    <x v="8"/>
    <x v="24"/>
    <x v="37"/>
    <x v="18"/>
    <n v="456"/>
    <n v="801313.95"/>
    <n v="15846.76"/>
    <n v="1.5"/>
    <n v="72.319500000000005"/>
    <n v="0.19800000000000001"/>
    <n v="0.09"/>
    <n v="0.25"/>
    <n v="0.29899999999999999"/>
    <n v="0.32300000000000001"/>
    <n v="0.26500000000000001"/>
    <n v="0.57199999999999995"/>
    <n v="9.2870000000000008"/>
    <n v="5.4009999999999998"/>
    <n v="4.1619999999999999"/>
    <n v="2.9460000000000002"/>
    <n v="1.7829999999999999"/>
    <n v="2.4020000000000001"/>
    <n v="1.9"/>
    <n v="0"/>
    <n v="18.829999999999998"/>
    <n v="0"/>
    <n v="53.73"/>
    <n v="5.35"/>
    <n v="20.19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ITAU CORPBANCA  14.56%"/>
    <s v="BANCO DE BOGOTA 12.17%"/>
    <s v="BANCO BBVA 9.95%"/>
    <s v="BANCO POPULAR 9.84%"/>
    <s v="FINDETER 8.88%"/>
    <s v="BANCO AV VILLAS 7.69%"/>
    <s v="SCOTIABANK COLPATRIA 7.08%"/>
    <s v="BANCO DAVIVIENDA 6.66%"/>
    <s v="MINISTERIO DE HACIENDA 5.35%"/>
    <s v="BANCOLDEX 4.39%"/>
    <n v="84.74"/>
    <n v="13.36"/>
    <n v="1.9"/>
    <n v="0"/>
    <n v="0"/>
    <n v="99.999999999999986"/>
    <n v="24.15"/>
    <n v="15.15"/>
    <n v="0"/>
    <n v="0"/>
    <n v="0"/>
    <n v="0"/>
    <n v="0"/>
    <n v="0"/>
    <n v="0"/>
    <n v="0"/>
    <n v="0"/>
    <n v="0"/>
    <n v="20.61"/>
    <n v="0"/>
    <n v="0"/>
    <n v="0"/>
    <n v="39.799999999999997"/>
    <n v="0"/>
    <n v="99.999999999999986"/>
    <n v="100"/>
    <n v="0"/>
    <n v="0"/>
    <n v="0"/>
    <n v="99.999999999999986"/>
  </r>
  <r>
    <x v="2"/>
    <x v="9"/>
    <x v="24"/>
    <x v="37"/>
    <x v="18"/>
    <n v="455"/>
    <n v="875607.01"/>
    <n v="15977.7"/>
    <n v="1.5"/>
    <n v="63.918749999999996"/>
    <n v="0.17499999999999999"/>
    <n v="0.14000000000000001"/>
    <n v="0.251"/>
    <n v="0.3"/>
    <n v="0.32500000000000001"/>
    <n v="0.27800000000000002"/>
    <n v="0.57599999999999996"/>
    <n v="10.173999999999999"/>
    <n v="6.28"/>
    <n v="4.76"/>
    <n v="3.9470000000000001"/>
    <n v="2.165"/>
    <n v="2.6190000000000002"/>
    <n v="1.74"/>
    <n v="0"/>
    <n v="39.31"/>
    <n v="0"/>
    <n v="35.979999999999997"/>
    <n v="6.09"/>
    <n v="16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 11.02"/>
    <s v="BANCO POPULAR S 9.82"/>
    <s v="BANCO DE BOGOTA 8.91"/>
    <s v="FINANCIERA DE D 8.71"/>
    <s v="BANCO AV VILLAS 8.71"/>
    <s v="BANCO BILBAO VI 8.61"/>
    <s v="ITAU CORPBANCA 8.21"/>
    <s v="BANCO GNB SUDAM 6.33"/>
    <s v="SCOTIABANK COLP 6.26"/>
    <s v="BANCO DE COMERC 6.10"/>
    <n v="87.5"/>
    <n v="10.76"/>
    <n v="1.74"/>
    <n v="0"/>
    <n v="0"/>
    <n v="100"/>
    <n v="26.28"/>
    <n v="16.649999999999999"/>
    <n v="0"/>
    <n v="0"/>
    <n v="0"/>
    <n v="0"/>
    <n v="0"/>
    <n v="0"/>
    <n v="0"/>
    <n v="0"/>
    <n v="0"/>
    <n v="0"/>
    <n v="14.28"/>
    <n v="1.41"/>
    <n v="0"/>
    <n v="0"/>
    <n v="41.38"/>
    <n v="0"/>
    <n v="100"/>
    <n v="100"/>
    <n v="0"/>
    <n v="0"/>
    <n v="0"/>
    <n v="100"/>
  </r>
  <r>
    <x v="2"/>
    <x v="10"/>
    <x v="24"/>
    <x v="37"/>
    <x v="18"/>
    <n v="455"/>
    <n v="836679.35"/>
    <n v="16104.59"/>
    <n v="1.5"/>
    <n v="51.500249999999994"/>
    <n v="0.14099999999999999"/>
    <n v="0.158"/>
    <n v="0.23400000000000001"/>
    <n v="0.3"/>
    <n v="0.29799999999999999"/>
    <n v="0.28899999999999998"/>
    <n v="0.57899999999999996"/>
    <n v="10.102"/>
    <n v="7.55"/>
    <n v="5.2290000000000001"/>
    <n v="4.9850000000000003"/>
    <n v="2.504"/>
    <n v="2.8450000000000002"/>
    <n v="1.23"/>
    <n v="0"/>
    <n v="31.54"/>
    <n v="0"/>
    <n v="43.24"/>
    <n v="6.43"/>
    <n v="17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ITAU CORPBANCA 12.56"/>
    <s v="BANCO POPULAR S 10.29"/>
    <s v="BANCO DAVIVIENDA 9.03"/>
    <s v="BANCO DE BOGOTA 9.01"/>
    <s v="BANCO BBVA 7.77"/>
    <s v="FINDETER 6.93"/>
    <s v="BANCO DE OCCIDENTE 6.92"/>
    <s v="SCOTIABANK COLP 6.54"/>
    <s v="MINISTERIO DE HACIENDA Y CREDITO PUBLICO 6.43%"/>
    <s v="BANCOLDEX 6.42"/>
    <n v="88.56"/>
    <n v="10.210000000000001"/>
    <n v="1.23"/>
    <n v="0"/>
    <n v="0"/>
    <n v="100.00000000000001"/>
    <n v="21.83"/>
    <n v="17.850000000000001"/>
    <n v="0"/>
    <n v="0"/>
    <n v="0"/>
    <n v="0"/>
    <n v="0"/>
    <n v="0"/>
    <n v="0"/>
    <n v="0"/>
    <n v="0"/>
    <n v="0"/>
    <n v="13.33"/>
    <n v="1.49"/>
    <n v="0"/>
    <n v="0"/>
    <n v="45.5"/>
    <n v="0"/>
    <n v="100"/>
    <n v="100"/>
    <n v="0"/>
    <n v="0"/>
    <n v="0"/>
    <n v="100"/>
  </r>
  <r>
    <x v="2"/>
    <x v="0"/>
    <x v="25"/>
    <x v="38"/>
    <x v="19"/>
    <n v="128"/>
    <n v="336730"/>
    <n v="10282.074628"/>
    <n v="1.3"/>
    <n v="149.82"/>
    <n v="0.41"/>
    <n v="0.14899999999999999"/>
    <n v="0.32"/>
    <n v="0.14899999999999999"/>
    <n v="0.32100000000000001"/>
    <n v="0"/>
    <n v="0"/>
    <n v="4.3449999999999998"/>
    <n v="1.204"/>
    <n v="4.3449999999999998"/>
    <n v="0.78300000000000003"/>
    <n v="0"/>
    <n v="0"/>
    <n v="29.62"/>
    <n v="0"/>
    <n v="21.19"/>
    <n v="0"/>
    <n v="17.440000000000001"/>
    <n v="5.29"/>
    <n v="17.29"/>
    <n v="0"/>
    <n v="0"/>
    <n v="0"/>
    <n v="0"/>
    <n v="0"/>
    <n v="6.48"/>
    <n v="0"/>
    <n v="0"/>
    <n v="0"/>
    <n v="0"/>
    <n v="0"/>
    <n v="0"/>
    <n v="0"/>
    <n v="2.68"/>
    <n v="0"/>
    <n v="0"/>
    <n v="0"/>
    <n v="0"/>
    <n v="0"/>
    <n v="0"/>
    <n v="0"/>
    <n v="99.990000000000023"/>
    <s v="BANCO GNB SUDAMERIS S.A. 16.90%"/>
    <s v="BANCO SANTANDER DE NEGOCIOS 15.77%"/>
    <s v="BANCO DE COMERCIO EXT. DE COLOMBIA S.A. BANCOLDEX 10.67%"/>
    <s v="BANCO DAVIVIENDA S.A. 8.07%"/>
    <s v="BANCO FALABELLA S.A. 7.43%"/>
    <s v="BANCO COLPATRIA 6.56%"/>
    <s v="BANCO FINANDINA O FINANDINA ESTABLECIMIENTO BANCAR 6.48%"/>
    <s v="MINISTERIO DE HACIENDA Y CRÉDITO PÚBLICO 5.29%"/>
    <s v="FINDETER FINANCIERA DE DESARROLLO TERRITORIAL 5.03%"/>
    <s v="BANCO POPULAR S.A. 4.37%"/>
    <n v="61.81"/>
    <n v="23.58"/>
    <n v="14.05"/>
    <n v="0.56000000000000005"/>
    <n v="0"/>
    <n v="100"/>
    <n v="21.71"/>
    <n v="16.14"/>
    <n v="0"/>
    <n v="0"/>
    <n v="0"/>
    <n v="0"/>
    <n v="0"/>
    <n v="0"/>
    <n v="0"/>
    <n v="0"/>
    <n v="0"/>
    <n v="0"/>
    <n v="8.66"/>
    <n v="3.75"/>
    <n v="0"/>
    <n v="0"/>
    <n v="49.75"/>
    <n v="0"/>
    <n v="100.01"/>
    <n v="96.25"/>
    <n v="0"/>
    <n v="3.75"/>
    <n v="0"/>
    <n v="100"/>
  </r>
  <r>
    <x v="2"/>
    <x v="1"/>
    <x v="25"/>
    <x v="38"/>
    <x v="19"/>
    <n v="127"/>
    <n v="353132.27"/>
    <n v="10304.635914"/>
    <n v="1.3"/>
    <n v="163.84"/>
    <n v="0.44900000000000001"/>
    <n v="0.20799999999999999"/>
    <n v="0.32300000000000001"/>
    <n v="0.182"/>
    <n v="0.318"/>
    <n v="0"/>
    <n v="0"/>
    <n v="2.8980000000000001"/>
    <n v="1.1779999999999999"/>
    <n v="3.6560000000000001"/>
    <n v="0.96199999999999997"/>
    <n v="0"/>
    <n v="0"/>
    <n v="33.36"/>
    <n v="0"/>
    <n v="20.53"/>
    <n v="0"/>
    <n v="16.03"/>
    <n v="6.54"/>
    <n v="14.66"/>
    <n v="0"/>
    <n v="0"/>
    <n v="0"/>
    <n v="0"/>
    <n v="0"/>
    <n v="6.18"/>
    <n v="0"/>
    <n v="0"/>
    <n v="0"/>
    <n v="0"/>
    <n v="0"/>
    <n v="0"/>
    <n v="0"/>
    <n v="2.71"/>
    <n v="0"/>
    <n v="0"/>
    <n v="0"/>
    <n v="0"/>
    <n v="0"/>
    <n v="0"/>
    <n v="0"/>
    <n v="100.01"/>
    <s v="BANCO SANTANDER DE NEGOCIOS 14.27%"/>
    <s v="BANCO GNB SUDAMERIS S.A. 14.22%"/>
    <s v="BANCO DE COMERCIO EXT. DE COLOMBIA S.A. BANCOLDEX 9.44%"/>
    <s v="FINDETER FINANCIERA DE DESARROLLO TERRITORIAL 8.75%"/>
    <s v="BANCO FALABELLA S.A. 7.09%"/>
    <s v="BANCO DAVIVIENDA S.A. 6.77%"/>
    <s v="MINISTERIO DE HACIENDA Y CRÉDITO PÚBLICO 6.54%"/>
    <s v="BANCO COLPATRIA 6.27%"/>
    <s v="BANCO FINANDINA O FINANDINA ESTABLECIMIENTO BANCAR 6.18%"/>
    <s v="BANCO DE OCCIDENTE S.A. 4.44%"/>
    <n v="58.13"/>
    <n v="26.22"/>
    <n v="15.39"/>
    <n v="0.26"/>
    <n v="0"/>
    <n v="100"/>
    <n v="24.65"/>
    <n v="16.09"/>
    <n v="0"/>
    <n v="0"/>
    <n v="0"/>
    <n v="0"/>
    <n v="0"/>
    <n v="0"/>
    <n v="0"/>
    <n v="0"/>
    <n v="0"/>
    <n v="0"/>
    <n v="9.41"/>
    <n v="4.32"/>
    <n v="0"/>
    <n v="1.33"/>
    <n v="44.2"/>
    <n v="0"/>
    <n v="100"/>
    <n v="95.68"/>
    <n v="0"/>
    <n v="4.32"/>
    <n v="0"/>
    <n v="100"/>
  </r>
  <r>
    <x v="2"/>
    <x v="2"/>
    <x v="25"/>
    <x v="38"/>
    <x v="19"/>
    <n v="130"/>
    <n v="378573.14"/>
    <n v="10329.727693999999"/>
    <n v="1.3"/>
    <n v="155.44"/>
    <n v="0.42599999999999999"/>
    <n v="0.26200000000000001"/>
    <n v="0.32700000000000001"/>
    <n v="0.21199999999999999"/>
    <n v="0.29799999999999999"/>
    <n v="0"/>
    <n v="0"/>
    <n v="2.9049999999999998"/>
    <n v="1.5009999999999999"/>
    <n v="3.3969999999999998"/>
    <n v="1.5580000000000001"/>
    <n v="0"/>
    <n v="0"/>
    <n v="31.59"/>
    <n v="0"/>
    <n v="23.57"/>
    <n v="0"/>
    <n v="14.16"/>
    <n v="7.11"/>
    <n v="14.74"/>
    <n v="0"/>
    <n v="0"/>
    <n v="0"/>
    <n v="0"/>
    <n v="0"/>
    <n v="5.8"/>
    <n v="0"/>
    <n v="0"/>
    <n v="0"/>
    <n v="0"/>
    <n v="0"/>
    <n v="0"/>
    <n v="0"/>
    <n v="3.05"/>
    <n v="0"/>
    <n v="0"/>
    <n v="0"/>
    <n v="0"/>
    <n v="0"/>
    <n v="0"/>
    <n v="0"/>
    <n v="100.01999999999998"/>
    <s v="BANCO GNB SUDAMERIS S.A. 14.54%"/>
    <s v="BANCO SANTANDER DE NEGOCIOS 14.36%"/>
    <s v="BANCO FALABELLA S.A. 10.08%"/>
    <s v="BANCO DE COMERCIO EXT. DE COLOMBIA S.A. BANCOLDEX 9.24%"/>
    <s v="FINDETER FINANCIERA DE DESARROLLO TERRITORIAL 8.18%"/>
    <s v="MINISTERIO DE HACIENDA Y CRÉDITO PÚBLICO 7.11%"/>
    <s v="BANCO DAVIVIENDA S.A. 6.32%"/>
    <s v="BANCO COLPATRIA 5.86%"/>
    <s v="BANCO FINANDINA O FINANDINA ESTABLECIMIENTO BANCAR 5.80%"/>
    <s v="BANCO DE OCCIDENTE S.A. 4.30%"/>
    <n v="62.57"/>
    <n v="22.18"/>
    <n v="15.25"/>
    <n v="0"/>
    <n v="0"/>
    <n v="100"/>
    <n v="24.63"/>
    <n v="13.78"/>
    <n v="0"/>
    <n v="0"/>
    <n v="0"/>
    <n v="0"/>
    <n v="0"/>
    <n v="0"/>
    <n v="0"/>
    <n v="0"/>
    <n v="0"/>
    <n v="0"/>
    <n v="9"/>
    <n v="4.1100000000000003"/>
    <n v="0"/>
    <n v="1.26"/>
    <n v="47.21"/>
    <n v="0"/>
    <n v="99.99"/>
    <n v="95.89"/>
    <n v="0"/>
    <n v="4.1100000000000003"/>
    <n v="0"/>
    <n v="100"/>
  </r>
  <r>
    <x v="2"/>
    <x v="3"/>
    <x v="25"/>
    <x v="38"/>
    <x v="19"/>
    <n v="129"/>
    <n v="374428.39"/>
    <n v="10370.444344"/>
    <n v="1.3"/>
    <n v="158.34"/>
    <n v="0.434"/>
    <n v="0.251"/>
    <n v="0.311"/>
    <n v="0.224"/>
    <n v="0.30599999999999999"/>
    <n v="0"/>
    <n v="0"/>
    <n v="4.9029999999999996"/>
    <n v="2.7170000000000001"/>
    <n v="3.7709999999999999"/>
    <n v="1.7909999999999999"/>
    <n v="0"/>
    <n v="0"/>
    <n v="34.43"/>
    <n v="0"/>
    <n v="18.54"/>
    <n v="0"/>
    <n v="16.25"/>
    <n v="6.93"/>
    <n v="14.37"/>
    <n v="0"/>
    <n v="0"/>
    <n v="0"/>
    <n v="0"/>
    <n v="0"/>
    <n v="5.86"/>
    <n v="0"/>
    <n v="0"/>
    <n v="0"/>
    <n v="0"/>
    <n v="0"/>
    <n v="0"/>
    <n v="0"/>
    <n v="3.63"/>
    <n v="0"/>
    <n v="0"/>
    <n v="0"/>
    <n v="0"/>
    <n v="0"/>
    <n v="0"/>
    <n v="0"/>
    <n v="100.01"/>
    <s v="BANCO GNB SUDAMERIS S.A. 13.99%"/>
    <s v="BANCO SANTANDER DE NEGOCIOS 13.94%"/>
    <s v="BANCO POPULAR S.A. 11.60%"/>
    <s v="FINDETER FINANCIERA DE DESARROLLO TERRITORIAL 8.28%"/>
    <s v="BANCO COLPATRIA 7.81%"/>
    <s v="MINISTERIO DE HACIENDA Y CRÉDITO PÚBLICO 6.93%"/>
    <s v="BANCO DAVIVIENDA S.A. 6.41%"/>
    <s v="BANCO FINANDINA O FINANDINA ESTABLECIMIENTO BANCAR 5.86%"/>
    <s v="BANCO FALABELLA S.A. 5.48%"/>
    <s v="BANCO BILBAO VIZCAYA ARGENTARIA 3.45%"/>
    <n v="62.49"/>
    <n v="20.329999999999998"/>
    <n v="17.18"/>
    <n v="0"/>
    <n v="0"/>
    <n v="100"/>
    <n v="28.13"/>
    <n v="13.9"/>
    <n v="0"/>
    <n v="0"/>
    <n v="0"/>
    <n v="0"/>
    <n v="0"/>
    <n v="0"/>
    <n v="0"/>
    <n v="0"/>
    <n v="0"/>
    <n v="0"/>
    <n v="8.64"/>
    <n v="4.2"/>
    <n v="0"/>
    <n v="1.28"/>
    <n v="43.85"/>
    <n v="0"/>
    <n v="100"/>
    <n v="95.8"/>
    <n v="0"/>
    <n v="4.2"/>
    <n v="0"/>
    <n v="100"/>
  </r>
  <r>
    <x v="2"/>
    <x v="4"/>
    <x v="25"/>
    <x v="38"/>
    <x v="19"/>
    <n v="128"/>
    <n v="378218.55"/>
    <n v="10400.309805000001"/>
    <n v="1.3"/>
    <n v="151.97999999999999"/>
    <n v="0.41599999999999998"/>
    <n v="0.34300000000000003"/>
    <n v="0.26800000000000002"/>
    <n v="0.252"/>
    <n v="0.28799999999999998"/>
    <n v="0"/>
    <n v="0"/>
    <n v="3.444"/>
    <n v="3.6920000000000002"/>
    <n v="3.7040000000000002"/>
    <n v="2.0950000000000002"/>
    <n v="0"/>
    <n v="0"/>
    <n v="35.47"/>
    <n v="0"/>
    <n v="18.75"/>
    <n v="0"/>
    <n v="15.33"/>
    <n v="6.07"/>
    <n v="14.47"/>
    <n v="0"/>
    <n v="0"/>
    <n v="0"/>
    <n v="0"/>
    <n v="0"/>
    <n v="5.79"/>
    <n v="0"/>
    <n v="0"/>
    <n v="0"/>
    <n v="0"/>
    <n v="0"/>
    <n v="0"/>
    <n v="0"/>
    <n v="4.13"/>
    <n v="0"/>
    <n v="0"/>
    <n v="0"/>
    <n v="0"/>
    <n v="0"/>
    <n v="0"/>
    <n v="0"/>
    <n v="100.01"/>
    <s v="BANCO SANTANDER DE NEG 14.40%"/>
    <s v="BANCO GNB SUDAMERIS 14.23%"/>
    <s v="BANCO COLPATRIA 9.42%"/>
    <s v="BANCO POPULAR 8.93%"/>
    <s v="BANCO DAVIVIEND 8.56%"/>
    <s v="CF FINDETER 7.92%"/>
    <s v="DIRECCION DEL TESORO NACIONAL 6.07%"/>
    <s v="BANCO FINANDINA 5.79%"/>
    <s v="BANCO FALABELLA 5.44%"/>
    <s v="BANCO BBVA COLOMBIA 4.22%"/>
    <n v="65.02"/>
    <n v="20.84"/>
    <n v="14.14"/>
    <n v="0"/>
    <n v="0"/>
    <n v="100"/>
    <n v="27.49"/>
    <n v="13.75"/>
    <n v="0"/>
    <n v="0"/>
    <n v="0"/>
    <n v="0"/>
    <n v="0"/>
    <n v="0"/>
    <n v="0"/>
    <n v="0"/>
    <n v="0"/>
    <n v="0"/>
    <n v="12.36"/>
    <n v="4.2300000000000004"/>
    <n v="0"/>
    <n v="1.27"/>
    <n v="40.909999999999997"/>
    <n v="0"/>
    <n v="100.01"/>
    <n v="95.77"/>
    <n v="0"/>
    <n v="4.2300000000000004"/>
    <n v="0"/>
    <n v="100"/>
  </r>
  <r>
    <x v="2"/>
    <x v="5"/>
    <x v="25"/>
    <x v="38"/>
    <x v="19"/>
    <n v="133"/>
    <n v="360478.28"/>
    <n v="10441.574221999999"/>
    <n v="1.3"/>
    <n v="140.97"/>
    <n v="0.38600000000000001"/>
    <n v="0.35799999999999998"/>
    <n v="0.27200000000000002"/>
    <n v="0.27200000000000002"/>
    <n v="0.30399999999999999"/>
    <n v="0.29199999999999998"/>
    <n v="0"/>
    <n v="4.9359999999999999"/>
    <n v="3.907"/>
    <n v="3.907"/>
    <n v="2.3559999999999999"/>
    <n v="2"/>
    <n v="0"/>
    <n v="37.200000000000003"/>
    <n v="0"/>
    <n v="17.88"/>
    <n v="0"/>
    <n v="16.11"/>
    <n v="5.8"/>
    <n v="15.14"/>
    <n v="0"/>
    <n v="0"/>
    <n v="0"/>
    <n v="0"/>
    <n v="0"/>
    <n v="6.08"/>
    <n v="0"/>
    <n v="0"/>
    <n v="0"/>
    <n v="0"/>
    <n v="0"/>
    <n v="0"/>
    <n v="0"/>
    <n v="1.79"/>
    <n v="0"/>
    <n v="0"/>
    <n v="0"/>
    <n v="0"/>
    <n v="0"/>
    <n v="0"/>
    <n v="0"/>
    <n v="100"/>
    <s v="BANCO GNB SUDAMERIS 14.87%"/>
    <s v="BANCO SANTANDER DE NEG 14.37%"/>
    <s v="BANCO POPULAR 8.77%"/>
    <s v="FINDETER 7.62%"/>
    <s v="BANCO DAVIVIENDA 7.01%"/>
    <s v="BANCO COLPATRIA 7.01%"/>
    <s v="BANCO DE OCCIDENTE 6.44%"/>
    <s v="BANCO FINANDINA 6.08%"/>
    <s v="DIRECCION DEL TESORO NACIONAL 5.80%"/>
    <s v="BANCO FALABELLA 4.87%"/>
    <n v="68.19"/>
    <n v="18.46"/>
    <n v="13.35"/>
    <n v="0"/>
    <n v="0"/>
    <n v="100"/>
    <n v="27.31"/>
    <n v="11.92"/>
    <n v="0"/>
    <n v="0"/>
    <n v="0"/>
    <n v="0"/>
    <n v="0"/>
    <n v="0"/>
    <n v="0"/>
    <n v="0"/>
    <n v="0"/>
    <n v="0"/>
    <n v="12.88"/>
    <n v="4.46"/>
    <n v="0"/>
    <n v="1.34"/>
    <n v="42.09"/>
    <n v="0"/>
    <n v="100"/>
    <n v="95.5"/>
    <n v="0"/>
    <n v="4.46"/>
    <n v="0"/>
    <n v="99.96"/>
  </r>
  <r>
    <x v="2"/>
    <x v="6"/>
    <x v="25"/>
    <x v="38"/>
    <x v="19"/>
    <n v="141"/>
    <n v="362849.97"/>
    <n v="10485.362102999999"/>
    <n v="1.3"/>
    <n v="126.25"/>
    <n v="0.34599999999999997"/>
    <n v="0.32700000000000001"/>
    <n v="0.29799999999999999"/>
    <n v="0.28100000000000003"/>
    <n v="0.317"/>
    <n v="0.29699999999999999"/>
    <n v="0"/>
    <n v="5.0510000000000002"/>
    <n v="4.0270000000000001"/>
    <n v="4.0730000000000004"/>
    <n v="2.5939999999999999"/>
    <n v="2.0129999999999999"/>
    <n v="0"/>
    <n v="32.81"/>
    <n v="0"/>
    <n v="20.02"/>
    <n v="0"/>
    <n v="29"/>
    <n v="5.78"/>
    <n v="4.87"/>
    <n v="0"/>
    <n v="0"/>
    <n v="0"/>
    <n v="0"/>
    <n v="0"/>
    <n v="5.74"/>
    <n v="0"/>
    <n v="0"/>
    <n v="0"/>
    <n v="0"/>
    <n v="0"/>
    <n v="0"/>
    <n v="0"/>
    <n v="1.78"/>
    <n v="0"/>
    <n v="0"/>
    <n v="0"/>
    <n v="0"/>
    <n v="0"/>
    <n v="0"/>
    <n v="0"/>
    <n v="100"/>
    <s v="BANCO DE OCCIDENTE 18.54%"/>
    <s v="BANCO SANTANDER DE NEGOCIOS COLOMBIA S A 16.54%"/>
    <s v="BANCO POPULAR 8.52%"/>
    <s v="FINANCIERA DE DESARROLLO TERRITORIAL S A FINDETER 7.13%"/>
    <s v="BANCO COLPATRIA 6.91%"/>
    <s v="BANCO BBVA COLOMBIA 5.95%"/>
    <s v="DIRECCION DEL TESORO NACIONAL 5.78%"/>
    <s v="BANCO FINANDINA 5.74%"/>
    <s v="BANCO DAVIVIENDA S A 5.16%"/>
    <s v="BANCO GNB SUDAMERIS 4.74%"/>
    <n v="69.760000000000005"/>
    <n v="19.34"/>
    <n v="10.9"/>
    <n v="0"/>
    <n v="0"/>
    <n v="100"/>
    <n v="27.9"/>
    <n v="11.06"/>
    <n v="0"/>
    <n v="0"/>
    <n v="0"/>
    <n v="0"/>
    <n v="0"/>
    <n v="0"/>
    <n v="0"/>
    <n v="0"/>
    <n v="0"/>
    <n v="0"/>
    <n v="10.57"/>
    <n v="4.45"/>
    <n v="0"/>
    <n v="1.33"/>
    <n v="44.69"/>
    <n v="0"/>
    <n v="100"/>
    <n v="95.47"/>
    <n v="0"/>
    <n v="4.45"/>
    <n v="0"/>
    <n v="99.92"/>
  </r>
  <r>
    <x v="2"/>
    <x v="7"/>
    <x v="25"/>
    <x v="38"/>
    <x v="19"/>
    <n v="145"/>
    <n v="400917.49"/>
    <n v="10557.40077"/>
    <n v="1.3"/>
    <n v="123.42"/>
    <n v="0.33800000000000002"/>
    <n v="0.11"/>
    <n v="0.29699999999999999"/>
    <n v="0.27400000000000002"/>
    <n v="0.32400000000000001"/>
    <n v="0.3"/>
    <n v="0"/>
    <n v="8.3960000000000008"/>
    <n v="4.9249999999999998"/>
    <n v="4.6150000000000002"/>
    <n v="3.05"/>
    <n v="2.202"/>
    <n v="0"/>
    <n v="26.35"/>
    <n v="0"/>
    <n v="15.3"/>
    <n v="0"/>
    <n v="29.44"/>
    <n v="6.1"/>
    <n v="14.29"/>
    <n v="0"/>
    <n v="0"/>
    <n v="0"/>
    <n v="0"/>
    <n v="0"/>
    <n v="5.2"/>
    <n v="0"/>
    <n v="0"/>
    <n v="0"/>
    <n v="0"/>
    <n v="0"/>
    <n v="0"/>
    <n v="0"/>
    <n v="3.32"/>
    <n v="0"/>
    <n v="0"/>
    <n v="0"/>
    <n v="0"/>
    <n v="0"/>
    <n v="0"/>
    <n v="0"/>
    <n v="99.999999999999972"/>
    <s v="BANCO DE OCCIDENTE 18.23%"/>
    <s v="BANCO GNB SUDAMERIS 14.08%"/>
    <s v="BANCO SANTANDER DE NEGOCIOS COLOMBIA S A 9.65%"/>
    <s v="FINANCIERA DE DESARROLLO TERRITORIAL S A FINDETER 8.97%"/>
    <s v="BANCO POPULAR 8.63%"/>
    <s v="DIRECCION DEL TESORO NACIONAL 6.10%"/>
    <s v="BANCO DAVIVIENDA S A 5.84%"/>
    <s v="BANCO BBVA COLOMBIA 5.53%"/>
    <s v="BANCO COLPATRIA 5.49%"/>
    <s v="BANCO FINANDINA 5.20%"/>
    <n v="69.64"/>
    <n v="20.78"/>
    <n v="9.57"/>
    <n v="0"/>
    <n v="0"/>
    <n v="99.990000000000009"/>
    <n v="28.58"/>
    <n v="8.0299999999999994"/>
    <n v="0"/>
    <n v="0"/>
    <n v="0"/>
    <n v="0"/>
    <n v="0"/>
    <n v="0"/>
    <n v="0"/>
    <n v="0"/>
    <n v="0"/>
    <n v="0"/>
    <n v="9.4700000000000006"/>
    <n v="4.8899999999999997"/>
    <n v="0"/>
    <n v="1.21"/>
    <n v="47.82"/>
    <n v="0"/>
    <n v="100"/>
    <n v="95.06"/>
    <n v="0"/>
    <n v="4.8899999999999997"/>
    <n v="0"/>
    <n v="99.95"/>
  </r>
  <r>
    <x v="2"/>
    <x v="8"/>
    <x v="25"/>
    <x v="38"/>
    <x v="19"/>
    <n v="149"/>
    <n v="393383.57"/>
    <n v="10644.298183000001"/>
    <n v="1.3"/>
    <n v="122.74"/>
    <n v="0.33600000000000002"/>
    <n v="0.157"/>
    <n v="0.29599999999999999"/>
    <n v="0.27900000000000003"/>
    <n v="0.33300000000000002"/>
    <n v="0.307"/>
    <n v="0"/>
    <n v="10.488"/>
    <n v="6.1660000000000004"/>
    <n v="5.2450000000000001"/>
    <n v="3.8130000000000002"/>
    <n v="2.4460000000000002"/>
    <n v="0"/>
    <n v="24.69"/>
    <n v="0"/>
    <n v="12.54"/>
    <n v="0"/>
    <n v="30.02"/>
    <n v="6.28"/>
    <n v="21.16"/>
    <n v="0"/>
    <n v="0"/>
    <n v="0"/>
    <n v="0"/>
    <n v="0"/>
    <n v="5.31"/>
    <n v="0"/>
    <n v="0"/>
    <n v="0"/>
    <n v="0"/>
    <n v="0"/>
    <n v="0"/>
    <n v="0"/>
    <n v="0"/>
    <n v="0"/>
    <n v="0"/>
    <n v="0"/>
    <n v="0"/>
    <n v="0"/>
    <n v="0"/>
    <n v="0"/>
    <n v="100"/>
    <s v="BANCO GNB SUDAMERIS 12.38%"/>
    <s v="BANCOLOMBIA 11.39%"/>
    <s v="FINANCIERA DE DESARROLLO TERRITORIAL S A FINDETER 9.92%"/>
    <s v="BANCO POPULAR 9.37%"/>
    <s v="BANCO COLPATRIA 8.65%"/>
    <s v="BANCO DE OCCIDENTE 8.10%"/>
    <s v="DIRECCION DEL TESORO NACIONAL 6.28%"/>
    <s v="BANCO SANTANDER DE NEGOCIOS COLOMBIA S A 6.10%"/>
    <s v="BANCO DAVIVIENDA S A 5.64%"/>
    <s v="BANCO FINANDINA 5.31%"/>
    <n v="68.83"/>
    <n v="23.79"/>
    <n v="7.38"/>
    <n v="0"/>
    <n v="0"/>
    <n v="100"/>
    <n v="29.77"/>
    <n v="13.91"/>
    <n v="0"/>
    <n v="0"/>
    <n v="0"/>
    <n v="0"/>
    <n v="0"/>
    <n v="0"/>
    <n v="0"/>
    <n v="0"/>
    <n v="0"/>
    <n v="0"/>
    <n v="14.04"/>
    <n v="0"/>
    <n v="0"/>
    <n v="1.25"/>
    <n v="41.04"/>
    <n v="0"/>
    <n v="100.01"/>
    <n v="94.92"/>
    <n v="0"/>
    <n v="5.04"/>
    <n v="0.05"/>
    <n v="100.01"/>
  </r>
  <r>
    <x v="2"/>
    <x v="9"/>
    <x v="25"/>
    <x v="38"/>
    <x v="19"/>
    <n v="149"/>
    <n v="377081.83"/>
    <n v="10723.312307"/>
    <n v="1.3"/>
    <n v="108.17"/>
    <n v="0.29599999999999999"/>
    <n v="0.22"/>
    <n v="0.29399999999999998"/>
    <n v="0.27900000000000003"/>
    <n v="0.32"/>
    <n v="0.316"/>
    <n v="0"/>
    <n v="9.0980000000000008"/>
    <n v="6.8630000000000004"/>
    <n v="5.6310000000000002"/>
    <n v="4.7859999999999996"/>
    <n v="2.7669999999999999"/>
    <n v="0"/>
    <n v="25.05"/>
    <n v="0"/>
    <n v="8.5299999999999994"/>
    <n v="0"/>
    <n v="24.71"/>
    <n v="6.62"/>
    <n v="21.21"/>
    <n v="0"/>
    <n v="0"/>
    <n v="0"/>
    <n v="0"/>
    <n v="0"/>
    <n v="5"/>
    <n v="0"/>
    <n v="0"/>
    <n v="0"/>
    <n v="0"/>
    <n v="0"/>
    <n v="0"/>
    <n v="0"/>
    <n v="8.89"/>
    <n v="0"/>
    <n v="0"/>
    <n v="0"/>
    <n v="0"/>
    <n v="0"/>
    <n v="0"/>
    <n v="0"/>
    <n v="100.01"/>
    <s v="BANCO GNB SUDAMERIS 14.24%"/>
    <s v="FINANCIERA DE DESARROLLO TERRITORIAL S A FINDETER 10.35%"/>
    <s v="AV VILLAS 9.31%"/>
    <s v="BANCO DE COMERCIO EXTERIOR DE COLOMBIA 9.21%"/>
    <s v="BANCO POPULAR 9.14%"/>
    <s v="BANCO COLPATRIA 9.08%"/>
    <s v="DIRECCION DEL TESORO NACIONAL 6.62%"/>
    <s v="BANCO DAVIVIENDA S A 6.38%"/>
    <s v="BANCO FINANDINA 5.00%"/>
    <s v="BANCO BBVA COLOMBIA 4.93%"/>
    <n v="73.290000000000006"/>
    <n v="21.87"/>
    <n v="4.84"/>
    <n v="0"/>
    <n v="0"/>
    <n v="100"/>
    <n v="31.03"/>
    <n v="12.9"/>
    <n v="0"/>
    <n v="0"/>
    <n v="0"/>
    <n v="0"/>
    <n v="0"/>
    <n v="0"/>
    <n v="0"/>
    <n v="0"/>
    <n v="0"/>
    <n v="0"/>
    <n v="14.04"/>
    <n v="0"/>
    <n v="0"/>
    <n v="1.31"/>
    <n v="40.72"/>
    <n v="0"/>
    <n v="100"/>
    <n v="86.8"/>
    <n v="0"/>
    <n v="5.31"/>
    <n v="7.9"/>
    <n v="100.01"/>
  </r>
  <r>
    <x v="2"/>
    <x v="10"/>
    <x v="25"/>
    <x v="38"/>
    <x v="19"/>
    <n v="152"/>
    <n v="400018.13"/>
    <n v="10803.288309"/>
    <n v="1.3"/>
    <n v="97.08"/>
    <n v="0.26600000000000001"/>
    <n v="0.22900000000000001"/>
    <n v="0.26700000000000002"/>
    <n v="0.28000000000000003"/>
    <n v="0.28699999999999998"/>
    <n v="0.32400000000000001"/>
    <n v="0"/>
    <n v="9.4619999999999997"/>
    <n v="7.8769999999999998"/>
    <n v="5.97"/>
    <n v="5.77"/>
    <n v="3.0640000000000001"/>
    <n v="0"/>
    <n v="23.35"/>
    <n v="0"/>
    <n v="11.45"/>
    <n v="0"/>
    <n v="28.13"/>
    <n v="7.13"/>
    <n v="17.09"/>
    <n v="0"/>
    <n v="0"/>
    <n v="0"/>
    <n v="0"/>
    <n v="0"/>
    <n v="3.46"/>
    <n v="0"/>
    <n v="0"/>
    <n v="0"/>
    <n v="0"/>
    <n v="0"/>
    <n v="0"/>
    <n v="0"/>
    <n v="9.39"/>
    <n v="0"/>
    <n v="0"/>
    <n v="0"/>
    <n v="0"/>
    <n v="0"/>
    <n v="0"/>
    <n v="0"/>
    <n v="100"/>
    <s v="BANCO DE OCCIDENTE 22.52%"/>
    <s v="BANCO GNB SUDAMERIS 16.71%"/>
    <s v="BANCO COLPATRIA 9.61%"/>
    <s v="FINANCIERA DE DESARROLLO TERRITORIAL S A FINDETER 8.49%"/>
    <s v="DIRECCION DEL TESORO NACIONAL 7.13%"/>
    <s v="BANCO DAVIVIENDA S A 7.04%"/>
    <s v="BANCO SANTANDER DE NEGOCIOS COLOMBIA S A 6.08%"/>
    <s v="BANCO BBVA COLOMBIA 4.64%"/>
    <s v="BANCO FINANDINA 3.46%"/>
    <s v="BANCO DE BOGOTA 3.00%"/>
    <n v="74.63"/>
    <n v="20.82"/>
    <n v="4.5599999999999996"/>
    <n v="0"/>
    <n v="0"/>
    <n v="100.01"/>
    <n v="26.67"/>
    <n v="15.23"/>
    <n v="0"/>
    <n v="0"/>
    <n v="0"/>
    <n v="0"/>
    <n v="0"/>
    <n v="0"/>
    <n v="0"/>
    <n v="0"/>
    <n v="0"/>
    <n v="0"/>
    <n v="11.06"/>
    <n v="0"/>
    <n v="0"/>
    <n v="1.25"/>
    <n v="45.79"/>
    <n v="0"/>
    <n v="100"/>
    <n v="94.12"/>
    <n v="0"/>
    <n v="5.88"/>
    <n v="0"/>
    <n v="100"/>
  </r>
  <r>
    <x v="2"/>
    <x v="0"/>
    <x v="26"/>
    <x v="39"/>
    <x v="20"/>
    <n v="188"/>
    <n v="312447.56"/>
    <n v="18913.738000000001"/>
    <n v="1.6"/>
    <n v="162.16999999999999"/>
    <n v="0.44400000000000001"/>
    <n v="0.14499999999999999"/>
    <n v="0.254"/>
    <n v="0.14499999999999999"/>
    <n v="0.33"/>
    <n v="0.86599999999999999"/>
    <n v="0.71399999999999997"/>
    <n v="3.383"/>
    <n v="0.98899999999999999"/>
    <n v="3.383"/>
    <n v="0.442"/>
    <n v="2.0209999999999999"/>
    <n v="2.625"/>
    <n v="18.77"/>
    <n v="0"/>
    <n v="32.369999999999997"/>
    <n v="0"/>
    <n v="22.43"/>
    <n v="16.7"/>
    <n v="9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COLPATRIA 14.83%"/>
    <s v="BANCO DE BOGOTA 13.90%"/>
    <s v="BANCO DAVIVIENDA 12.98%"/>
    <s v="MINHACIENDA 11.84%"/>
    <s v="BBVA COLOMBIA 10.20%"/>
    <s v="BANCO POPULAR 10.02%"/>
    <s v="BANCO SUDAMERIS 8.05%"/>
    <s v="BANCOLOMBIA 6.25%"/>
    <s v="FINDETER 4.49%"/>
    <s v="BANCO DE OCCIDENTE 3.94%"/>
    <n v="41.37"/>
    <n v="41.26"/>
    <n v="17.37"/>
    <n v="0"/>
    <n v="0"/>
    <n v="100"/>
    <n v="15.99"/>
    <n v="20.87"/>
    <n v="0"/>
    <n v="0"/>
    <n v="0"/>
    <n v="0"/>
    <n v="0"/>
    <n v="0"/>
    <n v="0"/>
    <n v="0"/>
    <n v="0"/>
    <n v="0"/>
    <n v="34.03"/>
    <n v="0"/>
    <n v="0"/>
    <n v="0"/>
    <n v="29.11"/>
    <n v="0"/>
    <n v="100"/>
    <n v="97.97"/>
    <n v="0"/>
    <n v="2.0299999999999998"/>
    <n v="0"/>
    <n v="100"/>
  </r>
  <r>
    <x v="2"/>
    <x v="1"/>
    <x v="26"/>
    <x v="39"/>
    <x v="20"/>
    <n v="187"/>
    <n v="275023.64"/>
    <n v="18924.431"/>
    <n v="1.6"/>
    <n v="181.16"/>
    <n v="0.496"/>
    <n v="0.33200000000000002"/>
    <n v="0.27500000000000002"/>
    <n v="0.25900000000000001"/>
    <n v="0.32500000000000001"/>
    <n v="0.86899999999999999"/>
    <n v="0.71599999999999997"/>
    <n v="0.73899999999999999"/>
    <n v="0.68799999999999994"/>
    <n v="2.12"/>
    <n v="0.57699999999999996"/>
    <n v="1.9019999999999999"/>
    <n v="2.5390000000000001"/>
    <n v="19.79"/>
    <n v="0"/>
    <n v="25.17"/>
    <n v="0"/>
    <n v="23.93"/>
    <n v="22.45"/>
    <n v="8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COLPATRIA 16.75%"/>
    <s v="MINHACIENDA 16.04%"/>
    <s v="BANCO DAVIVIENDA 14.02%"/>
    <s v="BANCO POPULAR 9.42%"/>
    <s v="BANCO DE BOGOTA 9.29%"/>
    <s v="BBVA COLOMBIA 8.95%"/>
    <s v="BANCO SUDAMERIS 6.90%"/>
    <s v="BANCOLOMBIA 5.95%"/>
    <s v="FINDETER 5.46%"/>
    <s v="ITAU CORPBANCA COLOMBIA S.A. 3.13%"/>
    <n v="40.090000000000003"/>
    <n v="39.42"/>
    <n v="20.48"/>
    <n v="0"/>
    <n v="0"/>
    <n v="99.990000000000009"/>
    <n v="16.18"/>
    <n v="22.01"/>
    <n v="0"/>
    <n v="0"/>
    <n v="0"/>
    <n v="0"/>
    <n v="0"/>
    <n v="0"/>
    <n v="0"/>
    <n v="0"/>
    <n v="0"/>
    <n v="0"/>
    <n v="33.270000000000003"/>
    <n v="0"/>
    <n v="0"/>
    <n v="0"/>
    <n v="28.54"/>
    <n v="0"/>
    <n v="100"/>
    <n v="98.88"/>
    <n v="0"/>
    <n v="1.1200000000000001"/>
    <n v="0"/>
    <n v="100"/>
  </r>
  <r>
    <x v="2"/>
    <x v="2"/>
    <x v="26"/>
    <x v="39"/>
    <x v="20"/>
    <n v="186"/>
    <n v="243988.31"/>
    <n v="18954.440999999999"/>
    <n v="1.6"/>
    <n v="160.71"/>
    <n v="0.44"/>
    <n v="0.33400000000000002"/>
    <n v="0.30099999999999999"/>
    <n v="0.28499999999999998"/>
    <n v="0.29699999999999999"/>
    <n v="0.35399999999999998"/>
    <n v="0.71699999999999997"/>
    <n v="1.883"/>
    <n v="0.87"/>
    <n v="2.0379999999999998"/>
    <n v="1.0760000000000001"/>
    <n v="2.0739999999999998"/>
    <n v="2.4540000000000002"/>
    <n v="20.58"/>
    <n v="0"/>
    <n v="29.97"/>
    <n v="0"/>
    <n v="26.65"/>
    <n v="13.4"/>
    <n v="9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COLPATRIA 16.61%"/>
    <s v="BANCO DAVIVIENDA 13.77%"/>
    <s v="FINDETER 11.46%"/>
    <s v="BANCO DE BOGOTA 9.40%"/>
    <s v="MINHACIENDA 9.32%"/>
    <s v="BANCO POPULAR 9.27%"/>
    <s v="BANCO SUDAMERIS 8.32%"/>
    <s v="BBVA COLOMBIA 7.29%"/>
    <s v="BANCO DE OCCIDENTE 5.27%"/>
    <s v="ITAU CORPBANCA COLOMBIA S.A. 5.08%"/>
    <n v="46.38"/>
    <n v="34.81"/>
    <n v="18.809999999999999"/>
    <n v="0"/>
    <n v="0"/>
    <n v="100"/>
    <n v="23.51"/>
    <n v="24.88"/>
    <n v="0"/>
    <n v="0"/>
    <n v="0"/>
    <n v="0"/>
    <n v="0"/>
    <n v="0"/>
    <n v="0"/>
    <n v="0"/>
    <n v="0"/>
    <n v="0"/>
    <n v="21.18"/>
    <n v="0"/>
    <n v="0"/>
    <n v="0"/>
    <n v="30.43"/>
    <n v="0"/>
    <n v="100"/>
    <n v="100"/>
    <n v="0"/>
    <n v="0"/>
    <n v="0"/>
    <n v="100"/>
  </r>
  <r>
    <x v="2"/>
    <x v="3"/>
    <x v="26"/>
    <x v="39"/>
    <x v="20"/>
    <n v="184"/>
    <n v="247046.08"/>
    <n v="19023.881000000001"/>
    <n v="1.6"/>
    <n v="155.59649999999999"/>
    <n v="0.42599999999999999"/>
    <n v="0.20599999999999999"/>
    <n v="0.29499999999999998"/>
    <n v="0.27200000000000002"/>
    <n v="0.30199999999999999"/>
    <n v="0.33800000000000002"/>
    <n v="0.71799999999999997"/>
    <n v="4.55"/>
    <n v="1.9359999999999999"/>
    <n v="2.66"/>
    <n v="1.2689999999999999"/>
    <n v="2.0339999999999998"/>
    <n v="2.468"/>
    <n v="19.82"/>
    <n v="0"/>
    <n v="31.21"/>
    <n v="0"/>
    <n v="27.41"/>
    <n v="13.98"/>
    <n v="7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6.45%"/>
    <s v="BANCO DAVIVIENDA 15.87%"/>
    <s v="FINDETER 10.37%"/>
    <s v="MINHACIENDA 10.17%"/>
    <s v="BANCO POPULAR 9.97%"/>
    <s v="BANCO COLPATRIA 9.51%"/>
    <s v="BBVA COLOMBIA 8.75%"/>
    <s v="BANCO DE OCCIDENTE 6.58%"/>
    <s v="BANCOLOMBIA 5.52%"/>
    <s v="BANCO SUDAMERIS 2.54%"/>
    <n v="56.58"/>
    <n v="25.28"/>
    <n v="18.149999999999999"/>
    <n v="0"/>
    <n v="0"/>
    <n v="100.00999999999999"/>
    <n v="23.35"/>
    <n v="27.2"/>
    <n v="0"/>
    <n v="0"/>
    <n v="0"/>
    <n v="0"/>
    <n v="0"/>
    <n v="0"/>
    <n v="0"/>
    <n v="0"/>
    <n v="0"/>
    <n v="0"/>
    <n v="22.16"/>
    <n v="0"/>
    <n v="0"/>
    <n v="0"/>
    <n v="27.29"/>
    <n v="0"/>
    <n v="100"/>
    <n v="100"/>
    <n v="0"/>
    <n v="0"/>
    <n v="0"/>
    <n v="100"/>
  </r>
  <r>
    <x v="2"/>
    <x v="4"/>
    <x v="26"/>
    <x v="39"/>
    <x v="20"/>
    <n v="184"/>
    <n v="247209.07"/>
    <n v="19071.841"/>
    <n v="1.6"/>
    <n v="135.51"/>
    <n v="0.371"/>
    <n v="0.311"/>
    <n v="0.28999999999999998"/>
    <n v="0.28000000000000003"/>
    <n v="0.26600000000000001"/>
    <n v="0.313"/>
    <n v="0.71899999999999997"/>
    <n v="3.0089999999999999"/>
    <n v="2.6469999999999998"/>
    <n v="2.7320000000000002"/>
    <n v="1.5620000000000001"/>
    <n v="1.677"/>
    <n v="2.4340000000000002"/>
    <n v="23.76"/>
    <n v="0"/>
    <n v="32.06"/>
    <n v="0"/>
    <n v="26.43"/>
    <n v="9.27"/>
    <n v="8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8.90%"/>
    <s v="Banco Davivienda 15.06%"/>
    <s v="Banco Colpatria 13.53%"/>
    <s v="FINDETER 9.25%"/>
    <s v="BBVA Colombia 9.06%"/>
    <s v="Banco Popular 8.89%"/>
    <s v="Bancolombia 6.25%"/>
    <s v="Minhacienda 6.01%"/>
    <s v="Banco de Occidente 5.61%"/>
    <s v="Banco Sudameris 3.75%"/>
    <n v="58.78"/>
    <n v="21.2"/>
    <n v="20.02"/>
    <n v="0"/>
    <n v="0"/>
    <n v="100"/>
    <n v="23.15"/>
    <n v="24.55"/>
    <n v="0"/>
    <n v="0"/>
    <n v="0"/>
    <n v="0"/>
    <n v="0"/>
    <n v="0"/>
    <n v="0"/>
    <n v="0"/>
    <n v="0"/>
    <n v="0"/>
    <n v="17.09"/>
    <n v="0"/>
    <n v="0"/>
    <n v="0"/>
    <n v="35.200000000000003"/>
    <n v="0"/>
    <n v="99.990000000000009"/>
    <n v="100"/>
    <n v="0"/>
    <n v="0"/>
    <n v="0"/>
    <n v="100"/>
  </r>
  <r>
    <x v="2"/>
    <x v="5"/>
    <x v="26"/>
    <x v="39"/>
    <x v="20"/>
    <n v="184"/>
    <n v="250958.61"/>
    <n v="19135.900000000001"/>
    <n v="1.6"/>
    <n v="124.19"/>
    <n v="0.34"/>
    <n v="0.33600000000000002"/>
    <n v="0.28999999999999998"/>
    <n v="0.28999999999999998"/>
    <n v="0.28000000000000003"/>
    <n v="0.30599999999999999"/>
    <n v="0.85699999999999998"/>
    <n v="4.1639999999999997"/>
    <n v="2.968"/>
    <n v="2.968"/>
    <n v="1.764"/>
    <n v="1.609"/>
    <n v="2.4260000000000002"/>
    <n v="26.24"/>
    <n v="0"/>
    <n v="22.06"/>
    <n v="0"/>
    <n v="26.58"/>
    <n v="17.28"/>
    <n v="7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4.14%"/>
    <s v="Banco de Bogota 13.10%"/>
    <s v="Banco Colpatria 12.93%"/>
    <s v="Minhacienda 11.00%"/>
    <s v="FINDETER 9.08%"/>
    <s v="Banco de Occidente 8.53%"/>
    <s v="Banco Popular 7.69%"/>
    <s v="Bancolombia 7.67%"/>
    <s v="Banco Sudameris 7.40%"/>
    <s v="BBVA Colombia 4.00%"/>
    <n v="56.87"/>
    <n v="23.16"/>
    <n v="19.97"/>
    <n v="0"/>
    <n v="0"/>
    <n v="100"/>
    <n v="20.39"/>
    <n v="22.15"/>
    <n v="0"/>
    <n v="0"/>
    <n v="0"/>
    <n v="0"/>
    <n v="0"/>
    <n v="0"/>
    <n v="0"/>
    <n v="0"/>
    <n v="0"/>
    <n v="0"/>
    <n v="21.14"/>
    <n v="0"/>
    <n v="0"/>
    <n v="0"/>
    <n v="36.31"/>
    <n v="0"/>
    <n v="99.990000000000009"/>
    <n v="100"/>
    <n v="0"/>
    <n v="0"/>
    <n v="0"/>
    <n v="100"/>
  </r>
  <r>
    <x v="2"/>
    <x v="6"/>
    <x v="26"/>
    <x v="39"/>
    <x v="20"/>
    <n v="183"/>
    <n v="235181.22"/>
    <n v="19198.383000000002"/>
    <n v="1.6"/>
    <n v="112.497"/>
    <n v="0.308"/>
    <n v="0.27900000000000003"/>
    <n v="0.307"/>
    <n v="0.28799999999999998"/>
    <n v="0.28599999999999998"/>
    <n v="0.30499999999999999"/>
    <n v="0.72199999999999998"/>
    <n v="3.9129999999999998"/>
    <n v="3.0579999999999998"/>
    <n v="3.1059999999999999"/>
    <n v="2.0099999999999998"/>
    <n v="1.5329999999999999"/>
    <n v="2.4159999999999999"/>
    <n v="21.1"/>
    <n v="0"/>
    <n v="20.8"/>
    <n v="0"/>
    <n v="31.19"/>
    <n v="15.24"/>
    <n v="10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01"/>
    <s v="Banco Davivienda 17.58"/>
    <s v="Banco de Occidente13.28"/>
    <s v="Minhacienda10.95"/>
    <s v="Banco Colpatria 10.67"/>
    <s v="Findeter 9.46"/>
    <s v="BANCO DE BOGOTA 9.36"/>
    <s v="Banco Popular 9.07"/>
    <s v="Av Vilals 5.54"/>
    <s v="Bancolombia 4.85"/>
    <s v="BBVA COLOMBIA 3.38"/>
    <n v="63.33"/>
    <n v="22.64"/>
    <n v="14.02"/>
    <n v="0"/>
    <n v="0"/>
    <n v="99.99"/>
    <n v="23"/>
    <n v="23.92"/>
    <n v="0"/>
    <n v="0"/>
    <n v="0"/>
    <n v="0"/>
    <n v="0"/>
    <n v="0"/>
    <n v="0"/>
    <n v="0"/>
    <n v="0"/>
    <n v="0"/>
    <n v="24.94"/>
    <n v="0"/>
    <n v="0"/>
    <n v="0"/>
    <n v="28.14"/>
    <n v="0"/>
    <n v="100"/>
    <n v="100"/>
    <n v="0"/>
    <n v="0"/>
    <n v="0"/>
    <n v="100"/>
  </r>
  <r>
    <x v="2"/>
    <x v="7"/>
    <x v="26"/>
    <x v="39"/>
    <x v="20"/>
    <n v="186"/>
    <n v="242600.15"/>
    <n v="19317.688999999998"/>
    <n v="1.6"/>
    <n v="100.44"/>
    <n v="0.27500000000000002"/>
    <n v="0.14299999999999999"/>
    <n v="0.28799999999999998"/>
    <n v="0.28399999999999997"/>
    <n v="0.29499999999999998"/>
    <n v="0.30499999999999999"/>
    <n v="0.72399999999999998"/>
    <n v="7.5670000000000002"/>
    <n v="4.1639999999999997"/>
    <n v="3.6640000000000001"/>
    <n v="2.4249999999999998"/>
    <n v="1.7130000000000001"/>
    <n v="2.516"/>
    <n v="12.12"/>
    <n v="0"/>
    <n v="22.7"/>
    <n v="0"/>
    <n v="29.76"/>
    <n v="22.16"/>
    <n v="13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DE BOGOTA 17,82%"/>
    <s v="MINHACIENDA 15,70%"/>
    <s v="BANCO DAVIVIENDA 14,25%"/>
    <s v="BANCO DE OCCIDENTE 13,30%"/>
    <s v="BANCO COLPATRIA 9,51%"/>
    <s v="BANCO POPULAR 9,24%"/>
    <s v="FINDETER 8,78%"/>
    <s v="BANCOLOMBIA 4,09%"/>
    <s v="AV VILLAS 2,72%"/>
    <s v="BANCO SANTANDER DE NEGOCIOS 2,08%"/>
    <n v="72.42"/>
    <n v="18.05"/>
    <n v="9.5399999999999991"/>
    <n v="0"/>
    <n v="0"/>
    <n v="100.01"/>
    <n v="21.66"/>
    <n v="20.28"/>
    <n v="0"/>
    <n v="0"/>
    <n v="0"/>
    <n v="0"/>
    <n v="0"/>
    <n v="0"/>
    <n v="0"/>
    <n v="0"/>
    <n v="0"/>
    <n v="0"/>
    <n v="28.92"/>
    <n v="0"/>
    <n v="0"/>
    <n v="0"/>
    <n v="29.14"/>
    <n v="0"/>
    <n v="100"/>
    <n v="100"/>
    <n v="0"/>
    <n v="0"/>
    <n v="0"/>
    <n v="100"/>
  </r>
  <r>
    <x v="2"/>
    <x v="8"/>
    <x v="26"/>
    <x v="39"/>
    <x v="20"/>
    <n v="188"/>
    <n v="246695.96"/>
    <n v="19462.343000000001"/>
    <n v="1.6"/>
    <n v="128.93"/>
    <n v="0.35299999999999998"/>
    <n v="0.13900000000000001"/>
    <n v="0.27"/>
    <n v="0.28599999999999998"/>
    <n v="0.308"/>
    <n v="0.309"/>
    <n v="5.8259999999999996"/>
    <n v="9.5009999999999994"/>
    <n v="5.4160000000000004"/>
    <n v="4.29"/>
    <n v="3.1240000000000001"/>
    <n v="1.903"/>
    <n v="2.6629999999999998"/>
    <n v="17.440000000000001"/>
    <n v="0"/>
    <n v="23.28"/>
    <n v="0"/>
    <n v="31.81"/>
    <n v="13.7"/>
    <n v="13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de Bogota 16,32%"/>
    <s v="Banco Davivienda 15,78%"/>
    <s v="Banco de Occidente 15,60%"/>
    <s v="FINDETER 11,12%"/>
    <s v="Banco Popular 9,72%"/>
    <s v="Minhacienda 9,23%"/>
    <s v="Banco Colpatria 9,06%"/>
    <s v="Bancolombia 4,52%"/>
    <s v="Av Villas 2,80%"/>
    <s v="Banco Santander de Negocios 2,03%"/>
    <n v="61.39"/>
    <n v="23.78"/>
    <n v="14.83"/>
    <n v="0"/>
    <n v="0"/>
    <n v="100"/>
    <n v="18.28"/>
    <n v="31.54"/>
    <n v="0"/>
    <n v="0"/>
    <n v="0"/>
    <n v="0"/>
    <n v="0"/>
    <n v="0"/>
    <n v="0"/>
    <n v="0"/>
    <n v="0"/>
    <n v="0"/>
    <n v="17.55"/>
    <n v="0"/>
    <n v="0"/>
    <n v="0"/>
    <n v="32.630000000000003"/>
    <n v="0"/>
    <n v="100"/>
    <n v="97.33"/>
    <n v="0"/>
    <n v="2.67"/>
    <n v="0"/>
    <n v="100"/>
  </r>
  <r>
    <x v="2"/>
    <x v="9"/>
    <x v="26"/>
    <x v="39"/>
    <x v="20"/>
    <n v="187"/>
    <n v="244480.97"/>
    <n v="19601.615000000002"/>
    <n v="1.6"/>
    <n v="157.41999999999999"/>
    <n v="0.43099999999999999"/>
    <n v="0.28399999999999997"/>
    <n v="0.28599999999999998"/>
    <n v="0.29299999999999998"/>
    <n v="0.309"/>
    <n v="0.32100000000000001"/>
    <n v="0.73099999999999998"/>
    <n v="8.7579999999999991"/>
    <n v="6.1139999999999999"/>
    <n v="4.7370000000000001"/>
    <n v="4.0209999999999999"/>
    <n v="2.2160000000000002"/>
    <n v="2.8540000000000001"/>
    <n v="19.98"/>
    <n v="0"/>
    <n v="27.78"/>
    <n v="0"/>
    <n v="25.03"/>
    <n v="15.05"/>
    <n v="12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Popular 11,89%"/>
    <s v="Banco de Bogota 11,86%"/>
    <s v="FINDETER 11,37%"/>
    <s v="Minhacienda 10,76%"/>
    <s v="Banco Davivienda 10,57%"/>
    <s v="Bancolombia 9,65%"/>
    <s v="BANCOLDEX 9,26%"/>
    <s v="Banco Colpatria 8,26%"/>
    <s v="Banco Sudameris 4,46%"/>
    <s v="Banco de Occidente 4,38%"/>
    <n v="48.64"/>
    <n v="31.05"/>
    <n v="20.309999999999999"/>
    <n v="0"/>
    <n v="0"/>
    <n v="100"/>
    <n v="28.63"/>
    <n v="24.92"/>
    <n v="0"/>
    <n v="0"/>
    <n v="0"/>
    <n v="0"/>
    <n v="0"/>
    <n v="0"/>
    <n v="0"/>
    <n v="0"/>
    <n v="0"/>
    <n v="0"/>
    <n v="17.920000000000002"/>
    <n v="0"/>
    <n v="0"/>
    <n v="0"/>
    <n v="28.53"/>
    <n v="0"/>
    <n v="100"/>
    <n v="95.91"/>
    <n v="0"/>
    <n v="4.09"/>
    <n v="0"/>
    <n v="100"/>
  </r>
  <r>
    <x v="2"/>
    <x v="10"/>
    <x v="26"/>
    <x v="39"/>
    <x v="20"/>
    <n v="188"/>
    <n v="264398.64"/>
    <n v="19734.612000000001"/>
    <n v="1.6"/>
    <n v="134.78"/>
    <n v="0.36899999999999999"/>
    <n v="0.26900000000000002"/>
    <n v="0.27200000000000002"/>
    <n v="0.29499999999999998"/>
    <n v="0.30199999999999999"/>
    <n v="0.33"/>
    <n v="0.73"/>
    <n v="8.5749999999999993"/>
    <n v="7.0510000000000002"/>
    <n v="5.0759999999999996"/>
    <n v="4.8319999999999999"/>
    <n v="2.5019999999999998"/>
    <n v="3.044"/>
    <n v="19.86"/>
    <n v="0"/>
    <n v="28.74"/>
    <n v="0"/>
    <n v="27.95"/>
    <n v="14.22"/>
    <n v="9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de Bogota 19,43%"/>
    <s v="FINDETER 10,86%"/>
    <s v="Banco Davivienda 10,13%"/>
    <s v="Banco Popular 9,82%"/>
    <s v="Bancolombia 9,62%"/>
    <s v="Minhacienda 9,44%"/>
    <s v="BANCOLDEX 9,08%"/>
    <s v="Banco Colpatria 5,71%"/>
    <s v="Banco de Occidente 4,48%"/>
    <s v="Banco Sudameris 3,18%"/>
    <n v="47.25"/>
    <n v="33.729999999999997"/>
    <n v="19.02"/>
    <n v="0"/>
    <n v="0"/>
    <n v="99.999999999999986"/>
    <n v="26.36"/>
    <n v="24.2"/>
    <n v="0"/>
    <n v="0"/>
    <n v="0"/>
    <n v="0"/>
    <n v="0"/>
    <n v="0"/>
    <n v="0"/>
    <n v="0"/>
    <n v="0"/>
    <n v="0"/>
    <n v="15.8"/>
    <n v="0"/>
    <n v="0"/>
    <n v="0"/>
    <n v="33.630000000000003"/>
    <n v="0"/>
    <n v="99.990000000000009"/>
    <n v="93.01"/>
    <n v="0"/>
    <n v="6.99"/>
    <n v="0"/>
    <n v="100"/>
  </r>
  <r>
    <x v="2"/>
    <x v="0"/>
    <x v="18"/>
    <x v="40"/>
    <x v="21"/>
    <n v="170"/>
    <n v="0"/>
    <n v="2447.15"/>
    <n v="1.7"/>
    <n v="106.65"/>
    <n v="0.29199999999999998"/>
    <n v="0.10100000000000001"/>
    <n v="0.255"/>
    <n v="0.10100000000000001"/>
    <n v="0.24099999999999999"/>
    <n v="0.76500000000000001"/>
    <n v="0.63100000000000001"/>
    <n v="3.8290000000000002"/>
    <n v="1.353"/>
    <n v="3.8290000000000002"/>
    <n v="0.89100000000000001"/>
    <n v="1.913"/>
    <n v="2.5190000000000001"/>
    <n v="49.31"/>
    <n v="0"/>
    <n v="18.21"/>
    <n v="0"/>
    <n v="22.67"/>
    <n v="9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780000000000015"/>
    <s v="SCOTIABANK COLPATRIA S.A 18.24%"/>
    <s v="BANCO GNB SUDAMERIS S.A. 12.57%"/>
    <s v="MINISTERIO DE HACIENDA Y CREDITO PUBLICO 9.59%"/>
    <s v="BANCO DAVIVIENDA S.A. 8.79%"/>
    <s v="FINANCIERA DE DESARROLLO TERRITORIAL S.A. FINDETE 7.01%"/>
    <s v="BANCO DE OCCIDENTE S.A. 6.75%"/>
    <s v="ITAÚ CORPBANCA COLOMBIA S.A. 6.50%"/>
    <s v="BANCO FALABELLA S.A. 6.06%"/>
    <s v="BANCO DE COMERCIO EXTERIOR DE COLOMBIA S.A. 5.34%"/>
    <s v="BANCO DE BOGOTA S.A. 4.74%"/>
    <n v="54.47"/>
    <n v="32.21"/>
    <n v="13.22"/>
    <n v="0"/>
    <n v="0"/>
    <n v="99.9"/>
    <n v="14.57"/>
    <n v="27.95"/>
    <n v="0"/>
    <n v="0"/>
    <n v="0"/>
    <n v="0"/>
    <n v="0"/>
    <n v="0"/>
    <n v="0"/>
    <n v="0"/>
    <n v="0"/>
    <n v="0"/>
    <n v="7.23"/>
    <n v="4.0999999999999996"/>
    <n v="0"/>
    <n v="0"/>
    <n v="46.16"/>
    <n v="0"/>
    <n v="100.00999999999999"/>
    <n v="95.9"/>
    <n v="0"/>
    <n v="4.0999999999999996"/>
    <n v="0"/>
    <n v="100"/>
  </r>
  <r>
    <x v="2"/>
    <x v="1"/>
    <x v="18"/>
    <x v="40"/>
    <x v="21"/>
    <n v="170"/>
    <n v="890238.02"/>
    <n v="2447.15"/>
    <n v="1.7"/>
    <n v="109.20975"/>
    <n v="0.29899999999999999"/>
    <n v="0.14499999999999999"/>
    <n v="0.25800000000000001"/>
    <n v="0.125"/>
    <n v="0.23899999999999999"/>
    <n v="0.76500000000000001"/>
    <n v="0.63100000000000001"/>
    <n v="2.85"/>
    <n v="1.385"/>
    <n v="3.3639999999999999"/>
    <n v="1.018"/>
    <n v="1.8759999999999999"/>
    <n v="2.4980000000000002"/>
    <n v="46.41"/>
    <n v="0"/>
    <n v="18.38"/>
    <n v="0"/>
    <n v="25.17"/>
    <n v="9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77"/>
    <s v="BANCO DAVIVIENDA S.A. 15.52%"/>
    <s v="BANCO GNB SUDAMERIS S.A. 12.48%"/>
    <s v="BANCO DE OCCIDENTE S.A. 9.97%"/>
    <s v="MINISTERIO DE HACIENDA Y CREDITO PUBLICO 9.81%"/>
    <s v="SCOTIABANK COLPATRIA S.A 9.77%"/>
    <s v="FINANCIERA DE DESARROLLO TERRITORIAL S.A. FINDETE 6.61%"/>
    <s v="BANCO FALABELLA S.A. 6.30%"/>
    <s v="BANCO DE COMERCIO EXTERIOR DE COLOMBIA S.A. 6.13%"/>
    <s v="BANCOLOMBIA SA 5.02%"/>
    <s v="ITAÚ CORPBANCA COLOMBIA S.A. 4.79%"/>
    <n v="56.11"/>
    <n v="37.26"/>
    <n v="6.63"/>
    <n v="0"/>
    <n v="0"/>
    <n v="100"/>
    <n v="13.54"/>
    <n v="31.91"/>
    <n v="0"/>
    <n v="0"/>
    <n v="0"/>
    <n v="0"/>
    <n v="0"/>
    <n v="0"/>
    <n v="0"/>
    <n v="0"/>
    <n v="0"/>
    <n v="0"/>
    <n v="7.43"/>
    <n v="4.1100000000000003"/>
    <n v="0"/>
    <n v="0"/>
    <n v="43.01"/>
    <n v="0"/>
    <n v="100"/>
    <n v="95.89"/>
    <n v="4.1100000000000003"/>
    <n v="0"/>
    <n v="0"/>
    <n v="100"/>
  </r>
  <r>
    <x v="2"/>
    <x v="2"/>
    <x v="18"/>
    <x v="40"/>
    <x v="21"/>
    <n v="167"/>
    <n v="940390.23"/>
    <n v="2459.9899999999998"/>
    <n v="1.7"/>
    <n v="93.14"/>
    <n v="0.255"/>
    <n v="0.04"/>
    <n v="0.26"/>
    <n v="0.06"/>
    <n v="0.28999999999999998"/>
    <n v="0.42"/>
    <n v="1.1100000000000001"/>
    <n v="3.6909999999999998"/>
    <n v="1.7729999999999999"/>
    <n v="3.476"/>
    <n v="1.5369999999999999"/>
    <n v="2.2040000000000002"/>
    <n v="2.4790000000000001"/>
    <n v="47.61"/>
    <n v="0"/>
    <n v="18.05"/>
    <n v="0"/>
    <n v="23.4"/>
    <n v="10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78"/>
    <s v="BANCO GNB SUDAMERIS S.A. 21.89%"/>
    <s v="BANCO DAVIVIENDA S.A. 11.05%"/>
    <s v="MINISTERIO DE HACIENDA Y CREDITO PUBLICO 10.72%"/>
    <s v="SCOTIABANK COLPATRIA S.A 8.81%"/>
    <s v="BANCO DE OCCIDENTE S.A. 8.26%"/>
    <s v="FINANCIERA DE DESARROLLO TERRITORIAL S.A. 7.83%"/>
    <s v="BANCO FALABELLA S.A. 5.76%"/>
    <s v="BANCO DE COMERCIO EXTERIOR DE COLOMBIA S.A. 5.60%"/>
    <s v="ITAÚ CORPBANCA COLOMBIA S.A. 4.41%"/>
    <s v="BANCO DE BOGOTA S.A. 3.74%"/>
    <n v="65.099999999999994"/>
    <n v="27.48"/>
    <n v="7.43"/>
    <n v="0"/>
    <n v="0"/>
    <n v="100.00999999999999"/>
    <n v="14.19"/>
    <n v="29.76"/>
    <n v="0"/>
    <n v="0"/>
    <n v="0"/>
    <n v="0"/>
    <n v="0"/>
    <n v="0"/>
    <n v="0"/>
    <n v="0"/>
    <n v="0"/>
    <n v="0"/>
    <n v="8.49"/>
    <n v="3.81"/>
    <n v="0"/>
    <n v="0"/>
    <n v="43.78"/>
    <n v="0"/>
    <n v="100.03"/>
    <n v="96.19"/>
    <n v="0"/>
    <n v="3.81"/>
    <n v="0"/>
    <n v="100"/>
  </r>
  <r>
    <x v="2"/>
    <x v="3"/>
    <x v="18"/>
    <x v="40"/>
    <x v="21"/>
    <n v="167"/>
    <n v="1086967.71"/>
    <n v="2468.4619560000001"/>
    <n v="1.7"/>
    <n v="72.271000000000001"/>
    <n v="0.19800000000000001"/>
    <n v="0.13900000000000001"/>
    <n v="0.246"/>
    <n v="0.129"/>
    <n v="0.23100000000000001"/>
    <n v="0.25900000000000001"/>
    <n v="0.63100000000000001"/>
    <n v="4.2709999999999999"/>
    <n v="2.649"/>
    <n v="3.6739999999999999"/>
    <n v="1.7689999999999999"/>
    <n v="2.1869999999999998"/>
    <n v="2.492"/>
    <n v="50.89"/>
    <n v="0"/>
    <n v="15.27"/>
    <n v="0"/>
    <n v="24.93"/>
    <n v="8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44"/>
    <s v="SUDAMERIS 18%"/>
    <s v="BBVA 16.44%"/>
    <s v="DAVIVIENDA 8.80%"/>
    <s v="MINISTERIO DE HACIENDA 8.35%"/>
    <s v="COLPATRIA 7.25%"/>
    <s v="BANCOLOMBIA 7.95%"/>
    <s v="BANCO DE BOGOTA 6.45%"/>
    <s v="FINANCIERA DE DESARROLLO 6.19%"/>
    <s v="BANCO DE OCCIDENTE 5.87%"/>
    <s v="BANCO FALABELLA S.A. 4.95%"/>
    <n v="85.68"/>
    <n v="11.54"/>
    <n v="2.78"/>
    <n v="0"/>
    <n v="0"/>
    <n v="100"/>
    <n v="12.02"/>
    <n v="28.09"/>
    <n v="0"/>
    <n v="0"/>
    <n v="0"/>
    <n v="0"/>
    <n v="0"/>
    <n v="0"/>
    <n v="0"/>
    <n v="0"/>
    <n v="0"/>
    <n v="0"/>
    <n v="8.15"/>
    <n v="3.32"/>
    <n v="0"/>
    <n v="0"/>
    <n v="48.41"/>
    <n v="0"/>
    <n v="99.99"/>
    <n v="96.68"/>
    <n v="0"/>
    <n v="3.3319999999999999"/>
    <n v="0"/>
    <n v="100.012"/>
  </r>
  <r>
    <x v="2"/>
    <x v="4"/>
    <x v="18"/>
    <x v="40"/>
    <x v="21"/>
    <n v="169"/>
    <n v="996481.07"/>
    <n v="2479.02"/>
    <n v="1.7"/>
    <n v="88.755749999999992"/>
    <n v="0.24299999999999999"/>
    <n v="0.13800000000000001"/>
    <n v="1.9599999999999999E-3"/>
    <n v="0.13300000000000001"/>
    <n v="0.223"/>
    <n v="0.23100000000000001"/>
    <n v="0.63100000000000001"/>
    <n v="5.1559999999999997"/>
    <n v="3.6970000000000001"/>
    <n v="3.9769999999999999"/>
    <n v="2.2480000000000002"/>
    <n v="1.9850000000000001"/>
    <n v="2.52"/>
    <n v="43.6"/>
    <n v="0"/>
    <n v="19.77"/>
    <n v="0"/>
    <n v="29.78"/>
    <n v="4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7.87"/>
    <s v="BANCO GNB SUDAMERIS S.A. 17.88%"/>
    <s v="BBVA COLOMBIA 14.66%"/>
    <s v="BANCO DAVIVIENDA S.A. 11.25%"/>
    <s v="SCOTIABANK COLPATRIA S.A 10.05%"/>
    <s v="BANCO DE BOGOTA S.A. 8.73%"/>
    <s v="FINANCIERA DE DESARROLLO TERRITORIAL S.A. 7.42%"/>
    <s v="ITAÚ CORPBANCA COLOMBIA S.A. 6.11%"/>
    <s v="BANCO FALABELLA S.A 5.42%"/>
    <s v="MINISTERIO DE HACIENDA Y CREDITO PUBLICO 4.72%"/>
    <s v="BANCO DE OCCIDENTE S.A. 4.32%"/>
    <n v="82.1"/>
    <n v="13.28"/>
    <n v="4.62"/>
    <n v="0"/>
    <n v="0"/>
    <n v="100"/>
    <n v="19.09"/>
    <n v="35.04"/>
    <n v="0"/>
    <n v="0"/>
    <n v="0"/>
    <n v="0"/>
    <n v="0"/>
    <n v="0"/>
    <n v="0"/>
    <n v="0"/>
    <n v="0"/>
    <n v="0"/>
    <n v="2.87"/>
    <n v="3.69"/>
    <n v="0"/>
    <n v="0"/>
    <n v="39.31"/>
    <n v="0"/>
    <n v="100"/>
    <n v="100"/>
    <n v="0"/>
    <n v="0"/>
    <n v="0"/>
    <n v="100"/>
  </r>
  <r>
    <x v="2"/>
    <x v="5"/>
    <x v="18"/>
    <x v="40"/>
    <x v="21"/>
    <n v="167"/>
    <n v="1161481.6000000001"/>
    <n v="2488.91"/>
    <n v="1.7"/>
    <n v="81.085499999999996"/>
    <n v="0.222"/>
    <n v="0.185"/>
    <n v="0.14399999999999999"/>
    <n v="0.14399999999999999"/>
    <n v="0.22500000000000001"/>
    <n v="0.22"/>
    <n v="0.63200000000000001"/>
    <n v="4.9630000000000001"/>
    <n v="4.1399999999999997"/>
    <n v="4.1399999999999997"/>
    <n v="2.556"/>
    <n v="1.9770000000000001"/>
    <n v="2.54"/>
    <n v="54.38"/>
    <n v="0"/>
    <n v="18.11"/>
    <n v="0"/>
    <n v="22.22"/>
    <n v="3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18"/>
    <s v="BANCO GNB SUDAMERIS S.A. 26.17%"/>
    <s v="BBVA COLOMBIA 11.51%"/>
    <s v="SCOTIABANK COLPATRIA S.A 10.00%"/>
    <s v="BANCO DE OCCIDENTE S.A. 7.58%"/>
    <s v="BANCO DE BOGOTA S.A. 7.18%"/>
    <s v="BANCO DAVIVIENDA S.A. 7.08%"/>
    <s v="FINANCIERA DE DESARROLLO TERRITORIAL S.A. 6.35%"/>
    <s v="BANCO FALABELLA S.A 4.79%"/>
    <s v="ITAÚ CORPBANCA COLOMBIA S.A. 4.32%"/>
    <s v="BANCOLOMBIA SA 4.17%"/>
    <n v="68.599999999999994"/>
    <n v="22.55"/>
    <n v="8.85"/>
    <n v="0"/>
    <n v="0"/>
    <n v="99.999999999999986"/>
    <n v="20.28"/>
    <n v="23.72"/>
    <n v="0"/>
    <n v="0"/>
    <n v="0"/>
    <n v="0"/>
    <n v="0"/>
    <n v="0"/>
    <n v="0"/>
    <n v="0"/>
    <n v="0"/>
    <n v="0"/>
    <n v="2.5499999999999998"/>
    <n v="3.18"/>
    <n v="0"/>
    <n v="0"/>
    <n v="50.25"/>
    <n v="0"/>
    <n v="99.97999999999999"/>
    <n v="96.82"/>
    <n v="0"/>
    <n v="3.18"/>
    <n v="0"/>
    <n v="100"/>
  </r>
  <r>
    <x v="2"/>
    <x v="6"/>
    <x v="18"/>
    <x v="40"/>
    <x v="21"/>
    <n v="167"/>
    <n v="1040018.48"/>
    <n v="2499.54"/>
    <n v="1.7"/>
    <n v="89.27"/>
    <n v="0.245"/>
    <n v="0.2"/>
    <n v="0.161"/>
    <n v="0.15540000000000001"/>
    <n v="0.22700000000000001"/>
    <n v="0.221"/>
    <n v="0.63300000000000001"/>
    <n v="5.1449999999999996"/>
    <n v="4.3639999999999999"/>
    <n v="4.2859999999999996"/>
    <n v="2.835"/>
    <n v="2.004"/>
    <n v="2.5739999999999998"/>
    <n v="52.67"/>
    <n v="0"/>
    <n v="18.190000000000001"/>
    <n v="0"/>
    <n v="23.27"/>
    <n v="3.85"/>
    <n v="2.02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Sudameris 12.55"/>
    <s v="Colpatria 11.87"/>
    <s v="BBVA COLOMBIA11.84"/>
    <s v="Bancolombia 11.04"/>
    <s v="BANCO DE BOGOTA8.09"/>
    <s v="BANCO DAVIVIENDA S.A 7.75"/>
    <s v="FINANCIERA DESARROLLO TERRITORIAL SA 7.2"/>
    <s v="BANCOLDEX SA 6.37"/>
    <s v="BANCO FALABELLA S.A. 5.31"/>
    <s v="BANCO POPULAR S.A 4.07"/>
    <n v="79.91"/>
    <n v="13.18"/>
    <n v="6.91"/>
    <n v="0"/>
    <n v="0"/>
    <n v="100"/>
    <n v="18.32"/>
    <n v="29.24"/>
    <n v="0"/>
    <n v="0"/>
    <n v="0"/>
    <n v="0"/>
    <n v="0"/>
    <n v="0"/>
    <n v="0"/>
    <n v="0"/>
    <n v="0"/>
    <n v="0"/>
    <n v="2.83"/>
    <n v="3.57"/>
    <n v="0"/>
    <n v="0"/>
    <n v="46.04"/>
    <n v="0"/>
    <n v="100"/>
    <n v="96.43"/>
    <n v="0"/>
    <n v="3.57"/>
    <n v="0"/>
    <n v="100"/>
  </r>
  <r>
    <x v="2"/>
    <x v="7"/>
    <x v="18"/>
    <x v="40"/>
    <x v="21"/>
    <n v="169"/>
    <n v="1135723.03"/>
    <n v="2516.59"/>
    <n v="1.7"/>
    <n v="104.462"/>
    <n v="0.28599999999999998"/>
    <n v="0.125"/>
    <n v="0.16900000000000001"/>
    <n v="0.16400000000000001"/>
    <n v="0.23899999999999999"/>
    <n v="0.22700000000000001"/>
    <n v="0.63500000000000001"/>
    <n v="8.3309999999999995"/>
    <n v="5.2560000000000002"/>
    <n v="4.7930000000000001"/>
    <n v="3.319"/>
    <n v="2.21"/>
    <n v="2.7"/>
    <n v="56.08"/>
    <n v="0"/>
    <n v="18.89"/>
    <n v="0"/>
    <n v="21.12"/>
    <n v="3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66"/>
    <s v="BANCO GNB SUDAMERIS S.A. 15.80%"/>
    <s v="SCOTIABANK COLPATRIA S.A 9.69%"/>
    <s v="BBVA COLOMBIA 9.03%"/>
    <s v="BANCO DE COMERCIO EXTERIOR DE COLOMBIA S.A. 8.29%"/>
    <s v="BANCO DAVIVIENDA S.A. 8.15%"/>
    <s v="BANCO DE BOGOTA S.A. 8.12%"/>
    <s v="FINANCIERA DESARROLLO TERRITORIAL S.A. 7.10%"/>
    <s v="BANCOLOMBIA SA 5.87%"/>
    <s v="BANCO FALABELLA S.A. 5.60%"/>
    <s v="BANCO DE OCCIDENTE S.A. 3.95%"/>
    <n v="58.24"/>
    <n v="22.38"/>
    <n v="19.38"/>
    <s v=" -   "/>
    <s v=" -   "/>
    <n v="100"/>
    <n v="19.579999999999998"/>
    <n v="29.35"/>
    <s v=" -   "/>
    <s v=" -   "/>
    <s v=" -   "/>
    <s v=" -   "/>
    <s v=" -   "/>
    <s v=" -   "/>
    <s v=" -   "/>
    <s v=" -   "/>
    <s v=" -   "/>
    <n v="0"/>
    <n v="1.49"/>
    <n v="3.31"/>
    <s v=" -   "/>
    <s v=" -   "/>
    <n v="46.27"/>
    <s v=" -   "/>
    <n v="100"/>
    <n v="96.69"/>
    <s v=" -   "/>
    <n v="3.31"/>
    <s v=" -   "/>
    <n v="100"/>
  </r>
  <r>
    <x v="2"/>
    <x v="8"/>
    <x v="18"/>
    <x v="40"/>
    <x v="21"/>
    <n v="169"/>
    <n v="1036978.53"/>
    <n v="2536.7199999999998"/>
    <n v="1.7"/>
    <n v="120.5325"/>
    <n v="0.33"/>
    <n v="0.16400000000000001"/>
    <n v="0.19"/>
    <n v="0.183"/>
    <n v="0.255"/>
    <n v="0.23599999999999999"/>
    <n v="0.63800000000000001"/>
    <n v="10.180999999999999"/>
    <n v="6.3179999999999996"/>
    <n v="5.3719999999999999"/>
    <n v="4.0270000000000001"/>
    <n v="2.464"/>
    <n v="2.8639999999999999"/>
    <n v="47.38"/>
    <n v="0"/>
    <n v="22.63"/>
    <n v="0"/>
    <n v="22.77"/>
    <n v="3.95"/>
    <n v="0"/>
    <n v="0"/>
    <n v="0"/>
    <n v="0"/>
    <n v="0"/>
    <n v="0"/>
    <n v="0.38"/>
    <n v="0"/>
    <n v="0"/>
    <n v="0"/>
    <n v="0"/>
    <n v="0"/>
    <n v="0"/>
    <n v="0"/>
    <n v="0"/>
    <n v="0"/>
    <n v="0"/>
    <n v="0"/>
    <n v="0"/>
    <n v="0"/>
    <n v="0"/>
    <n v="0"/>
    <n v="97.11"/>
    <s v="BANCOLOMBIA SA 14.03%"/>
    <s v="SCOTIABANK COLPATRIA S.A 10.59%"/>
    <s v="BANCO DAVIVIENDA S.A. 9.07%"/>
    <s v="BBVA COLOMBIA 8.58%"/>
    <s v="BANCO DE BOGOTA S.A. 8.22%"/>
    <s v="FINANCIERA DESARROLLO TERRITORIAL S.A. 7.80%"/>
    <s v="BANCO GNB SUDAMERIS S.A. 7.42%"/>
    <s v="BANCO FALABELLA S.A. 6.20%"/>
    <s v="BANCO DE COMERCIO EXTERIOR DE COLOMBIA S.A. 5.32%"/>
    <s v="ITAÚ CORPBANCA COLOMBIA S.A. 4.24%"/>
    <n v="53.38"/>
    <n v="28.45"/>
    <n v="18.170000000000002"/>
    <n v="0"/>
    <n v="0"/>
    <n v="100"/>
    <n v="26.36"/>
    <n v="32.299999999999997"/>
    <n v="0"/>
    <n v="0"/>
    <n v="0"/>
    <n v="0"/>
    <n v="0"/>
    <n v="0"/>
    <n v="0"/>
    <n v="0"/>
    <n v="0"/>
    <n v="0"/>
    <n v="1.1599999999999999"/>
    <n v="3.66"/>
    <n v="0"/>
    <n v="0"/>
    <n v="36.51"/>
    <n v="0"/>
    <n v="100"/>
    <n v="100"/>
    <n v="0"/>
    <n v="0"/>
    <n v="0"/>
    <n v="100"/>
  </r>
  <r>
    <x v="2"/>
    <x v="9"/>
    <x v="18"/>
    <x v="40"/>
    <x v="21"/>
    <n v="169"/>
    <n v="1147121.83"/>
    <n v="2556.44"/>
    <n v="1.7"/>
    <n v="105.55725"/>
    <n v="0.28899999999999998"/>
    <n v="0.3"/>
    <n v="0.2"/>
    <n v="0.2"/>
    <n v="0.1"/>
    <n v="0.3"/>
    <n v="0.6"/>
    <n v="9.5"/>
    <n v="7.2"/>
    <n v="5.8"/>
    <n v="4.9000000000000004"/>
    <n v="2.8"/>
    <n v="3.1"/>
    <n v="43.02"/>
    <n v="0"/>
    <n v="0"/>
    <n v="0"/>
    <n v="18.3"/>
    <n v="3.6"/>
    <n v="0"/>
    <n v="0"/>
    <n v="0"/>
    <n v="0"/>
    <n v="0"/>
    <n v="0"/>
    <n v="10.9"/>
    <n v="0"/>
    <n v="0"/>
    <n v="0"/>
    <n v="0"/>
    <n v="0"/>
    <n v="0"/>
    <n v="0"/>
    <n v="0"/>
    <n v="0"/>
    <n v="0"/>
    <n v="0"/>
    <n v="0"/>
    <n v="0"/>
    <n v="0"/>
    <n v="0"/>
    <n v="75.820000000000007"/>
    <s v="BancoDavivienda 12.55"/>
    <s v="Scotiabank Colp 11.87%"/>
    <s v="BBVA COLOMBIA 11.84"/>
    <s v="BANCOLOMBIA SA 11.04"/>
    <s v="BANCO DE BOGOTA 8.09"/>
    <s v="BANCO DE DAVIVIENDA 7.75"/>
    <s v="FINANCIERA DE DESARROLLO TERRITORIAL S A 7.2%"/>
    <s v="BANCO DE COMERCIO EXTERIOR DE COLOMBIA 6.37"/>
    <s v="BANCO FALLABELLA 5.31"/>
    <s v="BANCO POPULAR 4.07"/>
    <n v="77.89"/>
    <n v="16.41"/>
    <n v="5.7"/>
    <n v="0"/>
    <n v="0"/>
    <n v="100"/>
    <n v="25.47"/>
    <n v="26.36"/>
    <n v="0"/>
    <n v="0"/>
    <n v="0"/>
    <n v="0"/>
    <n v="0"/>
    <n v="0"/>
    <n v="0"/>
    <n v="0"/>
    <n v="0"/>
    <n v="0"/>
    <n v="0.52"/>
    <n v="3.34"/>
    <n v="0"/>
    <n v="0"/>
    <n v="44.31"/>
    <n v="0"/>
    <n v="100"/>
    <n v="96.66"/>
    <n v="0"/>
    <n v="3.34"/>
    <n v="0"/>
    <n v="100"/>
  </r>
  <r>
    <x v="2"/>
    <x v="10"/>
    <x v="18"/>
    <x v="40"/>
    <x v="21"/>
    <n v="166"/>
    <n v="1156609.8400000001"/>
    <n v="2576.9"/>
    <n v="1.7"/>
    <n v="104.09625"/>
    <n v="0.28499999999999998"/>
    <n v="10.199999999999999"/>
    <n v="0.2"/>
    <n v="0.2"/>
    <n v="0.2"/>
    <n v="0.3"/>
    <n v="0.6"/>
    <n v="10.199999999999999"/>
    <n v="8"/>
    <n v="6.2"/>
    <n v="5.8"/>
    <n v="3.2"/>
    <n v="3.3"/>
    <n v="27.98"/>
    <n v="0"/>
    <n v="23.27"/>
    <n v="0"/>
    <n v="18.510000000000002"/>
    <n v="3.6"/>
    <n v="4.82"/>
    <n v="0"/>
    <n v="0"/>
    <n v="0"/>
    <n v="0"/>
    <n v="0"/>
    <n v="21.82"/>
    <n v="0"/>
    <n v="0"/>
    <n v="0"/>
    <n v="0"/>
    <n v="0"/>
    <n v="0"/>
    <n v="0"/>
    <n v="0"/>
    <n v="0"/>
    <n v="0"/>
    <n v="0"/>
    <n v="0"/>
    <n v="0"/>
    <n v="0"/>
    <n v="0"/>
    <n v="100"/>
    <s v="BANCO GNB SUDAMERIS S.A. 21.42%"/>
    <s v="BBVA COLOMBIA 9.99%"/>
    <s v="BANCO DAVIVIENDA S.A. 8.79%"/>
    <s v="BANCOLOMBIA SA 8.20%"/>
    <s v="FINANCIERA DE DESARROLLO TERRITORIAL S.A. 7.05%"/>
    <s v="BANCO DE OCCIDENTE S.A. 5.97%"/>
    <s v="BANCO DE BOGOTA S.A. 5.84%"/>
    <s v="SCOTIABANK COLPATRIA S.A 5.24%"/>
    <s v="BANCO COMERCIAL AV VILLAS S.A. 4.31%"/>
    <s v="Banco Falabella S.A. 4.31%"/>
    <n v="77.239999999999995"/>
    <n v="17.170000000000002"/>
    <n v="5.6"/>
    <n v="0"/>
    <n v="0"/>
    <n v="100.00999999999999"/>
    <n v="24.87"/>
    <n v="26.8"/>
    <n v="0"/>
    <n v="0"/>
    <n v="0"/>
    <n v="0"/>
    <n v="0"/>
    <n v="0"/>
    <n v="0"/>
    <n v="0"/>
    <n v="0"/>
    <n v="0"/>
    <n v="0.52"/>
    <n v="3.34"/>
    <n v="0"/>
    <n v="0"/>
    <n v="44.47"/>
    <n v="0"/>
    <n v="100"/>
    <n v="96.66"/>
    <n v="0"/>
    <n v="3.34"/>
    <n v="0"/>
    <n v="100"/>
  </r>
  <r>
    <x v="2"/>
    <x v="0"/>
    <x v="19"/>
    <x v="41"/>
    <x v="22"/>
    <n v="311"/>
    <n v="1837259.35"/>
    <n v="17033.500508000001"/>
    <n v="1.2"/>
    <n v="94.97"/>
    <n v="0.26"/>
    <n v="0.09"/>
    <n v="0.13"/>
    <n v="0.09"/>
    <n v="0.16"/>
    <n v="0.4"/>
    <n v="0.33"/>
    <n v="2.9849999999999999"/>
    <n v="1.2090000000000001"/>
    <n v="2.9849999999999999"/>
    <n v="0.77"/>
    <n v="2.14"/>
    <n v="2.7250000000000001"/>
    <n v="12.95"/>
    <n v="0"/>
    <n v="45.11"/>
    <n v="0"/>
    <n v="31.11"/>
    <n v="9.9499999999999993"/>
    <n v="0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SUDAMERIS 15.36%"/>
    <s v="BANCO DE BOGOTA 13.10%"/>
    <s v="BBVA COLOMBIA 12.08%"/>
    <s v="BANCO POPULAR 10.94%"/>
    <s v="BANCO AV VILLAS 8.56%"/>
    <s v="BANCO DAVIVIEND 7.66%"/>
    <s v="SCOTIABANK COLP 6.54%"/>
    <s v="BANCO DE OCCIDE 5.89%"/>
    <s v="FINDETER 5.32%"/>
    <s v="TESORERIA GENERAL 4.98%"/>
    <n v="81.31"/>
    <n v="10.3"/>
    <n v="8.23"/>
    <n v="0.16"/>
    <n v="0"/>
    <n v="100"/>
    <n v="7.22"/>
    <n v="4.78"/>
    <n v="0"/>
    <n v="0.11"/>
    <n v="0"/>
    <n v="0"/>
    <n v="0"/>
    <n v="0"/>
    <n v="0"/>
    <n v="0"/>
    <n v="0"/>
    <n v="0"/>
    <n v="36.93"/>
    <n v="0.95"/>
    <n v="0"/>
    <n v="0"/>
    <n v="50.01"/>
    <n v="0"/>
    <n v="100"/>
    <n v="99.05"/>
    <n v="0"/>
    <n v="0.95"/>
    <n v="0"/>
    <n v="100"/>
  </r>
  <r>
    <x v="2"/>
    <x v="1"/>
    <x v="19"/>
    <x v="41"/>
    <x v="22"/>
    <n v="317"/>
    <n v="2725028.16"/>
    <n v="17052.270084"/>
    <n v="1.2"/>
    <n v="79.989999999999995"/>
    <n v="0.219"/>
    <n v="0.18"/>
    <n v="0.14000000000000001"/>
    <n v="0.14000000000000001"/>
    <n v="0.16"/>
    <n v="0.4"/>
    <n v="0.34"/>
    <n v="1.446"/>
    <n v="1.173"/>
    <n v="2.2519999999999998"/>
    <n v="0.83"/>
    <n v="2.0499999999999998"/>
    <n v="2.6629999999999998"/>
    <n v="10.68"/>
    <n v="0"/>
    <n v="39.82"/>
    <n v="0"/>
    <n v="31.85"/>
    <n v="17.18"/>
    <n v="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7.88%"/>
    <s v="BANCO SUDAMERIS 16.24%"/>
    <s v="BANCO POPULAR 14.50%"/>
    <s v="BANCO DE OCCIDE 8.12%"/>
    <s v="BANCO AV VILLAS 7.80%"/>
    <s v="TESORERIA GENERAL 6.82%"/>
    <s v="BBVA COLOMBIA 6.17%"/>
    <s v="BANCO DAVIVIEND 4.97%"/>
    <s v="SCOTIABANK COLP 4.18%"/>
    <s v="BANCOLOMBIA S.A 4.11%"/>
    <n v="86.37"/>
    <n v="8.4499999999999993"/>
    <n v="5.08"/>
    <n v="0.1"/>
    <n v="0"/>
    <n v="100"/>
    <n v="8.11"/>
    <n v="3.85"/>
    <n v="0"/>
    <n v="7.0000000000000007E-2"/>
    <n v="0"/>
    <n v="0"/>
    <n v="0"/>
    <n v="0"/>
    <n v="0"/>
    <n v="0"/>
    <n v="0"/>
    <n v="0"/>
    <n v="26.14"/>
    <n v="1.52"/>
    <n v="0"/>
    <n v="0"/>
    <n v="60.3"/>
    <n v="0"/>
    <n v="99.990000000000009"/>
    <n v="98.48"/>
    <n v="0"/>
    <n v="1.52"/>
    <n v="0"/>
    <n v="100"/>
  </r>
  <r>
    <x v="2"/>
    <x v="2"/>
    <x v="19"/>
    <x v="41"/>
    <x v="22"/>
    <n v="321"/>
    <n v="2941545.97"/>
    <n v="17094.149003999999"/>
    <n v="1.2"/>
    <n v="78.53"/>
    <n v="0.215"/>
    <n v="0.16"/>
    <n v="0.15"/>
    <n v="0.15"/>
    <n v="0.15"/>
    <n v="0.21"/>
    <n v="0.34"/>
    <n v="2.93"/>
    <n v="1.5569999999999999"/>
    <n v="2.4849999999999999"/>
    <n v="1.2929999999999999"/>
    <n v="2.0329999999999999"/>
    <n v="2.6259999999999999"/>
    <n v="8.85"/>
    <n v="0"/>
    <n v="41.75"/>
    <n v="0"/>
    <n v="28.42"/>
    <n v="19.64"/>
    <n v="1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00000000001"/>
    <s v="BANCO SUDAMERIS 16.08%"/>
    <s v="BANCO POPULAR 14.55%"/>
    <s v="BANCO DE BOGOTA 11.90%"/>
    <s v="BANCO DE OCCIDE 10.09%"/>
    <s v="BANCO AV VILLAS 8.59%"/>
    <s v="TESORERIA GENERAL 8.06%"/>
    <s v="BBVA COLOMBIA 7.11%"/>
    <s v="FINDETER 6.12%"/>
    <s v="BANCO DAVIVIEND 4.92%"/>
    <s v="SCOTIABANK COLP 4.44%"/>
    <n v="84.24"/>
    <n v="11.29"/>
    <n v="4.37"/>
    <n v="0.1"/>
    <n v="0"/>
    <n v="100"/>
    <n v="11.24"/>
    <n v="3.92"/>
    <n v="0"/>
    <n v="7.0000000000000007E-2"/>
    <n v="0"/>
    <n v="0"/>
    <n v="0"/>
    <n v="0"/>
    <n v="0"/>
    <n v="0"/>
    <n v="0"/>
    <n v="0"/>
    <n v="23.93"/>
    <n v="1.85"/>
    <n v="0"/>
    <n v="0"/>
    <n v="58.99"/>
    <n v="0"/>
    <n v="100"/>
    <n v="98.15"/>
    <n v="0"/>
    <n v="1.85"/>
    <n v="0"/>
    <n v="100"/>
  </r>
  <r>
    <x v="2"/>
    <x v="3"/>
    <x v="19"/>
    <x v="41"/>
    <x v="22"/>
    <n v="331"/>
    <n v="2871071.02"/>
    <n v="17160.247718999999"/>
    <n v="1.2"/>
    <n v="91.31"/>
    <n v="0.25"/>
    <n v="0.13"/>
    <n v="0.15"/>
    <n v="0.15"/>
    <n v="0.15"/>
    <n v="0.18"/>
    <n v="0.34"/>
    <n v="4.8070000000000004"/>
    <n v="2.4809999999999999"/>
    <n v="3.0609999999999999"/>
    <n v="1.5229999999999999"/>
    <n v="2.0310000000000001"/>
    <n v="2.6480000000000001"/>
    <n v="9.5399999999999991"/>
    <n v="0"/>
    <n v="36.65"/>
    <n v="0"/>
    <n v="31.82"/>
    <n v="20.59"/>
    <n v="1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BANCO DE BOGOTA 16.23%"/>
    <s v="BANCO POPULAR 15.33%"/>
    <s v="BANCO SUDAMERIS 15.08%"/>
    <s v="TESORERIA GENERAL 10.30%"/>
    <s v="BANCO AV VILLAS 8.34%"/>
    <s v="FINDETER 6.29%"/>
    <s v="BBVA COLOMBIA 5.01%"/>
    <s v="BANCO DAVIVIEND 4.87%"/>
    <s v="BANCOLOMBIA S.A 4.65%"/>
    <s v="ITAU CORPBANCA 4.02%"/>
    <n v="81.47"/>
    <n v="12.71"/>
    <n v="5.73"/>
    <n v="0.1"/>
    <n v="0"/>
    <n v="100.01"/>
    <n v="12.65"/>
    <n v="3.99"/>
    <n v="0"/>
    <n v="7.0000000000000007E-2"/>
    <n v="0"/>
    <n v="0"/>
    <n v="0"/>
    <n v="0"/>
    <n v="0"/>
    <n v="0"/>
    <n v="0"/>
    <n v="0"/>
    <n v="31.13"/>
    <n v="2.19"/>
    <n v="0"/>
    <n v="0"/>
    <n v="49.97"/>
    <n v="0"/>
    <n v="100"/>
    <n v="97.81"/>
    <n v="0"/>
    <n v="2.19"/>
    <n v="0"/>
    <n v="100"/>
  </r>
  <r>
    <x v="2"/>
    <x v="4"/>
    <x v="19"/>
    <x v="41"/>
    <x v="22"/>
    <n v="334"/>
    <n v="3247467.4"/>
    <n v="17224.239111999999"/>
    <n v="1.2"/>
    <n v="83.64"/>
    <n v="0.22900000000000001"/>
    <n v="0.13"/>
    <n v="0.14000000000000001"/>
    <n v="0.15"/>
    <n v="0.14000000000000001"/>
    <n v="0.16"/>
    <n v="0.34"/>
    <n v="4.4800000000000004"/>
    <n v="3.2360000000000002"/>
    <n v="3.351"/>
    <n v="1.9650000000000001"/>
    <n v="1.861"/>
    <n v="2.6539999999999999"/>
    <n v="9.57"/>
    <n v="0"/>
    <n v="36.15"/>
    <n v="0"/>
    <n v="27.4"/>
    <n v="23.63"/>
    <n v="3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POPULAR 12.71%"/>
    <s v="BANCO SUDAMERIS 12.09%"/>
    <s v="BANCO DE BOGOTA 12.05%"/>
    <s v="TESORERIA GENERAL 11.76%"/>
    <s v="BBVA COLOMBIA 10.12%"/>
    <s v="BANCO AV VILLAS 8.07%"/>
    <s v="BANCO DAVIVIEND 6.12%"/>
    <s v="FINDETER 5.69%"/>
    <s v="SCOTIABANK COLP 5.25%"/>
    <s v="BANCO DE OCCIDE 3.76%"/>
    <n v="84.07"/>
    <n v="10.01"/>
    <n v="5.84"/>
    <n v="8.9999999999999998E-4"/>
    <n v="0"/>
    <n v="99.920900000000003"/>
    <n v="12.33"/>
    <n v="5.77"/>
    <n v="0"/>
    <n v="0.06"/>
    <n v="0"/>
    <n v="0"/>
    <n v="0"/>
    <n v="0"/>
    <n v="0"/>
    <n v="0"/>
    <n v="0"/>
    <n v="0"/>
    <n v="29.64"/>
    <n v="1.97"/>
    <n v="0"/>
    <n v="0"/>
    <n v="50.23"/>
    <n v="0"/>
    <n v="100"/>
    <n v="98.03"/>
    <n v="0"/>
    <n v="1.97"/>
    <n v="0"/>
    <n v="100"/>
  </r>
  <r>
    <x v="2"/>
    <x v="5"/>
    <x v="19"/>
    <x v="41"/>
    <x v="22"/>
    <n v="339"/>
    <n v="3151808.23"/>
    <n v="17297.150000000001"/>
    <n v="1.2"/>
    <n v="84.37"/>
    <n v="0.23100000000000001"/>
    <n v="0.18"/>
    <n v="0.16"/>
    <n v="0.16"/>
    <n v="0.15"/>
    <n v="0.16"/>
    <n v="0.34"/>
    <n v="5.274"/>
    <n v="3.6669999999999998"/>
    <n v="3.6669999999999998"/>
    <n v="2.2999999999999998"/>
    <n v="1.889"/>
    <n v="2.6869999999999998"/>
    <n v="7.78"/>
    <n v="0"/>
    <n v="37.5"/>
    <n v="0"/>
    <n v="32.76"/>
    <n v="19.8"/>
    <n v="2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ANCO DE BOGOTA 14.48%"/>
    <s v="ANCO SUDAMERIS 14.29%"/>
    <s v="ANCO POPULAR 11.88%"/>
    <s v="ESORERIA GENERAL 10.26%"/>
    <s v="ANCO AV VILLAS 7.55%"/>
    <s v="ANCO DAVIVIEND 7.42%"/>
    <s v="ANCO FINANDINA 0.00%"/>
    <s v="INDETER 6.31%"/>
    <s v="BVA COLOMBIA 4.36%"/>
    <s v="COTIABANK COLP 3.97%"/>
    <n v="84.63"/>
    <n v="9.9600000000000009"/>
    <n v="5.32"/>
    <n v="0.09"/>
    <n v="0"/>
    <n v="100"/>
    <n v="16.59"/>
    <n v="4.66"/>
    <n v="0"/>
    <n v="0"/>
    <n v="0"/>
    <n v="0"/>
    <n v="0"/>
    <n v="0"/>
    <n v="0"/>
    <n v="0"/>
    <n v="0"/>
    <n v="0"/>
    <n v="28.55"/>
    <n v="2.04"/>
    <n v="0"/>
    <n v="0"/>
    <n v="48.16"/>
    <n v="0"/>
    <n v="100"/>
    <n v="97.96"/>
    <n v="0"/>
    <n v="2.04"/>
    <n v="0"/>
    <n v="100"/>
  </r>
  <r>
    <x v="2"/>
    <x v="6"/>
    <x v="19"/>
    <x v="41"/>
    <x v="22"/>
    <n v="349"/>
    <n v="3537178.95"/>
    <n v="17383.745229"/>
    <n v="1.2"/>
    <n v="70.86"/>
    <n v="0.19400000000000001"/>
    <n v="0.2"/>
    <n v="0.18"/>
    <n v="0.17"/>
    <n v="0.17"/>
    <n v="0.16"/>
    <n v="0.34"/>
    <n v="6.056"/>
    <n v="4.1900000000000004"/>
    <n v="4.0129999999999999"/>
    <n v="2.677"/>
    <n v="1.9359999999999999"/>
    <n v="2.74"/>
    <n v="7.6"/>
    <n v="0"/>
    <n v="39.19"/>
    <n v="0"/>
    <n v="31.3"/>
    <n v="20.03"/>
    <n v="1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DAVIVIEND 21.87%"/>
    <s v="BANCO SUDAMERIS 13.85%"/>
    <s v="BANCO DE BOGOTA 10.40%"/>
    <s v="TESORERIA GENERAL 9.07%"/>
    <s v="BBVA COLOMBIA 6.06%"/>
    <s v="BANCO POPULAR 5.99%"/>
    <s v="FINDETER 5.48%"/>
    <s v="BANCO FINANDINA 0.00%"/>
    <s v="BANCOLOMBIA S.A 5.08%"/>
    <s v="SCOTIABANK COLP 4.65%"/>
    <n v="86.79"/>
    <n v="8.3800000000000008"/>
    <n v="4.75"/>
    <n v="0.08"/>
    <n v="0"/>
    <n v="100"/>
    <n v="18.13"/>
    <n v="3.56"/>
    <n v="0"/>
    <n v="0"/>
    <n v="0"/>
    <n v="0"/>
    <n v="0"/>
    <n v="0"/>
    <n v="0"/>
    <n v="0"/>
    <n v="0"/>
    <n v="0"/>
    <n v="21.75"/>
    <n v="1.82"/>
    <n v="0"/>
    <n v="0"/>
    <n v="54.73"/>
    <n v="0"/>
    <n v="99.99"/>
    <n v="98.18"/>
    <n v="0"/>
    <n v="1.82"/>
    <n v="0"/>
    <n v="100"/>
  </r>
  <r>
    <x v="2"/>
    <x v="7"/>
    <x v="19"/>
    <x v="41"/>
    <x v="22"/>
    <n v="355"/>
    <n v="3435905.05"/>
    <n v="17515.111921"/>
    <n v="1.2"/>
    <n v="72.680000000000007"/>
    <n v="0.19900000000000001"/>
    <n v="7.0000000000000007E-2"/>
    <n v="0.17"/>
    <n v="0.17"/>
    <n v="0.18"/>
    <n v="0.17"/>
    <n v="0.34"/>
    <n v="9.2690000000000001"/>
    <n v="5.4560000000000004"/>
    <n v="4.6689999999999996"/>
    <n v="3.31"/>
    <n v="2.1949999999999998"/>
    <n v="2.89"/>
    <n v="5.24"/>
    <n v="0"/>
    <n v="37.6"/>
    <n v="0"/>
    <n v="41.14"/>
    <n v="13.98"/>
    <n v="2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6.83%"/>
    <s v="BANCO SUDAMERIS 16.47%"/>
    <s v="BANCO POPULAR 16.44%"/>
    <s v="BANCOLOMBIA S.A 8.53%"/>
    <s v="TESORERIA GENERAL 6.68%"/>
    <s v="FINDETER 5.90%"/>
    <s v="BANCO FINANDINA 0.00%"/>
    <s v="BBVA COLOMBIA 5.16%"/>
    <s v="BANCO DE OCCIDE 4.77%"/>
    <s v="BANCO DAVIVIEND 3.44%"/>
    <n v="88.55"/>
    <n v="7.6"/>
    <n v="3.77"/>
    <n v="0.08"/>
    <n v="0"/>
    <n v="99.999999999999986"/>
    <n v="22.58"/>
    <n v="3.13"/>
    <n v="0"/>
    <n v="0"/>
    <n v="0"/>
    <n v="0"/>
    <n v="0"/>
    <n v="0"/>
    <n v="0"/>
    <n v="0"/>
    <n v="0"/>
    <n v="0"/>
    <n v="20.239999999999998"/>
    <n v="1.81"/>
    <n v="0"/>
    <n v="0"/>
    <n v="52.25"/>
    <n v="0"/>
    <n v="100.01"/>
    <n v="98.19"/>
    <n v="0"/>
    <n v="1.81"/>
    <n v="0"/>
    <n v="100"/>
  </r>
  <r>
    <x v="2"/>
    <x v="8"/>
    <x v="19"/>
    <x v="41"/>
    <x v="22"/>
    <n v="384"/>
    <n v="3426081.83"/>
    <n v="17653.400269999998"/>
    <n v="1.2"/>
    <n v="71.59"/>
    <n v="0.19600000000000001"/>
    <n v="0.11"/>
    <n v="0.17"/>
    <n v="0.18"/>
    <n v="0.19"/>
    <n v="0.18"/>
    <n v="0.35"/>
    <n v="10.041"/>
    <n v="6.6310000000000002"/>
    <n v="5.2460000000000004"/>
    <n v="4.07"/>
    <n v="2.4630000000000001"/>
    <n v="3.0470000000000002"/>
    <n v="4.95"/>
    <n v="0"/>
    <n v="34.299999999999997"/>
    <n v="0"/>
    <n v="45.25"/>
    <n v="11.47"/>
    <n v="4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14.45%"/>
    <s v="BANCO DE BOGOTA 14.08%"/>
    <s v="BANCOLOMBIA S.A 11.20%"/>
    <s v="BANCO AV VILLAS 9.16%"/>
    <s v="BANCO FINANDINA 0.00%"/>
    <s v="SCOTIABANK COLP 7.26%"/>
    <s v="BANCO SUDAMERIS 5.94%"/>
    <s v="TESORERIA GENERAL 5.87%"/>
    <s v="BANCO POPULAR 4.93%"/>
    <s v="FINDETER 4.87%"/>
    <n v="88.03"/>
    <n v="8.14"/>
    <n v="3.75"/>
    <n v="0.08"/>
    <n v="0"/>
    <n v="100"/>
    <n v="27.72"/>
    <n v="3.88"/>
    <n v="0"/>
    <n v="0"/>
    <n v="0"/>
    <n v="0"/>
    <n v="0"/>
    <n v="0"/>
    <n v="0"/>
    <n v="0"/>
    <n v="0"/>
    <n v="0"/>
    <n v="17.79"/>
    <n v="1.83"/>
    <n v="0"/>
    <n v="0"/>
    <n v="48.78"/>
    <n v="0"/>
    <n v="100"/>
    <n v="98.17"/>
    <n v="0"/>
    <n v="1.83"/>
    <n v="0"/>
    <n v="100"/>
  </r>
  <r>
    <x v="2"/>
    <x v="9"/>
    <x v="19"/>
    <x v="41"/>
    <x v="22"/>
    <n v="385"/>
    <n v="3449982.74"/>
    <n v="17801.784585000001"/>
    <n v="1.2"/>
    <n v="67.94"/>
    <n v="0.186"/>
    <n v="0.8"/>
    <n v="0.36"/>
    <n v="0.31"/>
    <n v="0.3"/>
    <n v="0.25"/>
    <n v="0.38"/>
    <n v="10.356999999999999"/>
    <n v="7.5519999999999996"/>
    <n v="5.7560000000000002"/>
    <n v="5.0069999999999997"/>
    <n v="2.8450000000000002"/>
    <n v="3.2509999999999999"/>
    <n v="5.33"/>
    <n v="0"/>
    <n v="36.14"/>
    <n v="0"/>
    <n v="43.28"/>
    <n v="11.73"/>
    <n v="3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6.81%"/>
    <s v="BANCO SUDAMERIS 16.65%"/>
    <s v="BBVA COLOMBIA 16.33%"/>
    <s v="SCOTIABANK COLP 7.42%"/>
    <s v="TESORERIA GENERAL 5.86%"/>
    <s v="BANCO FINANDINA 0.00%"/>
    <s v="BANCO POPULAR 4.86%"/>
    <s v="FINDETER 4.84%"/>
    <s v="BANCOLOMBIA S.A 4.40%"/>
    <s v="BANCO AV VILLAS 4.23%"/>
    <n v="87.4"/>
    <n v="8.65"/>
    <n v="3.87"/>
    <n v="0.08"/>
    <n v="0"/>
    <n v="100"/>
    <n v="26.11"/>
    <n v="5.05"/>
    <n v="0"/>
    <n v="0"/>
    <n v="0"/>
    <n v="0"/>
    <n v="0"/>
    <n v="0"/>
    <n v="0"/>
    <n v="0"/>
    <n v="0"/>
    <n v="0"/>
    <n v="16.989999999999998"/>
    <n v="1.84"/>
    <n v="0"/>
    <n v="0"/>
    <n v="50.02"/>
    <n v="0"/>
    <n v="100.01"/>
    <n v="98.16"/>
    <n v="0"/>
    <n v="1.84"/>
    <n v="0"/>
    <n v="100"/>
  </r>
  <r>
    <x v="2"/>
    <x v="10"/>
    <x v="19"/>
    <x v="41"/>
    <x v="22"/>
    <n v="382"/>
    <n v="3004846.73"/>
    <n v="17959.898271999999"/>
    <n v="1.2"/>
    <n v="80.36"/>
    <n v="0.22"/>
    <n v="0.12"/>
    <n v="0.36"/>
    <n v="0.31"/>
    <n v="0.3"/>
    <n v="0.26"/>
    <n v="0.38"/>
    <n v="11.359"/>
    <n v="8.6999999999999993"/>
    <n v="6.2480000000000002"/>
    <n v="5.94"/>
    <n v="3.2240000000000002"/>
    <n v="3.488"/>
    <n v="4.25"/>
    <n v="0"/>
    <n v="34.21"/>
    <n v="0"/>
    <n v="44.81"/>
    <n v="12.97"/>
    <n v="3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21.05%"/>
    <s v="BBVA COLOMBIA 11.94%"/>
    <s v="SCOTIABANK COLP 11.14%"/>
    <s v="BANCO DE BOGOTA 9.29%"/>
    <s v="BANCO CITIBANK 7.59%"/>
    <s v="TESORERIA GENERAL 6.90%"/>
    <s v="BANCO FINANDINA 1.26%"/>
    <s v="BANCO AV VILLAS 5.03%"/>
    <s v="FINDETER 3.89%"/>
    <s v="BANCO DE OCCIDE 3.37%"/>
    <n v="84.6"/>
    <n v="11.4"/>
    <n v="3.92"/>
    <n v="0.09"/>
    <n v="0"/>
    <n v="100.01"/>
    <n v="27.77"/>
    <n v="6.91"/>
    <n v="0"/>
    <n v="0"/>
    <n v="0"/>
    <n v="0"/>
    <n v="0"/>
    <n v="0"/>
    <n v="0"/>
    <n v="0"/>
    <n v="0"/>
    <n v="0"/>
    <n v="16.41"/>
    <n v="2.13"/>
    <n v="0"/>
    <n v="0"/>
    <n v="46.78"/>
    <n v="0"/>
    <n v="100"/>
    <n v="97.87"/>
    <n v="0"/>
    <n v="2.13"/>
    <n v="0"/>
    <n v="100"/>
  </r>
  <r>
    <x v="2"/>
    <x v="0"/>
    <x v="11"/>
    <x v="42"/>
    <x v="23"/>
    <n v="4789"/>
    <n v="637635.46"/>
    <n v="2503.97048"/>
    <n v="1.2"/>
    <n v="159.61000000000001"/>
    <n v="0.437"/>
    <n v="0.126"/>
    <n v="0.28599999999999998"/>
    <n v="0.124"/>
    <n v="0.253"/>
    <n v="0.67700000000000005"/>
    <n v="0.55400000000000005"/>
    <n v="4.3730000000000002"/>
    <n v="1.111"/>
    <n v="4.3730000000000002"/>
    <n v="0.84399999999999997"/>
    <n v="2.2330000000000001"/>
    <n v="2.7280000000000002"/>
    <n v="10.86"/>
    <n v="0"/>
    <n v="18.57"/>
    <n v="0"/>
    <n v="63.02"/>
    <n v="7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SUDAMERIS 14.57%"/>
    <s v="BANCO DAVIVIENDA 13.43%"/>
    <s v="SCOTIABANK COLP 10.89%"/>
    <s v="BANCO BBVA COLOMBIA 8.38%"/>
    <s v="BANCOLOMBIA 8.15%"/>
    <s v="BANCO DE BOGOTA 7.90%"/>
    <s v="REPUBLICA DE COLOMBIA 7.54%"/>
    <s v="BANCO SANTANDER 6.42%"/>
    <s v="BANCO DE OCCIDENTE 4.71%"/>
    <s v="BANCO POPULAR 4.50%"/>
    <n v="39.71"/>
    <n v="36.159999999999997"/>
    <n v="24.13"/>
    <n v="0"/>
    <n v="0"/>
    <n v="100"/>
    <n v="19.399999999999999"/>
    <n v="20.440000000000001"/>
    <n v="0"/>
    <n v="0"/>
    <n v="0"/>
    <n v="0"/>
    <n v="0"/>
    <n v="0"/>
    <n v="0"/>
    <n v="0"/>
    <n v="0"/>
    <n v="0"/>
    <n v="17.7"/>
    <n v="3.98"/>
    <n v="0"/>
    <n v="0"/>
    <n v="38.49"/>
    <n v="0"/>
    <n v="100.01"/>
    <n v="100"/>
    <n v="0"/>
    <n v="0"/>
    <n v="0"/>
    <n v="100"/>
  </r>
  <r>
    <x v="2"/>
    <x v="1"/>
    <x v="11"/>
    <x v="42"/>
    <x v="23"/>
    <n v="4785"/>
    <n v="641320"/>
    <n v="2508.6853799999999"/>
    <n v="1.2"/>
    <n v="143.54325"/>
    <n v="0.39300000000000002"/>
    <n v="0.19600000000000001"/>
    <n v="0.28899999999999998"/>
    <n v="0.17299999999999999"/>
    <n v="0.254"/>
    <n v="0.56599999999999995"/>
    <n v="0.55549999999999999"/>
    <n v="2.4830000000000001"/>
    <n v="1.036"/>
    <n v="3.472"/>
    <n v="0.93200000000000005"/>
    <n v="2.1789999999999998"/>
    <n v="2.698"/>
    <n v="7.64"/>
    <n v="0"/>
    <n v="16.53"/>
    <n v="0"/>
    <n v="62.87"/>
    <n v="11.89"/>
    <n v="1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14.11%"/>
    <s v="REPUBLICA DE COLOMBIA 11.89%"/>
    <s v="SCOTIABANK COLP 11.64%"/>
    <s v="BANCO SUDAMERIS 11.38%"/>
    <s v="BANCO DE BOGOTA 8.27%"/>
    <s v="ITAÚ 7.35%"/>
    <s v="BANCO BBVA COLOMBIA 7.05%"/>
    <s v="BANCO SANTANDER 5.08%"/>
    <s v="BANCOLOMBIA 5.08%"/>
    <s v="BANCO POPULAR 4.94%"/>
    <n v="45.4"/>
    <n v="42.14"/>
    <n v="12.47"/>
    <n v="0"/>
    <n v="0"/>
    <n v="100.00999999999999"/>
    <n v="20.5"/>
    <n v="19.489999999999998"/>
    <n v="0"/>
    <n v="0"/>
    <n v="0"/>
    <n v="0"/>
    <n v="0"/>
    <n v="0"/>
    <n v="0"/>
    <n v="0"/>
    <n v="0"/>
    <n v="0"/>
    <n v="16.670000000000002"/>
    <n v="4.58"/>
    <n v="0"/>
    <n v="0"/>
    <n v="38.75"/>
    <n v="0"/>
    <n v="99.99"/>
    <n v="100"/>
    <n v="0"/>
    <n v="0"/>
    <n v="0"/>
    <n v="100"/>
  </r>
  <r>
    <x v="2"/>
    <x v="2"/>
    <x v="11"/>
    <x v="42"/>
    <x v="23"/>
    <n v="4756"/>
    <n v="633928.24"/>
    <n v="2515.7707500000001"/>
    <n v="1.2"/>
    <n v="128.56799999999998"/>
    <n v="0.35199999999999998"/>
    <n v="0.20100000000000001"/>
    <n v="0.29499999999999998"/>
    <n v="0.183"/>
    <n v="0.24299999999999999"/>
    <n v="0.27500000000000002"/>
    <n v="0.55500000000000005"/>
    <n v="3.3759999999999999"/>
    <n v="1.399"/>
    <n v="3.4390000000000001"/>
    <n v="1.4650000000000001"/>
    <n v="2.302"/>
    <n v="2.6669999999999998"/>
    <n v="7.66"/>
    <n v="0"/>
    <n v="19.28"/>
    <n v="0"/>
    <n v="67.819999999999993"/>
    <n v="4.1399999999999997"/>
    <n v="1.1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BANCO DAVIVIENDA 14.16%"/>
    <s v="BANCO SUDAMERIS 13.93%"/>
    <s v="SCOTIABANK COLP 12.74%"/>
    <s v="BANCO POPULAR 11.21%"/>
    <s v="BANCO SANTANDER 7.91%"/>
    <s v="BANCO BBVA COLOMBIA 7.89%"/>
    <s v="BANCO DE BOGOTA 7.18%"/>
    <s v="BANCOLOMBIA 7.14%"/>
    <s v="REPUBLICA DE COLOMBIA 4.14%"/>
    <s v="BANCO DE OCCIDENTE 3.51%"/>
    <n v="44.35"/>
    <n v="42"/>
    <n v="13.65"/>
    <n v="0"/>
    <n v="0"/>
    <n v="100"/>
    <n v="20.91"/>
    <n v="20.47"/>
    <n v="0"/>
    <n v="0"/>
    <n v="0"/>
    <n v="0"/>
    <n v="0"/>
    <n v="0"/>
    <n v="0"/>
    <n v="0"/>
    <n v="0"/>
    <n v="0"/>
    <n v="11.02"/>
    <n v="3.68"/>
    <n v="0"/>
    <n v="0"/>
    <n v="43.92"/>
    <n v="0"/>
    <n v="100"/>
    <n v="100"/>
    <n v="0"/>
    <n v="0"/>
    <n v="0"/>
    <n v="100"/>
  </r>
  <r>
    <x v="2"/>
    <x v="3"/>
    <x v="11"/>
    <x v="42"/>
    <x v="23"/>
    <n v="4754"/>
    <n v="743176.2"/>
    <n v="2525.8164400000001"/>
    <n v="1.2"/>
    <n v="120.16725000000001"/>
    <n v="0.32900000000000001"/>
    <n v="0.219"/>
    <n v="0.28000000000000003"/>
    <n v="0.19500000000000001"/>
    <n v="0.254"/>
    <n v="0.25800000000000001"/>
    <n v="0.55600000000000005"/>
    <n v="4.968"/>
    <n v="2.5350000000000001"/>
    <n v="3.819"/>
    <n v="1.7150000000000001"/>
    <n v="2.3180000000000001"/>
    <n v="2.7029999999999998"/>
    <n v="6.87"/>
    <n v="0"/>
    <n v="18.760000000000002"/>
    <n v="0"/>
    <n v="68.680000000000007"/>
    <n v="4.76"/>
    <n v="0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2000000000001"/>
    <s v="SCOTIABANK COLP 16.47%"/>
    <s v="BANCO POPULAR 14.88%"/>
    <s v="BANCO DAVIVIENDA 12.80%"/>
    <s v="BANCO SUDAMERIS 9.61%"/>
    <s v="BANCO BBVA COLOMBIA 7.49%"/>
    <s v="BANCO SANTANDER 6.96%"/>
    <s v="BANCO DE BOGOTA 6.32%"/>
    <s v="BANCOLOMBIA 6.09%"/>
    <s v="REPUBLICA DE COLOMBIA 4.76%"/>
    <s v="ITAU 4.48%"/>
    <n v="46.14"/>
    <n v="40.89"/>
    <n v="12.97"/>
    <n v="0"/>
    <n v="0"/>
    <n v="100"/>
    <n v="18.71"/>
    <n v="17.8"/>
    <n v="0"/>
    <n v="0"/>
    <n v="0"/>
    <n v="0"/>
    <n v="0"/>
    <n v="0"/>
    <n v="0"/>
    <n v="0"/>
    <n v="0"/>
    <n v="0"/>
    <n v="13.48"/>
    <n v="2.96"/>
    <n v="0"/>
    <n v="0"/>
    <n v="47.05"/>
    <n v="0"/>
    <n v="100"/>
    <n v="100"/>
    <n v="0"/>
    <n v="0"/>
    <n v="0"/>
    <n v="100"/>
  </r>
  <r>
    <x v="2"/>
    <x v="4"/>
    <x v="11"/>
    <x v="42"/>
    <x v="23"/>
    <n v="4739"/>
    <n v="645442.23"/>
    <n v="2534.3233500000001"/>
    <n v="1.2"/>
    <n v="123.45450000000001"/>
    <n v="0.33800000000000002"/>
    <n v="0.219"/>
    <n v="0.215"/>
    <n v="0.2"/>
    <n v="0.251"/>
    <n v="0.23599999999999999"/>
    <n v="0.55700000000000005"/>
    <n v="4.0380000000000003"/>
    <n v="3.677"/>
    <n v="3.8639999999999999"/>
    <n v="2.081"/>
    <n v="2.0630000000000002"/>
    <n v="2.702"/>
    <n v="8.16"/>
    <n v="0"/>
    <n v="30.11"/>
    <n v="0"/>
    <n v="56.02"/>
    <n v="4.62"/>
    <n v="1.09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SANTANDER 16.32%"/>
    <s v="BANCO DAVIVIENDA 14.02%"/>
    <s v="SCOTIABANK COLP 11.93%"/>
    <s v="BANCO DE BOGOTA 8.48%"/>
    <s v="BANCO BBVA COLOMBIA 8.35%"/>
    <s v="BANCO POPULAR 7.19%"/>
    <s v="BANCO SUDAMERIS 7.01%"/>
    <s v="BANCOLOMBIA 4.82%"/>
    <s v="ITAU 4.68%"/>
    <s v="BANCO DE BOGOTA 4.62%"/>
    <n v="41.66"/>
    <n v="44.13"/>
    <n v="14.21"/>
    <n v="0"/>
    <n v="0"/>
    <n v="100"/>
    <n v="19.46"/>
    <n v="21.39"/>
    <n v="0"/>
    <n v="0"/>
    <n v="0"/>
    <n v="0"/>
    <n v="0"/>
    <n v="0"/>
    <n v="0"/>
    <n v="0"/>
    <n v="0"/>
    <n v="0"/>
    <n v="13.14"/>
    <n v="3.46"/>
    <n v="0"/>
    <n v="0"/>
    <n v="42.56"/>
    <n v="0"/>
    <n v="100.01"/>
    <n v="100"/>
    <n v="0"/>
    <n v="0"/>
    <n v="0"/>
    <n v="100"/>
  </r>
  <r>
    <x v="2"/>
    <x v="5"/>
    <x v="11"/>
    <x v="42"/>
    <x v="23"/>
    <n v="4724"/>
    <n v="625355.06000000006"/>
    <n v="2543.6042600000001"/>
    <n v="1.2"/>
    <n v="120.5325"/>
    <n v="0.33"/>
    <n v="0.27800000000000002"/>
    <n v="0.21199999999999999"/>
    <n v="0.21199999999999999"/>
    <n v="0.26200000000000001"/>
    <n v="0.23899999999999999"/>
    <n v="0.55800000000000005"/>
    <n v="4.548"/>
    <n v="3.9769999999999999"/>
    <n v="3.9769999999999999"/>
    <n v="2.2799999999999998"/>
    <n v="2.0339999999999998"/>
    <n v="2.7050000000000001"/>
    <n v="8.09"/>
    <n v="0"/>
    <n v="26.96"/>
    <n v="0"/>
    <n v="58.01"/>
    <n v="5.83"/>
    <n v="1.12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SUDAMERIS 14.63%"/>
    <s v="BANCO DAVIVIENDA 13.21%"/>
    <s v="BANCO SANTANDER 11.34%"/>
    <s v="SCOTIABANK COLP 11.23%"/>
    <s v="BANCO BBVA COLOMBIA 10.28%"/>
    <s v="BANCO DE BOGOTA 7.85%"/>
    <s v="REPUBLICA DE COLOMBIA 5.83%"/>
    <s v="FINDETER 4.54%"/>
    <s v="BANCOLOMBIA 4.47%"/>
    <s v="BANCO POPULAR 4.09%"/>
    <n v="41.41"/>
    <n v="44.94"/>
    <n v="13.65"/>
    <n v="0"/>
    <n v="0"/>
    <n v="100"/>
    <n v="22.48"/>
    <n v="19.12"/>
    <n v="0"/>
    <n v="0"/>
    <n v="0"/>
    <n v="0"/>
    <n v="0"/>
    <n v="0"/>
    <n v="0"/>
    <n v="0"/>
    <n v="0"/>
    <n v="0"/>
    <n v="13.02"/>
    <n v="4.62"/>
    <n v="0"/>
    <n v="0"/>
    <n v="40.76"/>
    <n v="0"/>
    <n v="100"/>
    <n v="100"/>
    <n v="0"/>
    <n v="0"/>
    <n v="0"/>
    <n v="100"/>
  </r>
  <r>
    <x v="2"/>
    <x v="6"/>
    <x v="11"/>
    <x v="42"/>
    <x v="23"/>
    <n v="4707"/>
    <n v="626520.66"/>
    <n v="2553.00567"/>
    <n v="1.2"/>
    <n v="98.62"/>
    <n v="0.27"/>
    <n v="0.27"/>
    <n v="0.23300000000000001"/>
    <n v="0.221"/>
    <n v="0.27100000000000002"/>
    <n v="0.23799999999999999"/>
    <n v="0.56000000000000005"/>
    <n v="4.4400000000000004"/>
    <n v="3.988"/>
    <n v="4.0449999999999999"/>
    <n v="2.528"/>
    <n v="1.992"/>
    <n v="2.718"/>
    <n v="5.14"/>
    <n v="0"/>
    <n v="34.090000000000003"/>
    <n v="0"/>
    <n v="58.02"/>
    <n v="2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BBVA Colombia 17.54%"/>
    <s v="Banco Popular 15.62%"/>
    <s v="Scotiabank Colp 13.82%"/>
    <s v="Banco Santander 9.99%"/>
    <s v="Banco Davivienda 9.93%"/>
    <s v="Findeter 5.79%"/>
    <s v="Banco de Bogota 5.22%"/>
    <s v="Banco Sudameris 4.32%"/>
    <s v="Bancolombia 3.43%"/>
    <s v="Banco de Occidente 3.08%"/>
    <n v="59.18"/>
    <n v="32.19"/>
    <n v="8.6300000000000008"/>
    <n v="0"/>
    <n v="0"/>
    <n v="100"/>
    <n v="30.02"/>
    <n v="16.829999999999998"/>
    <n v="0"/>
    <n v="0"/>
    <n v="0"/>
    <n v="0"/>
    <n v="0"/>
    <n v="0"/>
    <n v="0"/>
    <n v="0"/>
    <n v="0"/>
    <n v="0"/>
    <n v="11.19"/>
    <n v="1.54"/>
    <n v="0"/>
    <n v="0"/>
    <n v="40.42"/>
    <n v="0"/>
    <n v="100"/>
    <n v="100"/>
    <n v="0"/>
    <n v="0"/>
    <n v="0"/>
    <n v="100"/>
  </r>
  <r>
    <x v="2"/>
    <x v="7"/>
    <x v="11"/>
    <x v="42"/>
    <x v="23"/>
    <n v="4704"/>
    <n v="671547.1"/>
    <n v="2571.16293"/>
    <n v="1.2"/>
    <n v="99.71"/>
    <n v="0.27300000000000002"/>
    <n v="0.11799999999999999"/>
    <n v="0.23599999999999999"/>
    <n v="0.224"/>
    <n v="0.28199999999999997"/>
    <n v="0.246"/>
    <n v="0.56200000000000006"/>
    <n v="8.702"/>
    <n v="5.0010000000000003"/>
    <n v="4.6269999999999998"/>
    <n v="3.0150000000000001"/>
    <n v="2.214"/>
    <n v="2.8530000000000002"/>
    <n v="5.34"/>
    <n v="0"/>
    <n v="30.13"/>
    <n v="0"/>
    <n v="61.9"/>
    <n v="2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BBVA COLOMBIA 11.96%"/>
    <s v="BANCO SANTANDER 10.47%"/>
    <s v="BANCO DAVIVIENDA 8.94%"/>
    <s v="SCOTIABANK COLP 8.55%"/>
    <s v="BANCO DE BOGOTA 7.39%"/>
    <s v="BANCO SUDAMERIS 6.85%"/>
    <s v="FINDETER 6.64%"/>
    <s v="BANCO DE OCCIDENTE 4.30%"/>
    <s v="BANCOLOMBIA 4.17%"/>
    <s v="TOTAL 87.79%"/>
    <n v="64.91"/>
    <n v="25.96"/>
    <n v="9.1300000000000008"/>
    <n v="0"/>
    <n v="0"/>
    <n v="100"/>
    <n v="25.56"/>
    <n v="19.8"/>
    <n v="0"/>
    <n v="0"/>
    <n v="0"/>
    <n v="0"/>
    <n v="0"/>
    <n v="0"/>
    <n v="0"/>
    <n v="0"/>
    <n v="0"/>
    <n v="0"/>
    <n v="11.73"/>
    <n v="1.22"/>
    <n v="0"/>
    <n v="0"/>
    <n v="41.57"/>
    <n v="0"/>
    <n v="99.88"/>
    <n v="100"/>
    <n v="0"/>
    <n v="0"/>
    <n v="0"/>
    <n v="100"/>
  </r>
  <r>
    <x v="2"/>
    <x v="8"/>
    <x v="11"/>
    <x v="42"/>
    <x v="23"/>
    <n v="4701"/>
    <n v="693414.07"/>
    <n v="2593.0942"/>
    <n v="1.2"/>
    <n v="121.99350000000001"/>
    <n v="0.33400000000000002"/>
    <n v="0.17399999999999999"/>
    <n v="0.25"/>
    <n v="0.23899999999999999"/>
    <n v="0.29899999999999999"/>
    <n v="0.26"/>
    <n v="0.56599999999999995"/>
    <n v="10.887"/>
    <n v="6.2240000000000002"/>
    <n v="5.298"/>
    <n v="3.79"/>
    <n v="2.4900000000000002"/>
    <n v="3.0369999999999999"/>
    <n v="9.44"/>
    <n v="0"/>
    <n v="33.69"/>
    <n v="0"/>
    <n v="53.53"/>
    <n v="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Santander 17.55%"/>
    <s v="Banco Sudameris 11.04%"/>
    <s v="Findeter 9.92%"/>
    <s v="Banco Davivienda 9.87%"/>
    <s v="Scotiabank Colp 8.20%"/>
    <s v="Banco de Bogota 7.47%"/>
    <s v="Banco Popular 6.85%"/>
    <s v="AV Villas S.A. 6.04%"/>
    <s v="Banco BBVA Colombia 5.43%"/>
    <s v="Bancolombia 4.69%"/>
    <n v="51.03"/>
    <n v="33.44"/>
    <n v="15.53"/>
    <n v="0"/>
    <n v="0"/>
    <n v="100"/>
    <n v="25.54"/>
    <n v="24.02"/>
    <n v="0"/>
    <n v="0"/>
    <n v="0"/>
    <n v="0"/>
    <n v="0"/>
    <n v="0"/>
    <n v="0"/>
    <n v="0"/>
    <n v="0"/>
    <n v="0"/>
    <n v="7.92"/>
    <n v="3.33"/>
    <n v="0"/>
    <n v="0"/>
    <n v="39.19"/>
    <n v="0"/>
    <n v="100"/>
    <n v="100"/>
    <n v="0"/>
    <n v="0"/>
    <n v="0"/>
    <n v="100"/>
  </r>
  <r>
    <x v="2"/>
    <x v="9"/>
    <x v="11"/>
    <x v="42"/>
    <x v="23"/>
    <n v="4699"/>
    <n v="756411.69"/>
    <n v="2614.0537899999999"/>
    <n v="1.2"/>
    <n v="111.76649999999999"/>
    <n v="0.30599999999999999"/>
    <n v="0.32500000000000001"/>
    <n v="0.27500000000000002"/>
    <n v="0.25800000000000001"/>
    <n v="0.29899999999999999"/>
    <n v="0.27700000000000002"/>
    <n v="0.57099999999999995"/>
    <n v="9.9420000000000002"/>
    <n v="7.0490000000000004"/>
    <n v="5.7619999999999996"/>
    <n v="4.7859999999999996"/>
    <n v="2.8340000000000001"/>
    <n v="3.242"/>
    <n v="8.77"/>
    <n v="0"/>
    <n v="22.01"/>
    <n v="0"/>
    <n v="59.46"/>
    <n v="3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4.15"/>
    <s v="Banco Davivienda 11.83%"/>
    <s v="Banco Popular 11.75%"/>
    <s v="Findeter 10.14%"/>
    <s v="Scotiabank Colp 10.13%"/>
    <s v="Banco de Bogota 9.90%"/>
    <s v="Banco Sudameris 9.80%"/>
    <s v="AV Villas S.A. 9.06%"/>
    <s v="Banco Santander 7.56%"/>
    <s v="Banco de Occidente 4.26%"/>
    <s v="Bancolombia 4.09%"/>
    <n v="53.39"/>
    <n v="31.5"/>
    <n v="15.11"/>
    <n v="0"/>
    <n v="0"/>
    <n v="100"/>
    <n v="26.4"/>
    <n v="21.99"/>
    <n v="0"/>
    <n v="0"/>
    <n v="0"/>
    <n v="0"/>
    <n v="0"/>
    <n v="0"/>
    <n v="0"/>
    <n v="0"/>
    <n v="0"/>
    <n v="0"/>
    <n v="5.77"/>
    <n v="3.91"/>
    <n v="0"/>
    <n v="0"/>
    <n v="41.93"/>
    <n v="0"/>
    <n v="100"/>
    <n v="100"/>
    <n v="0"/>
    <n v="0"/>
    <n v="0"/>
    <n v="100"/>
  </r>
  <r>
    <x v="2"/>
    <x v="10"/>
    <x v="11"/>
    <x v="42"/>
    <x v="23"/>
    <n v="4643"/>
    <n v="740231.07"/>
    <n v="2635.5294600000002"/>
    <n v="1.2"/>
    <n v="97.521750000000011"/>
    <n v="0.26700000000000002"/>
    <n v="0.183"/>
    <n v="0.26600000000000001"/>
    <n v="0.26"/>
    <n v="0.26500000000000001"/>
    <n v="0.28699999999999998"/>
    <n v="0.57399999999999995"/>
    <n v="10.467000000000001"/>
    <n v="8.1229999999999993"/>
    <n v="6.1760000000000002"/>
    <n v="5.883"/>
    <n v="3.1760000000000002"/>
    <n v="3.472"/>
    <n v="7.89"/>
    <n v="0"/>
    <n v="26.74"/>
    <n v="0"/>
    <n v="55.39"/>
    <n v="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4.22"/>
    <s v="AV Villas S.A. 14.50%"/>
    <s v="Banco Santander 13.35%"/>
    <s v="Banco Davivienda 12%"/>
    <s v="Banco de Bogota 10.21%"/>
    <s v="Findeter 9.11%"/>
    <s v="Scotiabank Colp 7.75%"/>
    <s v="Banco Popular 6.27%"/>
    <s v="Banco Sudameris 5.27%"/>
    <s v="Banco de Occidente 5.18%"/>
    <s v="Republica de Colombia 4.20%"/>
    <n v="66.33"/>
    <n v="20.46"/>
    <n v="13.22"/>
    <n v="0"/>
    <n v="0"/>
    <n v="100.00999999999999"/>
    <n v="28.1"/>
    <n v="22.1"/>
    <n v="0"/>
    <n v="0"/>
    <n v="0"/>
    <n v="0"/>
    <n v="0"/>
    <n v="0"/>
    <n v="0"/>
    <n v="0"/>
    <n v="0"/>
    <n v="0"/>
    <n v="6.64"/>
    <n v="2.9"/>
    <n v="0"/>
    <n v="0"/>
    <n v="40.270000000000003"/>
    <n v="0"/>
    <n v="100.01"/>
    <n v="100"/>
    <n v="0"/>
    <n v="0"/>
    <n v="0"/>
    <n v="100"/>
  </r>
  <r>
    <x v="3"/>
    <x v="0"/>
    <x v="1"/>
    <x v="43"/>
    <x v="1"/>
    <n v="243452"/>
    <n v="4889273.82"/>
    <n v="142736.34230700001"/>
    <n v="2.2000000000000002"/>
    <n v="237.78"/>
    <n v="0.65100000000000002"/>
    <n v="0.23200000000000001"/>
    <n v="0.38800000000000001"/>
    <n v="0.23200000000000001"/>
    <n v="0.35199999999999998"/>
    <n v="0.54700000000000004"/>
    <n v="0.45400000000000001"/>
    <n v="2.9590000000000001"/>
    <n v="-0.25700000000000001"/>
    <n v="2.9590000000000001"/>
    <n v="-0.59"/>
    <n v="0.79400000000000004"/>
    <n v="1.5329999999999999"/>
    <n v="88.18"/>
    <n v="0"/>
    <n v="0"/>
    <n v="0"/>
    <n v="0"/>
    <n v="9.77"/>
    <n v="0"/>
    <n v="0"/>
    <n v="0"/>
    <n v="0"/>
    <n v="0"/>
    <n v="0"/>
    <n v="0.61"/>
    <n v="0"/>
    <n v="0"/>
    <n v="0"/>
    <n v="0.85"/>
    <n v="0"/>
    <n v="0.24"/>
    <n v="0"/>
    <n v="0"/>
    <n v="0"/>
    <n v="0"/>
    <n v="0"/>
    <n v="0"/>
    <n v="0"/>
    <n v="0"/>
    <n v="0.35"/>
    <n v="99.999999999999986"/>
    <s v="BANCO DAVIVIENDA S.A. 14.24%"/>
    <s v="BANCO DE BOGOTA 13.87%"/>
    <s v="BANCOLOMBIA S.A 11.40%"/>
    <s v="DIRECCION DEL TESORO NACIONAL 9.77%"/>
    <s v="BANCO DE OCCIDENTE 7.11%"/>
    <s v="BBVA COLOMBIA S.A 6.98%"/>
    <s v="BANCO AV VILLAS 6.93%"/>
    <s v="BANCO GNB SUDAMERIS S A PUDIENDO UTILIZAR EL NOMBRE DE BANCO GNB SUDAMERIS O SUDAMERIS 4.71%"/>
    <s v="SCOTIABANK COLPATRIA S.A 3.32%"/>
    <s v="FINANCIERA DE DESARROLLO TERRITORIAL S A FINDETER 3.25%"/>
    <n v="51.92"/>
    <n v="20.61"/>
    <n v="25.3"/>
    <n v="2.0099999999999998"/>
    <n v="0.16"/>
    <n v="100"/>
    <n v="17.13"/>
    <n v="12.31"/>
    <n v="0"/>
    <n v="0.1"/>
    <n v="0"/>
    <n v="0.85"/>
    <n v="0.24"/>
    <n v="0"/>
    <n v="0.35"/>
    <n v="0"/>
    <n v="0"/>
    <n v="0"/>
    <n v="27.3"/>
    <n v="4.4400000000000004"/>
    <n v="0"/>
    <n v="0"/>
    <n v="37.270000000000003"/>
    <n v="0"/>
    <n v="99.990000000000009"/>
    <n v="99.41"/>
    <n v="0.59"/>
    <n v="0"/>
    <n v="0"/>
    <n v="100"/>
  </r>
  <r>
    <x v="3"/>
    <x v="1"/>
    <x v="1"/>
    <x v="43"/>
    <x v="1"/>
    <n v="250485"/>
    <n v="4644023.79"/>
    <n v="142577.53744799999"/>
    <n v="2.2000000000000002"/>
    <n v="295.20999999999998"/>
    <n v="0.80900000000000005"/>
    <n v="0.5"/>
    <n v="0.42299999999999999"/>
    <n v="0.39700000000000002"/>
    <n v="0.375"/>
    <n v="0.55600000000000005"/>
    <n v="0.46100000000000002"/>
    <n v="-1.4410000000000001"/>
    <n v="-0.85399999999999998"/>
    <n v="0.84699999999999998"/>
    <n v="-0.69099999999999995"/>
    <n v="0.625"/>
    <n v="1.42"/>
    <n v="87.35"/>
    <n v="0"/>
    <n v="0"/>
    <n v="0"/>
    <n v="0"/>
    <n v="10.49"/>
    <n v="0"/>
    <n v="0"/>
    <n v="0"/>
    <n v="0"/>
    <n v="0"/>
    <n v="0"/>
    <n v="0.64"/>
    <n v="0"/>
    <n v="0"/>
    <n v="0"/>
    <n v="0.9"/>
    <n v="0"/>
    <n v="0.25"/>
    <n v="0"/>
    <n v="0"/>
    <n v="0"/>
    <n v="0"/>
    <n v="0"/>
    <n v="0"/>
    <n v="0"/>
    <n v="0"/>
    <n v="0.36"/>
    <n v="99.99"/>
    <s v="DIRECCION DEL TESORO NACIONAL 10.49%"/>
    <s v="BANCO DAVIVIENDA S.A. 9.71%"/>
    <s v="BANCOLOMBIA S.A 9.44%"/>
    <s v="BANCO DE OCCIDENTE 9.24%"/>
    <s v="BANCO DE BOGOTA 9.14%"/>
    <s v="BBVA COLOMBIA S.A 7.76%"/>
    <s v="BANCO POPULAR S.A. 7.50%"/>
    <s v="BANCO AV VILLAS 7.23%"/>
    <s v="BANCO GNB SUDAMERIS S A PUDIENDO UTILIZAR EL NOMBRE DE BANCO GNB SUDAMERIS O SUDAMERIS 5.02%"/>
    <s v="SCOTIABANK COLPATRIA S.A 4.06%"/>
    <n v="45.81"/>
    <n v="24.36"/>
    <n v="26.54"/>
    <n v="3.03"/>
    <n v="0.25"/>
    <n v="99.990000000000009"/>
    <n v="21.68"/>
    <n v="13.34"/>
    <n v="0"/>
    <n v="0.11"/>
    <n v="0"/>
    <n v="0.9"/>
    <n v="0.25"/>
    <n v="0"/>
    <n v="0.36"/>
    <n v="0"/>
    <n v="0"/>
    <n v="0"/>
    <n v="29.64"/>
    <n v="3.93"/>
    <n v="0"/>
    <n v="0"/>
    <n v="29.78"/>
    <n v="0"/>
    <n v="99.990000000000009"/>
    <n v="99.38"/>
    <n v="0.62"/>
    <n v="0"/>
    <n v="0"/>
    <n v="100"/>
  </r>
  <r>
    <x v="3"/>
    <x v="2"/>
    <x v="1"/>
    <x v="43"/>
    <x v="1"/>
    <n v="255945"/>
    <n v="4466894.08"/>
    <n v="142459.393519"/>
    <n v="2.2000000000000002"/>
    <n v="266.83"/>
    <n v="0.73099999999999998"/>
    <n v="0.65100000000000002"/>
    <n v="0.48499999999999999"/>
    <n v="0.498"/>
    <n v="0.39400000000000002"/>
    <n v="0.34200000000000003"/>
    <n v="0.47299999999999998"/>
    <n v="-0.97099999999999997"/>
    <n v="-0.90200000000000002"/>
    <n v="0.217"/>
    <n v="-0.318"/>
    <n v="0.68"/>
    <n v="1.306"/>
    <n v="91.6"/>
    <n v="0"/>
    <n v="0"/>
    <n v="0"/>
    <n v="0"/>
    <n v="6.17"/>
    <n v="0"/>
    <n v="0"/>
    <n v="0"/>
    <n v="0"/>
    <n v="0"/>
    <n v="0"/>
    <n v="0.66"/>
    <n v="0"/>
    <n v="0"/>
    <n v="0"/>
    <n v="0.94"/>
    <n v="0"/>
    <n v="0.25"/>
    <n v="0"/>
    <n v="0"/>
    <n v="0"/>
    <n v="0"/>
    <n v="0"/>
    <n v="0"/>
    <n v="0"/>
    <n v="0"/>
    <n v="0.38"/>
    <n v="99.999999999999986"/>
    <s v="BANCO DE BOGOTA 10.47%"/>
    <s v="BANCOLOMBIA S.A 9.45%"/>
    <s v="BBVA COLOMBIA S.A 9.14%"/>
    <s v="BANCO DAVIVIENDA S.A. 8.79%"/>
    <s v="BANCO AV VILLAS 8.41%"/>
    <s v="BANCO DE OCCIDENTE 8.36%"/>
    <s v="BANCO POPULAR S.A. 8.00%"/>
    <s v="DIRECCION DEL TESORO NACIONAL 6.17%"/>
    <s v="SCOTIABANK COLPATRIA S.A 5.71%"/>
    <s v="BANCO GNB SUDAMERIS S A PUDIENDO UTILIZAR EL NOMBRE DE BANCO GNB SUDAMERIS O SUDAMERIS 4.94%"/>
    <n v="49.55"/>
    <n v="21.96"/>
    <n v="24.54"/>
    <n v="3.68"/>
    <n v="0.27"/>
    <n v="99.999999999999986"/>
    <n v="22.19"/>
    <n v="14.76"/>
    <n v="0"/>
    <n v="0.11"/>
    <n v="0"/>
    <n v="0.94"/>
    <n v="0.25"/>
    <n v="0"/>
    <n v="0.38"/>
    <n v="0"/>
    <n v="0"/>
    <n v="0"/>
    <n v="28.03"/>
    <n v="3.92"/>
    <n v="0"/>
    <n v="0"/>
    <n v="29.43"/>
    <n v="0"/>
    <n v="100.00999999999999"/>
    <n v="99.37"/>
    <n v="0.38"/>
    <n v="0"/>
    <n v="0"/>
    <n v="99.75"/>
  </r>
  <r>
    <x v="3"/>
    <x v="3"/>
    <x v="1"/>
    <x v="43"/>
    <x v="1"/>
    <n v="261116"/>
    <n v="4506718.5999999996"/>
    <n v="142800.64752"/>
    <n v="2.2000000000000002"/>
    <n v="260.05799999999999"/>
    <n v="0.71199999999999997"/>
    <n v="0.55200000000000005"/>
    <n v="0.51100000000000001"/>
    <n v="0.51300000000000001"/>
    <n v="0.42299999999999999"/>
    <n v="0.34899999999999998"/>
    <n v="0.48099999999999998"/>
    <n v="2.9540000000000002"/>
    <n v="0.214"/>
    <n v="0.89400000000000002"/>
    <n v="-0.17599999999999999"/>
    <n v="0.624"/>
    <n v="1.302"/>
    <n v="93.85"/>
    <n v="0"/>
    <n v="0"/>
    <n v="0"/>
    <n v="0"/>
    <n v="4.17"/>
    <n v="0"/>
    <n v="0"/>
    <n v="0"/>
    <n v="0"/>
    <n v="0"/>
    <n v="0"/>
    <n v="0.66"/>
    <n v="0"/>
    <n v="0"/>
    <n v="0"/>
    <n v="0.13"/>
    <n v="0"/>
    <n v="0.27"/>
    <n v="0"/>
    <n v="0"/>
    <n v="0"/>
    <n v="0"/>
    <n v="0"/>
    <n v="0"/>
    <n v="0"/>
    <n v="0"/>
    <n v="0.93"/>
    <n v="100.00999999999999"/>
    <s v="BANCO DE BOGOTA 11.10%"/>
    <s v="BANCOLOMBIA S.A 10.26%"/>
    <s v="BANCO DE OCCIDENTE 9.77%"/>
    <s v="BBVA COLOMBIA S.A 9.74%"/>
    <s v="BANCO DAVIVIENDA S.A. 8.84%"/>
    <s v="BANCO POPULAR S.A. 8.67%"/>
    <s v="BANCO AV VILLAS 8.08%"/>
    <s v="SCOTIABANK COLPATRIA S.A 6.22%"/>
    <s v="DIRECCION DEL TESORO NACIONAL 4.17%"/>
    <s v="FINDETER 3.74%"/>
    <n v="51.52"/>
    <n v="20.04"/>
    <n v="24.26"/>
    <n v="3.97"/>
    <n v="0.21"/>
    <n v="100"/>
    <n v="20.81"/>
    <n v="13.85"/>
    <n v="0"/>
    <n v="0.11"/>
    <n v="0"/>
    <n v="0.93"/>
    <n v="0.27"/>
    <n v="0"/>
    <n v="0.13"/>
    <n v="0"/>
    <n v="0"/>
    <n v="0"/>
    <n v="29.05"/>
    <n v="3.52"/>
    <n v="0"/>
    <n v="0"/>
    <n v="31.33"/>
    <n v="0"/>
    <n v="100"/>
    <n v="99.6"/>
    <n v="0.4"/>
    <n v="0"/>
    <n v="0"/>
    <n v="100"/>
  </r>
  <r>
    <x v="3"/>
    <x v="4"/>
    <x v="1"/>
    <x v="43"/>
    <x v="1"/>
    <n v="266106"/>
    <n v="4507827.04"/>
    <n v="142720.70404700001"/>
    <n v="2.2000000000000002"/>
    <n v="212.09"/>
    <n v="0.58099999999999996"/>
    <n v="0.42199999999999999"/>
    <n v="0.47699999999999998"/>
    <n v="0.495"/>
    <n v="0.42299999999999999"/>
    <n v="0.34899999999999998"/>
    <n v="0.48599999999999999"/>
    <n v="-0.65700000000000003"/>
    <n v="0.85"/>
    <n v="0.57399999999999995"/>
    <n v="-8.2000000000000003E-2"/>
    <n v="0.30099999999999999"/>
    <n v="1.1890000000000001"/>
    <n v="96.37"/>
    <n v="0"/>
    <n v="0"/>
    <n v="0"/>
    <n v="0"/>
    <n v="1.79"/>
    <n v="0"/>
    <n v="0"/>
    <n v="0"/>
    <n v="0"/>
    <n v="0"/>
    <n v="0"/>
    <n v="0.66"/>
    <n v="0"/>
    <n v="0"/>
    <n v="0"/>
    <n v="0.94"/>
    <n v="0"/>
    <n v="0.25"/>
    <n v="0"/>
    <n v="0"/>
    <n v="0"/>
    <n v="0"/>
    <n v="0"/>
    <n v="0"/>
    <n v="0"/>
    <n v="0"/>
    <n v="0"/>
    <n v="100.01"/>
    <s v="BBVA COLOMBIA S.A 14.12%"/>
    <s v="BANCO DE BOGOTA 12.78%"/>
    <s v="BANCOLOMBIA S.A 11.17%"/>
    <s v="BANCO DAVIVIENDA S.A. 9.06%"/>
    <s v="BANCO COMERCIAL AV VILLAS S.A. 8.94%"/>
    <s v="BANCO POPULAR S.A. 8.14%"/>
    <s v="BANCO DE OCCIDENTE 7.70%"/>
    <s v="SCOTIABANK COLPATRIA S.A 4.89%"/>
    <s v="FINANCIERA DE DESARROLLO TERRITORIAL S A FINDETER 3.71%"/>
    <s v="BANCO GNB SUDAMERIS 3.43%"/>
    <n v="56.53"/>
    <n v="18.420000000000002"/>
    <n v="22.2"/>
    <n v="2.84"/>
    <n v="0"/>
    <n v="99.990000000000009"/>
    <n v="20.74"/>
    <n v="13.54"/>
    <n v="0"/>
    <n v="0"/>
    <n v="0"/>
    <n v="0.94"/>
    <n v="0.51"/>
    <n v="0"/>
    <n v="0"/>
    <n v="0"/>
    <n v="0"/>
    <n v="0"/>
    <n v="26.78"/>
    <n v="2.2799999999999998"/>
    <n v="0"/>
    <n v="0"/>
    <n v="35.11"/>
    <n v="0"/>
    <n v="99.899999999999991"/>
    <n v="99.75"/>
    <n v="0.25"/>
    <n v="0"/>
    <n v="0"/>
    <n v="100"/>
  </r>
  <r>
    <x v="3"/>
    <x v="5"/>
    <x v="1"/>
    <x v="43"/>
    <x v="1"/>
    <n v="270488"/>
    <n v="4383356.3099999996"/>
    <n v="142854.931231"/>
    <n v="2.2000000000000002"/>
    <n v="310.82"/>
    <n v="0.85199999999999998"/>
    <n v="0.61399999999999999"/>
    <n v="0.51500000000000001"/>
    <n v="0.51500000000000001"/>
    <n v="0.45200000000000001"/>
    <n v="0.36399999999999999"/>
    <n v="0.496"/>
    <n v="1.1499999999999999"/>
    <n v="0.66900000000000004"/>
    <n v="0.66900000000000004"/>
    <n v="-3.4000000000000002E-2"/>
    <n v="0.18"/>
    <n v="1.1259999999999999"/>
    <n v="96.91"/>
    <n v="0"/>
    <n v="0"/>
    <n v="0"/>
    <n v="0"/>
    <n v="1.17"/>
    <n v="0"/>
    <n v="0"/>
    <n v="0"/>
    <n v="0"/>
    <n v="0"/>
    <n v="0"/>
    <n v="0.67"/>
    <n v="0"/>
    <n v="0"/>
    <n v="0"/>
    <n v="0.97"/>
    <n v="0"/>
    <n v="0.28999999999999998"/>
    <n v="0"/>
    <n v="0"/>
    <n v="0"/>
    <n v="0"/>
    <n v="0"/>
    <n v="0"/>
    <n v="0"/>
    <n v="0"/>
    <n v="0"/>
    <n v="100.01"/>
    <s v="BANCOLOMBIA S.A 13.36%"/>
    <s v="BANCO DAVIVIENDA S.A. 12.46%"/>
    <s v="BANCO DE OCCIDENTE 11.03%"/>
    <s v="BANCO DE BOGOTA 10.62%"/>
    <s v="BBVA COLOMBIA S.A 9.86%"/>
    <s v="FINANCIERA DE DESARROLLO TERRITORIAL S A FINDETER 6.37%"/>
    <s v="BANCO POPULAR S.A. 5.15%"/>
    <s v="SCOTIABANK COLPATRIA S.A 5.07%"/>
    <s v="BANCO COMERCIAL AV VILLAS S.A. 3.64%"/>
    <s v="BANCO FALABELLA S.A. 3.03%"/>
    <n v="31.96"/>
    <n v="27.9"/>
    <n v="35.49"/>
    <n v="4.6500000000000004"/>
    <n v="0"/>
    <n v="100"/>
    <n v="19.54"/>
    <n v="13.34"/>
    <n v="0"/>
    <n v="0.12"/>
    <n v="0"/>
    <n v="0.97"/>
    <n v="0.56999999999999995"/>
    <n v="0"/>
    <n v="0"/>
    <n v="0"/>
    <n v="0"/>
    <n v="0"/>
    <n v="23.93"/>
    <n v="1.54"/>
    <n v="0"/>
    <n v="0"/>
    <n v="40"/>
    <n v="0"/>
    <n v="100.01"/>
    <n v="99.43"/>
    <n v="0.56999999999999995"/>
    <n v="0"/>
    <n v="0"/>
    <n v="100"/>
  </r>
  <r>
    <x v="3"/>
    <x v="6"/>
    <x v="1"/>
    <x v="43"/>
    <x v="1"/>
    <n v="274801"/>
    <n v="4472287.5999999996"/>
    <n v="143117.380278"/>
    <n v="2.2000000000000002"/>
    <n v="160.12"/>
    <n v="0.439"/>
    <n v="0.42099999999999999"/>
    <n v="0.53300000000000003"/>
    <n v="0.502"/>
    <n v="0.46600000000000003"/>
    <n v="0.372"/>
    <n v="0.5"/>
    <n v="2.1850000000000001"/>
    <n v="0.53900000000000003"/>
    <n v="0.88900000000000001"/>
    <n v="0.13700000000000001"/>
    <n v="0.10299999999999999"/>
    <n v="1.0840000000000001"/>
    <n v="96.25"/>
    <n v="0"/>
    <n v="0"/>
    <n v="0"/>
    <n v="0"/>
    <n v="1.9"/>
    <n v="0"/>
    <n v="0"/>
    <n v="0"/>
    <n v="0"/>
    <n v="0"/>
    <n v="0"/>
    <n v="0.64"/>
    <n v="0"/>
    <n v="0"/>
    <n v="0"/>
    <n v="0.93"/>
    <n v="0"/>
    <n v="0.28000000000000003"/>
    <n v="0"/>
    <n v="0"/>
    <n v="0"/>
    <n v="0"/>
    <n v="0"/>
    <n v="0"/>
    <n v="0"/>
    <n v="0"/>
    <n v="0"/>
    <n v="100"/>
    <s v="BANCO DAVIVIENDA S.A. 11.44%"/>
    <s v="BANCO DE BOGOTA 11.30%"/>
    <s v="BANCO POPULAR S.A. 11.12%"/>
    <s v="BANCOLOMBIA S.A 10.66%"/>
    <s v="BBVA COLOMBIA S.A 10.13%"/>
    <s v="BANCO DE OCCIDENTE 7.72%"/>
    <s v="BANCO COMERCIAL AV VILLAS S.A. 6.37%"/>
    <s v="SCOTIABANK COLPATRIA S.A 5.42%"/>
    <s v="BANCO GNB SUDAMERIS 5.22%"/>
    <s v="BANCO SANTANDER NEGOCIOS COLOMBIA S.A 3.59%"/>
    <n v="64.94"/>
    <n v="14.42"/>
    <n v="18.989999999999998"/>
    <n v="1.65"/>
    <n v="0"/>
    <n v="100"/>
    <n v="18.32"/>
    <n v="13.29"/>
    <n v="0"/>
    <n v="0.11"/>
    <n v="0"/>
    <n v="0.93"/>
    <n v="0.56999999999999995"/>
    <n v="0"/>
    <n v="0"/>
    <n v="0"/>
    <n v="0"/>
    <n v="0"/>
    <n v="21.76"/>
    <n v="0.74"/>
    <n v="0"/>
    <n v="0"/>
    <n v="44.28"/>
    <n v="0"/>
    <n v="100"/>
    <n v="99.43"/>
    <n v="0.56999999999999995"/>
    <n v="0"/>
    <n v="0"/>
    <n v="100"/>
  </r>
  <r>
    <x v="3"/>
    <x v="7"/>
    <x v="1"/>
    <x v="43"/>
    <x v="1"/>
    <n v="277171"/>
    <n v="4688639.7"/>
    <n v="143907.63506199999"/>
    <n v="2.2000000000000002"/>
    <n v="157.93"/>
    <n v="0.433"/>
    <n v="0.2"/>
    <n v="0.51"/>
    <n v="0.48399999999999999"/>
    <n v="0.47299999999999998"/>
    <n v="0.378"/>
    <n v="0.503"/>
    <n v="6.6980000000000004"/>
    <n v="1.859"/>
    <n v="1.6120000000000001"/>
    <n v="0.505"/>
    <n v="0.30499999999999999"/>
    <n v="1.1859999999999999"/>
    <n v="97.61"/>
    <n v="0"/>
    <n v="0"/>
    <n v="0"/>
    <n v="0"/>
    <n v="1.47"/>
    <n v="0"/>
    <n v="0"/>
    <n v="0"/>
    <n v="0"/>
    <n v="0"/>
    <n v="0"/>
    <n v="0"/>
    <n v="0"/>
    <n v="0"/>
    <n v="0"/>
    <n v="0.92"/>
    <n v="0"/>
    <n v="0"/>
    <n v="0"/>
    <n v="0"/>
    <n v="0"/>
    <n v="0"/>
    <n v="0"/>
    <n v="0"/>
    <n v="0"/>
    <n v="0"/>
    <n v="0"/>
    <n v="100"/>
    <s v="BANCO DE OCCIDENTE 13.74%"/>
    <s v="BANCO DE BOGOTA 13.40%"/>
    <s v="BANCO DAVIVIENDA S.A. 12.87%"/>
    <s v="BANCO POPULAR S.A. 9.90%"/>
    <s v="BANCOLOMBIA S.A 9.40%"/>
    <s v="BANCO COMERCIAL AV VILLAS S.A. 7.08%"/>
    <s v="BBVA COLOMBIA S.A 6.26%"/>
    <s v="SCOTIABANK COLPATRIA S.A 4.48%"/>
    <s v="FINANCIERA DE DESARROLLO TERRITORIAL S A FINDETER 3.66%"/>
    <s v="BANCO SANTANDER NEGOCIOS COLOMBIA S.A 3.41%"/>
    <n v="66"/>
    <n v="18.77"/>
    <n v="13.82"/>
    <n v="1.41"/>
    <n v="0"/>
    <n v="100"/>
    <n v="20.64"/>
    <n v="13.9"/>
    <n v="0"/>
    <n v="0.11"/>
    <n v="0"/>
    <n v="0.92"/>
    <n v="0.57999999999999996"/>
    <n v="0"/>
    <n v="0"/>
    <n v="0"/>
    <n v="0"/>
    <n v="0"/>
    <n v="22.65"/>
    <n v="0"/>
    <n v="0"/>
    <n v="0"/>
    <n v="41.22"/>
    <n v="0"/>
    <n v="100.02"/>
    <n v="99.42"/>
    <n v="0.57999999999999996"/>
    <n v="0"/>
    <n v="0"/>
    <n v="100"/>
  </r>
  <r>
    <x v="3"/>
    <x v="8"/>
    <x v="1"/>
    <x v="43"/>
    <x v="1"/>
    <n v="278284"/>
    <n v="4827260.01"/>
    <n v="145020.31875000001"/>
    <n v="2.2000000000000002"/>
    <n v="156.52000000000001"/>
    <n v="0.42899999999999999"/>
    <n v="0.22"/>
    <n v="0.46100000000000002"/>
    <n v="0.48"/>
    <n v="0.48699999999999999"/>
    <n v="0.39"/>
    <n v="0.50900000000000001"/>
    <n v="9.8239999999999998"/>
    <n v="3.6179999999999999"/>
    <n v="2.484"/>
    <n v="1.339"/>
    <n v="0.59699999999999998"/>
    <n v="1.35"/>
    <n v="97.39"/>
    <n v="0"/>
    <n v="0"/>
    <n v="0"/>
    <n v="0"/>
    <n v="1.71"/>
    <n v="0"/>
    <n v="0"/>
    <n v="0"/>
    <n v="0"/>
    <n v="0"/>
    <n v="0"/>
    <n v="0"/>
    <n v="0"/>
    <n v="0"/>
    <n v="0"/>
    <n v="0.89"/>
    <n v="0"/>
    <n v="0.01"/>
    <n v="0"/>
    <n v="0"/>
    <n v="0"/>
    <n v="0"/>
    <n v="0"/>
    <n v="0"/>
    <n v="0"/>
    <n v="0"/>
    <n v="0"/>
    <n v="100"/>
    <s v="BANCO DAVIVIENDA S.A. 17.51%"/>
    <s v="BANCOLOMBIA S.A 11.48%"/>
    <s v="BANCO DE OCCIDENTE 11.23%"/>
    <s v="BANCO DE BOGOTA 11.05%"/>
    <s v="BANCO COMERCIAL AV VILLAS S.A. 7.86%"/>
    <s v="BANCO SANTANDER NEGOCIOS COLOMBIA S.A 6.45%"/>
    <s v="BBVA COLOMBIA S.A 6.15%"/>
    <s v="BANCO POPULAR S.A. 4.08%"/>
    <s v="SCOTIABANK COLPATRIA S.A 3.90%"/>
    <s v="FINANCIERA DE DESARROLLO TERRITORIAL S A FINDETER 3.40%"/>
    <n v="63.19"/>
    <n v="23.56"/>
    <n v="11.82"/>
    <n v="1.43"/>
    <n v="0"/>
    <n v="100"/>
    <n v="22.3"/>
    <n v="17.16"/>
    <n v="0"/>
    <n v="0.1"/>
    <n v="0"/>
    <n v="0.89"/>
    <n v="0.56999999999999995"/>
    <n v="0"/>
    <n v="0"/>
    <n v="0"/>
    <n v="0"/>
    <n v="0"/>
    <n v="20.82"/>
    <n v="0"/>
    <n v="0"/>
    <n v="0"/>
    <n v="38.15"/>
    <n v="0"/>
    <n v="99.990000000000009"/>
    <n v="99.43"/>
    <n v="0.56999999999999995"/>
    <n v="0"/>
    <n v="0"/>
    <n v="100"/>
  </r>
  <r>
    <x v="3"/>
    <x v="11"/>
    <x v="1"/>
    <x v="43"/>
    <x v="1"/>
    <n v="280026"/>
    <n v="4940002.97"/>
    <n v="145858.34825400001"/>
    <n v="2.25"/>
    <n v="161.79"/>
    <n v="0.443"/>
    <n v="0.376"/>
    <n v="0.436"/>
    <n v="0.47499999999999998"/>
    <n v="0.48499999999999999"/>
    <n v="0.40200000000000002"/>
    <n v="0.51400000000000001"/>
    <n v="7.02"/>
    <n v="4.2919999999999998"/>
    <n v="2.9369999999999998"/>
    <n v="2.25"/>
    <n v="0.88900000000000001"/>
    <n v="1.498"/>
    <n v="97.6"/>
    <n v="0"/>
    <n v="0"/>
    <n v="0"/>
    <n v="0"/>
    <n v="1.5"/>
    <n v="0"/>
    <n v="0"/>
    <n v="0"/>
    <n v="0"/>
    <n v="0"/>
    <n v="0"/>
    <n v="0"/>
    <n v="0"/>
    <n v="0"/>
    <n v="0"/>
    <n v="0.89"/>
    <n v="0"/>
    <n v="0.01"/>
    <n v="0"/>
    <n v="0"/>
    <n v="0"/>
    <n v="0"/>
    <n v="0"/>
    <n v="0"/>
    <n v="0"/>
    <n v="0"/>
    <n v="0"/>
    <n v="100"/>
    <s v="BANCO DAVIVIENDA 15.71"/>
    <s v="BANCO DE BOGOTA 14.4"/>
    <s v="BANCOLOMBIAS.A 11.75"/>
    <s v="BANCO DE OCCIDENTE 9.57"/>
    <s v="BBVA COLOMBIA 7.42"/>
    <s v="BANCO COMERCIAL AV VILLAS SA 6.75"/>
    <s v="BANCO POPULAR 6.12"/>
    <s v="BANCO SANTANDER NEGOCIOS COLOMBIA 5.79"/>
    <s v="FINANCIERA DE DESARROLLO TERRITORIAL S.A.3.53"/>
    <s v="SCOTIBANK COLPATRIA 3.43"/>
    <n v="63.99"/>
    <n v="22.31"/>
    <n v="13.02"/>
    <n v="0.69"/>
    <n v="0"/>
    <n v="99.99"/>
    <n v="24.43"/>
    <n v="21"/>
    <n v="0"/>
    <n v="0.1"/>
    <n v="0"/>
    <n v="0.89"/>
    <n v="0.28999999999999998"/>
    <n v="0"/>
    <n v="0"/>
    <n v="0"/>
    <n v="0"/>
    <n v="0"/>
    <n v="20.25"/>
    <n v="0"/>
    <n v="0"/>
    <n v="0"/>
    <n v="33.04"/>
    <n v="0"/>
    <n v="100"/>
    <n v="99.7"/>
    <n v="0.3"/>
    <n v="0"/>
    <n v="0"/>
    <n v="100"/>
  </r>
  <r>
    <x v="3"/>
    <x v="10"/>
    <x v="1"/>
    <x v="43"/>
    <x v="1"/>
    <n v="280669"/>
    <n v="5163889.55"/>
    <n v="146867.67576300001"/>
    <n v="2.25"/>
    <n v="164.71"/>
    <n v="0.45100000000000001"/>
    <n v="0.24399999999999999"/>
    <n v="0.40200000000000002"/>
    <n v="0.46600000000000003"/>
    <n v="0.45900000000000002"/>
    <n v="0.41199999999999998"/>
    <n v="0.51900000000000002"/>
    <n v="8.7520000000000007"/>
    <n v="5.8789999999999996"/>
    <n v="3.4470000000000001"/>
    <n v="3.3410000000000002"/>
    <n v="1.204"/>
    <n v="1.704"/>
    <n v="96.9"/>
    <n v="0"/>
    <n v="0"/>
    <n v="0"/>
    <n v="0"/>
    <n v="2.2400000000000002"/>
    <n v="0"/>
    <n v="0"/>
    <n v="0"/>
    <n v="0"/>
    <n v="0"/>
    <n v="0"/>
    <n v="0"/>
    <n v="0"/>
    <n v="0"/>
    <n v="0"/>
    <n v="0.85"/>
    <n v="0"/>
    <n v="0.01"/>
    <n v="0"/>
    <n v="0"/>
    <n v="0"/>
    <n v="0"/>
    <n v="0"/>
    <n v="0"/>
    <n v="0"/>
    <n v="0"/>
    <n v="0"/>
    <n v="100"/>
    <s v="BANCO DE BOGOTA 18.04%"/>
    <s v="BANCO DAVIVIENDA S.A. 11.81%"/>
    <s v="BBVA COLOMBIA S.A 10.06%"/>
    <s v="BANCO DE OCCIDENTE 9.50%"/>
    <s v="BANCOLOMBIA S.A 8.81%"/>
    <s v="BANCO POPULAR S.A. 6.57%"/>
    <s v="BANCO SANTANDER NEGOCIOS COLOMBIA S.A 5.37%"/>
    <s v="BANCO COMERCIAL AV VILLAS S.A. 5.18%"/>
    <s v="BANCO GNB SUDAMERIS 4.85%"/>
    <s v="FINANCIERA DE DESARROLLO TERRITORIAL S A FINDETER 3.20%"/>
    <n v="61.98"/>
    <n v="21.61"/>
    <n v="14.58"/>
    <n v="1.69"/>
    <n v="0.14000000000000001"/>
    <n v="100"/>
    <n v="22.57"/>
    <n v="20.239999999999998"/>
    <n v="0"/>
    <n v="0.1"/>
    <n v="0"/>
    <n v="0.85"/>
    <n v="0.28000000000000003"/>
    <n v="0"/>
    <n v="0"/>
    <n v="0"/>
    <n v="0"/>
    <n v="0"/>
    <n v="22.57"/>
    <n v="0.65"/>
    <n v="0"/>
    <n v="0"/>
    <n v="32.590000000000003"/>
    <n v="0"/>
    <n v="99.850000000000023"/>
    <n v="99.71"/>
    <n v="0.28999999999999998"/>
    <n v="0"/>
    <n v="0"/>
    <n v="100"/>
  </r>
  <r>
    <x v="3"/>
    <x v="0"/>
    <x v="13"/>
    <x v="44"/>
    <x v="24"/>
    <n v="2066"/>
    <n v="128227.64"/>
    <n v="24213.518"/>
    <n v="1.5"/>
    <n v="294.02999999999997"/>
    <n v="0.80500000000000005"/>
    <n v="0.40300000000000002"/>
    <n v="0.55900000000000005"/>
    <n v="0.40300000000000002"/>
    <n v="0.751"/>
    <n v="1.4370000000000001"/>
    <n v="1.19"/>
    <n v="4.1029999999999998"/>
    <n v="0.752"/>
    <n v="4.1029999999999998"/>
    <n v="-5.0999999999999997E-2"/>
    <n v="2.7210000000000001"/>
    <n v="3.3410000000000002"/>
    <n v="87.74"/>
    <n v="0"/>
    <n v="0"/>
    <n v="0"/>
    <n v="0"/>
    <n v="12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6.12%"/>
    <s v="MINISTERIO DE HACIENDA Y CREDITO PUBLICO 9.16%"/>
    <s v="BANCAFE PANAMA S A 8.31%"/>
    <s v="SCOTIABANK COLPATRIA S.A 7.24%"/>
    <s v="BANCO DE OCCIDENTE 6.75%"/>
    <s v="BANCO POPULAR S.A. 6.74%"/>
    <s v="FINANCIERA DE DESARROLLO TERRITORIAL S.A.- 6.27%"/>
    <s v="ITAU CORPBANCA COLOMBIA S.A. 5.93%"/>
    <s v="BANCOLOMBIA S.A. 5.64%"/>
    <s v="BANCO DE BOGOTA 4.06%"/>
    <n v="30.54"/>
    <n v="31.02"/>
    <n v="27.26"/>
    <n v="5.99"/>
    <n v="5.19"/>
    <n v="100"/>
    <n v="14.85"/>
    <n v="28.81"/>
    <n v="0"/>
    <n v="0"/>
    <n v="0"/>
    <n v="0"/>
    <n v="0"/>
    <n v="0"/>
    <n v="0"/>
    <n v="0"/>
    <n v="0"/>
    <n v="0"/>
    <n v="23.29"/>
    <n v="7.78"/>
    <n v="0"/>
    <n v="0"/>
    <n v="25.27"/>
    <n v="0"/>
    <n v="99.999999999999986"/>
    <n v="78.47"/>
    <n v="11.12"/>
    <n v="10.41"/>
    <n v="0"/>
    <n v="100"/>
  </r>
  <r>
    <x v="3"/>
    <x v="1"/>
    <x v="13"/>
    <x v="44"/>
    <x v="24"/>
    <n v="2099"/>
    <n v="125675.48"/>
    <n v="24197.436000000002"/>
    <n v="1.5"/>
    <n v="325.8"/>
    <n v="0.89200000000000002"/>
    <n v="0.58699999999999997"/>
    <n v="0.57899999999999996"/>
    <n v="0.51100000000000001"/>
    <n v="0.755"/>
    <n v="1.4419999999999999"/>
    <n v="1.194"/>
    <n v="-0.86199999999999999"/>
    <n v="-0.14399999999999999"/>
    <n v="1.716"/>
    <n v="5.6000000000000001E-2"/>
    <n v="2.5110000000000001"/>
    <n v="3.1960000000000002"/>
    <n v="87.85"/>
    <n v="0"/>
    <n v="0"/>
    <n v="0"/>
    <n v="0"/>
    <n v="12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19%"/>
    <s v="MINISTERIO DE HACIENDA Y CREDITO PUBLICO 9.09%"/>
    <s v="BANCAFE PANAMA S A 8.41%"/>
    <s v="BANCO POPULAR S.A. 7.64%"/>
    <s v="BANCOLOMBIA S.A. 7.19%"/>
    <s v="BANCO GNB SUDAMERIS S.A. 6.57%"/>
    <s v="ITAU CORPBANCA COLOMBIA S.A. 6.04%"/>
    <s v="FINANCIERA DE DESARROLLO TERRITORIAL S.A.- 5.58%"/>
    <s v="SCOTIABANK COLPATRIA S.A 4.93%"/>
    <s v="CORPORACIÓN FINANCIERA COLOMBIANA S.A. 4.02%"/>
    <n v="32.14"/>
    <n v="28.86"/>
    <n v="26.26"/>
    <n v="7.5"/>
    <n v="5.24"/>
    <n v="100"/>
    <n v="15.97"/>
    <n v="30.66"/>
    <n v="0"/>
    <n v="0"/>
    <n v="0"/>
    <n v="0"/>
    <n v="0"/>
    <n v="0"/>
    <n v="0"/>
    <n v="0"/>
    <n v="0"/>
    <n v="0"/>
    <n v="23.05"/>
    <n v="6.29"/>
    <n v="0"/>
    <n v="0"/>
    <n v="24.03"/>
    <n v="0"/>
    <n v="100.00000000000001"/>
    <n v="80.349999999999994"/>
    <n v="11.24"/>
    <n v="8.4"/>
    <n v="0"/>
    <n v="99.99"/>
  </r>
  <r>
    <x v="3"/>
    <x v="2"/>
    <x v="13"/>
    <x v="44"/>
    <x v="24"/>
    <n v="2078"/>
    <n v="119882.298"/>
    <n v="24229.594000000001"/>
    <n v="1.5"/>
    <n v="343.7"/>
    <n v="0.94099999999999995"/>
    <n v="0.752"/>
    <n v="0.60499999999999998"/>
    <n v="0.60099999999999998"/>
    <n v="0.71499999999999997"/>
    <n v="0.71499999999999997"/>
    <n v="1.198"/>
    <n v="1.5760000000000001"/>
    <n v="0.28399999999999997"/>
    <n v="1.6679999999999999"/>
    <n v="0.88500000000000001"/>
    <n v="2.7589999999999999"/>
    <n v="3.0840000000000001"/>
    <n v="92.75"/>
    <n v="0"/>
    <n v="0"/>
    <n v="0"/>
    <n v="0"/>
    <n v="7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38%"/>
    <s v="BANCO COMERCIAL AV VILLAS S.A. 9.41%"/>
    <s v="BANCO POPULAR S.A. 7.93%"/>
    <s v="ITAU CORPBANCA COLOMBIA S.A. 7.56%"/>
    <s v="BANCOLOMBIA S.A. 7.50%"/>
    <s v="SCOTIABANK COLPATRIA S.A 7.23%"/>
    <s v="FINANCIERA DE DESARROLLO TERRITORIAL S.A.- 5.84%"/>
    <s v="MINISTERIO DE HACIENDA Y CREDITO PUBLICO 5.68%"/>
    <s v="BBVA COLOMBIA 5.04%"/>
    <s v="BANCO DE BOGOTA 4.99%"/>
    <n v="33.799999999999997"/>
    <n v="22.51"/>
    <n v="31.69"/>
    <n v="7.33"/>
    <n v="4.66"/>
    <n v="99.99"/>
    <n v="18.43"/>
    <n v="24.21"/>
    <n v="0"/>
    <n v="0"/>
    <n v="0"/>
    <n v="0"/>
    <n v="0"/>
    <n v="0"/>
    <n v="0"/>
    <n v="0"/>
    <n v="0"/>
    <n v="0"/>
    <n v="31.91"/>
    <n v="3.61"/>
    <n v="0"/>
    <n v="0"/>
    <n v="21.85"/>
    <n v="0"/>
    <n v="100.00999999999999"/>
    <n v="95.37"/>
    <n v="0.02"/>
    <n v="4.6100000000000003"/>
    <n v="0"/>
    <n v="100"/>
  </r>
  <r>
    <x v="3"/>
    <x v="3"/>
    <x v="13"/>
    <x v="44"/>
    <x v="24"/>
    <n v="2092"/>
    <n v="111698.41"/>
    <n v="24255.214"/>
    <n v="1.5"/>
    <n v="380.96"/>
    <n v="1.0429999999999999"/>
    <n v="1.0880000000000001"/>
    <n v="0.71099999999999997"/>
    <n v="0.747"/>
    <n v="0.752"/>
    <n v="0.72"/>
    <n v="1.2110000000000001"/>
    <n v="1.294"/>
    <n v="1.08"/>
    <n v="1.5740000000000001"/>
    <n v="0.748"/>
    <n v="2.4670000000000001"/>
    <n v="3.0129999999999999"/>
    <n v="93.67"/>
    <n v="0"/>
    <n v="0"/>
    <n v="0"/>
    <n v="0"/>
    <n v="6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6.66%"/>
    <s v="BANCO DE BOGOTA 10.29%"/>
    <s v="BANCO POPULAR S.A. 8.54%"/>
    <s v="BANCO COMERCIAL AV VILLAS S.A. 8.34%"/>
    <s v="ITAU CORPBANCA COLOMBIA S.A. 8.12%"/>
    <s v="BANCOLOMBIA S.A. 8.05%"/>
    <s v="SCOTIABANK COLPATRIA S.A 7.76%"/>
    <s v="FINANCIERA DE DESARROLLO TERRITORIAL S.A.- 6.29%"/>
    <s v="BANCO DE OCCIDENTE 5.91%"/>
    <s v="BBVA COLOMBIA 5.41%"/>
    <n v="22.07"/>
    <n v="23.26"/>
    <n v="44.42"/>
    <n v="4.38"/>
    <n v="5.87"/>
    <n v="100"/>
    <n v="17.86"/>
    <n v="20.37"/>
    <n v="0"/>
    <n v="0"/>
    <n v="0"/>
    <n v="0"/>
    <n v="0"/>
    <n v="0"/>
    <n v="0"/>
    <n v="0"/>
    <n v="0"/>
    <n v="0"/>
    <n v="37.44"/>
    <n v="0.35"/>
    <n v="0"/>
    <n v="0"/>
    <n v="23.98"/>
    <n v="0"/>
    <n v="100"/>
    <n v="99.52"/>
    <n v="0.02"/>
    <n v="0.46"/>
    <n v="0"/>
    <n v="99.999999999999986"/>
  </r>
  <r>
    <x v="3"/>
    <x v="4"/>
    <x v="13"/>
    <x v="44"/>
    <x v="24"/>
    <n v="2101"/>
    <n v="107069.91"/>
    <n v="24189.934000000001"/>
    <n v="1.5"/>
    <n v="318.86"/>
    <n v="0.873"/>
    <n v="0.74299999999999999"/>
    <n v="0.72"/>
    <n v="0.751"/>
    <n v="0.64700000000000002"/>
    <n v="0.69599999999999995"/>
    <n v="1.2170000000000001"/>
    <n v="-3.1230000000000002"/>
    <n v="1.089"/>
    <n v="0.59199999999999997"/>
    <n v="0.55700000000000005"/>
    <n v="1.5429999999999999"/>
    <n v="2.7709999999999999"/>
    <n v="96.31"/>
    <n v="0"/>
    <n v="0"/>
    <n v="0"/>
    <n v="0"/>
    <n v="3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5.56%"/>
    <s v="BANCO DE BOGOTA 15.50%"/>
    <s v="BBVA COLOMBIA 9.93%"/>
    <s v="BANCO POPULAR S.A. 8.85%"/>
    <s v="ITAU CORPBANCA COLOMBIA S.A. 8.46%"/>
    <s v="BANCOLOMBIA S.A. 8.30%"/>
    <s v="SCOTIABANK COLPATRIA S.A 8.01%"/>
    <s v="BANCO DE OCCIDENTE 5.95%"/>
    <s v="RCI Colombia S.A. compañia de financiamiento 4.48%"/>
    <s v="FINANCIERA DE DESARROLLO TERRITORIAL S.A.- 3.71%"/>
    <n v="26.22"/>
    <n v="18.670000000000002"/>
    <n v="47.3"/>
    <n v="4.07"/>
    <n v="3.75"/>
    <n v="100.00999999999999"/>
    <n v="16.63"/>
    <n v="20.21"/>
    <n v="0"/>
    <n v="0"/>
    <n v="0"/>
    <n v="0"/>
    <n v="0"/>
    <n v="0"/>
    <n v="0"/>
    <n v="0"/>
    <n v="0"/>
    <n v="0"/>
    <n v="36.39"/>
    <n v="0.37"/>
    <n v="0"/>
    <n v="0"/>
    <n v="26.4"/>
    <n v="0"/>
    <n v="100"/>
    <n v="99.47"/>
    <n v="0.02"/>
    <n v="0.51"/>
    <n v="0"/>
    <n v="100"/>
  </r>
  <r>
    <x v="3"/>
    <x v="5"/>
    <x v="13"/>
    <x v="44"/>
    <x v="24"/>
    <n v="2096"/>
    <n v="104583.133"/>
    <n v="24199.194"/>
    <n v="1.5"/>
    <n v="306.81"/>
    <n v="0.84"/>
    <n v="0.93100000000000005"/>
    <n v="0.78"/>
    <n v="0.78200000000000003"/>
    <n v="0.67600000000000005"/>
    <n v="0.69699999999999995"/>
    <n v="1.2250000000000001"/>
    <n v="0.46700000000000003"/>
    <n v="0.57099999999999995"/>
    <n v="0.57099999999999995"/>
    <n v="0.51300000000000001"/>
    <n v="1.272"/>
    <n v="2.6349999999999998"/>
    <n v="95.79"/>
    <n v="0"/>
    <n v="0"/>
    <n v="0"/>
    <n v="0"/>
    <n v="4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5.75%"/>
    <s v="BBVA COLOMBIA 10.22%"/>
    <s v="BANCO POPULAR S.A. 9.10%"/>
    <s v="ITAU CORPBANCA COLOMBIA S.A. 8.62%"/>
    <s v="BANCO GNB SUDAMERIS S.A. 8.41%"/>
    <s v="SCOTIABANK COLPATRIA S.A 8.19%"/>
    <s v="BANCOLOMBIA S.A. 8.13%"/>
    <s v="BANCO DE BOGOTA 7.35%"/>
    <s v="BANCO DE OCCIDENTE 6.04%"/>
    <s v="RCI Colombia S.A. compañia de financiamiento 4.58%"/>
    <n v="30.89"/>
    <n v="21.56"/>
    <n v="27.42"/>
    <n v="20.13"/>
    <n v="0"/>
    <n v="100"/>
    <n v="17.149999999999999"/>
    <n v="20.3"/>
    <n v="0"/>
    <n v="0"/>
    <n v="0"/>
    <n v="0"/>
    <n v="0"/>
    <n v="0"/>
    <n v="0"/>
    <n v="0"/>
    <n v="0"/>
    <n v="0"/>
    <n v="37.56"/>
    <n v="0.39"/>
    <n v="0"/>
    <n v="0"/>
    <n v="24.6"/>
    <n v="0"/>
    <n v="100"/>
    <n v="99.46"/>
    <n v="0.03"/>
    <n v="0.51"/>
    <n v="0"/>
    <n v="100"/>
  </r>
  <r>
    <x v="3"/>
    <x v="6"/>
    <x v="13"/>
    <x v="44"/>
    <x v="24"/>
    <n v="2091"/>
    <n v="99401.66"/>
    <n v="24214.280999999999"/>
    <n v="1.5"/>
    <n v="303.52"/>
    <n v="0.83099999999999996"/>
    <n v="0.86399999999999999"/>
    <n v="0.83899999999999997"/>
    <n v="0.79300000000000004"/>
    <n v="0.71099999999999997"/>
    <n v="0.70899999999999996"/>
    <n v="1.232"/>
    <n v="0.73699999999999999"/>
    <n v="6.0000000000000001E-3"/>
    <n v="0.59499999999999997"/>
    <n v="0.38200000000000001"/>
    <n v="0.92200000000000004"/>
    <n v="2.4769999999999999"/>
    <n v="95.28"/>
    <n v="0"/>
    <n v="0"/>
    <n v="0"/>
    <n v="0"/>
    <n v="4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6.06%"/>
    <s v="BANCO POPULAR S.A. 10.53%"/>
    <s v="BANCO GNB SUDAMERIS S.A. 10.24%"/>
    <s v="BANCO DE BOGOTA 8.72%"/>
    <s v="BANCOLOMBIA S.A. 8.38%"/>
    <s v="BBVA COLOMBIA 8.22%"/>
    <s v="ITAU CORPBANCA COLOMBIA S.A. 7.42%"/>
    <s v="FINANCIERA DE DESARROLLO TERRITORIAL S.A.- 6.41%"/>
    <s v="BANCO DE OCCIDENTE 6.12%"/>
    <s v="SCOTIABANK COLPATRIA S.A 6.01%"/>
    <n v="30.48"/>
    <n v="20.3"/>
    <n v="40.049999999999997"/>
    <n v="5.08"/>
    <n v="4.09"/>
    <n v="100"/>
    <n v="15.86"/>
    <n v="16.89"/>
    <n v="0"/>
    <n v="0"/>
    <n v="0"/>
    <n v="0"/>
    <n v="0"/>
    <n v="0"/>
    <n v="0"/>
    <n v="0"/>
    <n v="0"/>
    <n v="0"/>
    <n v="35.89"/>
    <n v="0.41"/>
    <n v="0"/>
    <n v="0"/>
    <n v="30.95"/>
    <n v="0"/>
    <n v="100"/>
    <n v="99.38"/>
    <n v="0.03"/>
    <n v="0.59"/>
    <n v="0"/>
    <n v="100"/>
  </r>
  <r>
    <x v="3"/>
    <x v="7"/>
    <x v="13"/>
    <x v="44"/>
    <x v="24"/>
    <n v="2080"/>
    <n v="85420.99"/>
    <n v="24332.937000000002"/>
    <n v="1.5"/>
    <n v="347.35"/>
    <n v="0.95099999999999996"/>
    <n v="0.76"/>
    <n v="0.86399999999999999"/>
    <n v="0.79200000000000004"/>
    <n v="0.73699999999999999"/>
    <n v="0.71599999999999997"/>
    <n v="1.238"/>
    <n v="5.9240000000000004"/>
    <n v="1.1140000000000001"/>
    <n v="1.26"/>
    <n v="0.48799999999999999"/>
    <n v="0.94299999999999995"/>
    <n v="2.4940000000000002"/>
    <n v="94.82"/>
    <n v="0"/>
    <n v="0"/>
    <n v="0"/>
    <n v="0"/>
    <n v="5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5.04%"/>
    <s v="BANCO DAVIVIENDA S.A. 14.06%"/>
    <s v="BANCO POPULAR S.A. 13.92%"/>
    <s v="ITAU CORPBANCA COLOMBIA S.A. 8.68%"/>
    <s v="SCOTIABANK COLPATRIA S.A 8.03%"/>
    <s v="BANCO DE OCCIDENTE 7.11%"/>
    <s v="BANCO DE BOGOTA 7.05%"/>
    <s v="FINANCIERA DE DESARROLLO TERRITORIAL S.A.- 6.28%"/>
    <s v="MINISTERIO DE HACIENDA Y CREDITO PUBLICO 3.89%"/>
    <s v="BBVA COLOMBIA 3.46%"/>
    <n v="24.02"/>
    <n v="25.91"/>
    <n v="39.57"/>
    <n v="6.11"/>
    <n v="4.4000000000000004"/>
    <n v="100.01"/>
    <n v="18.399999999999999"/>
    <n v="20.63"/>
    <n v="0"/>
    <n v="0"/>
    <n v="0"/>
    <n v="0"/>
    <n v="0"/>
    <n v="0"/>
    <n v="0"/>
    <n v="0"/>
    <n v="0"/>
    <n v="0"/>
    <n v="36.08"/>
    <n v="0"/>
    <n v="0"/>
    <n v="0"/>
    <n v="24.89"/>
    <n v="0"/>
    <n v="100"/>
    <n v="99.97"/>
    <n v="0.03"/>
    <n v="0"/>
    <n v="0"/>
    <n v="100"/>
  </r>
  <r>
    <x v="3"/>
    <x v="8"/>
    <x v="13"/>
    <x v="44"/>
    <x v="24"/>
    <n v="2095"/>
    <n v="77003.858999999997"/>
    <n v="24541.598999999998"/>
    <n v="1.5"/>
    <n v="353.56"/>
    <n v="0.96799999999999997"/>
    <n v="0.46800000000000003"/>
    <n v="0.85199999999999998"/>
    <n v="0.77700000000000002"/>
    <n v="0.74099999999999999"/>
    <n v="0.71799999999999997"/>
    <n v="1.242"/>
    <n v="10.948"/>
    <n v="2.585"/>
    <n v="2.282"/>
    <n v="1.431"/>
    <n v="1.0920000000000001"/>
    <n v="2.669"/>
    <n v="94.29"/>
    <n v="0"/>
    <n v="0"/>
    <n v="0"/>
    <n v="0"/>
    <n v="5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3.21%"/>
    <s v="BANCO DAVIVIENDA S.A. 11.45%"/>
    <s v="BANCO POPULAR S.A. 9.79%"/>
    <s v="BANCO GNB SUDAMERIS S.A. 9.68%"/>
    <s v="BANCO DE OCCIDENTE 9.22"/>
    <s v="ITAU CORPBANCA COLOMBIA S.A. 8.22%"/>
    <s v="SCOTIABANK COLPATRIA S.A 7.4%"/>
    <s v="FINANCIERA DE DESARROLLO TERRITORIAL S.A.- 6.96%"/>
    <s v="BANCO DE BOGOTA 6.70%"/>
    <s v="MINISTERIO DE HACIENDA Y CREDITO PUBLICO 4.25%"/>
    <n v="20.75"/>
    <n v="28.81"/>
    <n v="38.71"/>
    <n v="6.86"/>
    <n v="4.88"/>
    <n v="100.01"/>
    <n v="17.899999999999999"/>
    <n v="19.07"/>
    <n v="0"/>
    <n v="0"/>
    <n v="0"/>
    <n v="0"/>
    <n v="0"/>
    <n v="0"/>
    <n v="0"/>
    <n v="0"/>
    <n v="0"/>
    <n v="0"/>
    <n v="37.43"/>
    <n v="0"/>
    <n v="0"/>
    <n v="0"/>
    <n v="25.6"/>
    <n v="0"/>
    <n v="100"/>
    <n v="99.96"/>
    <n v="0.04"/>
    <n v="0"/>
    <n v="0"/>
    <n v="100"/>
  </r>
  <r>
    <x v="3"/>
    <x v="9"/>
    <x v="13"/>
    <x v="44"/>
    <x v="24"/>
    <n v="2122"/>
    <n v="76572.800000000003"/>
    <n v="24595.792000000001"/>
    <n v="1.5"/>
    <n v="331.64699999999999"/>
    <n v="0.90800000000000003"/>
    <n v="0.746"/>
    <n v="0.79"/>
    <n v="0.77300000000000002"/>
    <n v="0.752"/>
    <n v="0.73199999999999998"/>
    <n v="1.248"/>
    <n v="2.6309999999999998"/>
    <n v="2.8050000000000002"/>
    <n v="2.3170000000000002"/>
    <n v="1.946"/>
    <n v="1.1479999999999999"/>
    <n v="2.6640000000000001"/>
    <n v="95.34"/>
    <n v="0"/>
    <n v="0"/>
    <n v="0"/>
    <n v="0"/>
    <n v="4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4.76"/>
    <s v="BANCO POPULAR 13.81"/>
    <s v="ITAU 8.24"/>
    <s v="BANCO DAVIVIENDA 7.53"/>
    <s v="BANCOLOMBIA 7.53"/>
    <s v="SCOTIABANK COLPATRIA 7.42"/>
    <s v="BANCO DE Occidente 7.11"/>
    <s v="FINANCIERA DE DESARROLLO TERRITORIAL FINDETER 7.02"/>
    <s v="BBVA COLOMBIA 6.64"/>
    <s v="BANCO GNB SUDAMERIS 5.3"/>
    <n v="18.32"/>
    <n v="37.56"/>
    <n v="33.61"/>
    <n v="5.1100000000000003"/>
    <n v="5.4"/>
    <n v="100"/>
    <n v="20.57"/>
    <n v="18.52"/>
    <n v="0"/>
    <n v="0"/>
    <n v="0"/>
    <n v="0"/>
    <n v="0"/>
    <n v="0"/>
    <n v="0"/>
    <n v="0"/>
    <n v="0"/>
    <n v="0"/>
    <n v="35.25"/>
    <n v="0"/>
    <n v="0"/>
    <n v="0"/>
    <n v="25.66"/>
    <n v="0"/>
    <n v="100"/>
    <n v="99.96"/>
    <n v="0.04"/>
    <n v="0"/>
    <n v="0"/>
    <n v="100"/>
  </r>
  <r>
    <x v="3"/>
    <x v="10"/>
    <x v="13"/>
    <x v="44"/>
    <x v="24"/>
    <n v="2122"/>
    <n v="74640.369000000006"/>
    <n v="24779.074000000001"/>
    <n v="1.5"/>
    <n v="393.37"/>
    <n v="1.077"/>
    <n v="0.77100000000000002"/>
    <n v="0.78800000000000003"/>
    <n v="0.77800000000000002"/>
    <n v="0.76"/>
    <n v="0.75"/>
    <n v="1.25"/>
    <n v="9.4529999999999994"/>
    <n v="4.9160000000000004"/>
    <n v="2.9390000000000001"/>
    <n v="2.99"/>
    <n v="1.387"/>
    <n v="2.93"/>
    <n v="91.3"/>
    <n v="0"/>
    <n v="0"/>
    <n v="0"/>
    <n v="0"/>
    <n v="8.6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5.08%"/>
    <s v="BANCO DE BOGOTA 12.89%"/>
    <s v="BANCO POPULAR S.A. 9.88%"/>
    <s v="FINANCIERA DE DESARROLLO TERRITORIAL S.A.- 8.52%"/>
    <s v="ITAU CORPBANCA COLOMBIA S.A. 8.51%"/>
    <s v="BANCO DE OCCIDENTE 7.31%"/>
    <s v="BANCO DAVIVIENDA S.A. 6.92%"/>
    <s v="MINISTERIO DE HACIENDA Y CREDITO PUBLICO 6.59%"/>
    <s v="SCOTIABANK COLPATRIA S.A 6.20%"/>
    <s v="BANCO GNB SUDAMERIS S.A. 5.65%"/>
    <n v="11.52"/>
    <n v="41.21"/>
    <n v="35.03"/>
    <n v="5.5"/>
    <n v="6.75"/>
    <n v="100.01"/>
    <n v="24.34"/>
    <n v="18.86"/>
    <n v="0"/>
    <n v="0"/>
    <n v="0"/>
    <n v="0"/>
    <n v="0"/>
    <n v="0"/>
    <n v="0"/>
    <n v="0"/>
    <n v="0"/>
    <n v="0"/>
    <n v="32.57"/>
    <n v="0"/>
    <n v="0"/>
    <n v="0"/>
    <n v="24.22"/>
    <n v="0"/>
    <n v="99.990000000000009"/>
    <n v="99.96"/>
    <n v="0.04"/>
    <n v="0"/>
    <n v="0"/>
    <n v="100"/>
  </r>
  <r>
    <x v="3"/>
    <x v="0"/>
    <x v="14"/>
    <x v="45"/>
    <x v="0"/>
    <n v="36"/>
    <n v="18676.14"/>
    <n v="10828.539806999999"/>
    <n v="1.5"/>
    <n v="164"/>
    <n v="0.45"/>
    <n v="0.186"/>
    <n v="0.29399999999999998"/>
    <n v="0.186"/>
    <n v="0.28100000000000003"/>
    <n v="0.54300000000000004"/>
    <n v="0.47899999999999998"/>
    <n v="4.032"/>
    <n v="1.7210000000000001"/>
    <n v="4.032"/>
    <n v="1.248"/>
    <n v="2.1709999999999998"/>
    <n v="2.6720000000000002"/>
    <n v="13.02"/>
    <n v="0"/>
    <n v="19.72"/>
    <n v="0"/>
    <n v="29.57"/>
    <n v="27.81"/>
    <n v="9.8800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DIRECCIÓN DEL TESORO NACIONAL 27.81%"/>
    <s v="BANCO DE BOGOTÁ 13.02%"/>
    <s v="BANCO BBVA 9.90%"/>
    <s v="BANCO POPULAR 9.88%"/>
    <s v="FINDETER 9.82%"/>
    <s v="BANCOLOMBIA 6.63%"/>
    <s v="BANCO FALABELLA 6.59%"/>
    <s v="RCI COLOMBIA SA 6.57%"/>
    <s v="BANCOLDEX 6.52%"/>
    <s v="BANCO ITAU COLOMBIA 3.27%"/>
    <n v="59.92"/>
    <n v="13.08"/>
    <n v="27"/>
    <n v="0"/>
    <n v="0"/>
    <n v="100"/>
    <n v="24.01"/>
    <n v="16.14"/>
    <n v="0"/>
    <n v="0"/>
    <n v="0"/>
    <n v="0"/>
    <n v="0"/>
    <n v="0"/>
    <n v="0"/>
    <n v="0"/>
    <n v="0"/>
    <n v="0"/>
    <n v="33.19"/>
    <n v="8.48"/>
    <n v="0"/>
    <n v="0"/>
    <n v="18.18"/>
    <n v="0"/>
    <n v="100"/>
    <n v="89.64"/>
    <n v="0"/>
    <n v="10.36"/>
    <n v="0"/>
    <n v="100"/>
  </r>
  <r>
    <x v="3"/>
    <x v="1"/>
    <x v="14"/>
    <x v="45"/>
    <x v="0"/>
    <n v="36"/>
    <n v="18693.990000000002"/>
    <n v="10855.615186000001"/>
    <n v="1.5"/>
    <n v="185"/>
    <n v="0.51"/>
    <n v="0.21099999999999999"/>
    <n v="0.30499999999999999"/>
    <n v="0.19700000000000001"/>
    <n v="0.28599999999999998"/>
    <n v="0.54400000000000004"/>
    <n v="0.48"/>
    <n v="3.3090000000000002"/>
    <n v="1.9019999999999999"/>
    <n v="3.6880000000000002"/>
    <n v="1.357"/>
    <n v="2.177"/>
    <n v="2.653"/>
    <n v="18.13"/>
    <n v="0"/>
    <n v="18.34"/>
    <n v="0"/>
    <n v="25.6"/>
    <n v="30.59"/>
    <n v="7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30.59%"/>
    <s v="BANCO DE BOGOTÁ 14.54%"/>
    <s v="BANCO BBVA 11.07%"/>
    <s v="FINDETER 10.94%"/>
    <s v="BANCO POPULAR 7.34%"/>
    <s v="RCI COLOMBIA SA 7.32%"/>
    <s v="BANCOLDEX 7.27%"/>
    <s v="BANCO FALABELLA 7.27%"/>
    <s v="BANCO ITAU COLOMBIA 3.66%"/>
    <n v="0"/>
    <n v="44.84"/>
    <n v="33.06"/>
    <n v="22.1"/>
    <n v="0"/>
    <n v="0"/>
    <n v="100"/>
    <n v="24"/>
    <n v="16.11"/>
    <n v="0"/>
    <n v="0"/>
    <n v="0"/>
    <n v="0"/>
    <n v="0"/>
    <n v="0"/>
    <n v="0"/>
    <n v="0"/>
    <n v="0"/>
    <n v="0"/>
    <n v="25.04"/>
    <n v="8.1999999999999993"/>
    <n v="0"/>
    <n v="0"/>
    <n v="26.66"/>
    <n v="0"/>
    <n v="100.01"/>
    <n v="88.82"/>
    <n v="0"/>
    <n v="11.18"/>
    <n v="0"/>
    <n v="100"/>
  </r>
  <r>
    <x v="3"/>
    <x v="2"/>
    <x v="14"/>
    <x v="45"/>
    <x v="0"/>
    <n v="36"/>
    <n v="19833.72"/>
    <n v="10887.295023999999"/>
    <n v="1.5"/>
    <n v="160.71"/>
    <n v="0.44"/>
    <n v="0.24099999999999999"/>
    <n v="0.315"/>
    <n v="0.21199999999999999"/>
    <n v="0.26600000000000001"/>
    <n v="0.29399999999999998"/>
    <n v="0.48"/>
    <n v="3.4910000000000001"/>
    <n v="2.31"/>
    <n v="3.62"/>
    <n v="1.931"/>
    <n v="2.3050000000000002"/>
    <n v="2.6539999999999999"/>
    <n v="18.63"/>
    <n v="0"/>
    <n v="7.59"/>
    <n v="0"/>
    <n v="34.24"/>
    <n v="31.9"/>
    <n v="7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31.9%"/>
    <s v="BANCO DE BOGOTÁ 15.03%"/>
    <s v="FINDETER 11.24%"/>
    <s v="BANCOLOMBIA 7.7%"/>
    <s v="BANCO POPULAR 7.64%"/>
    <s v="BANCO FALABELLA 7.59%"/>
    <s v="RCI COLOMBIA SA 7.58%"/>
    <s v="BANCOLDEX 7.52%"/>
    <s v="BANCO ITAU COLOMBIA 3.8%"/>
    <n v="0"/>
    <n v="42.77"/>
    <n v="34.47"/>
    <n v="22.76"/>
    <n v="0"/>
    <n v="0"/>
    <n v="100.00000000000001"/>
    <n v="22.53"/>
    <n v="20.420000000000002"/>
    <n v="0"/>
    <n v="0"/>
    <n v="0"/>
    <n v="0"/>
    <n v="0"/>
    <n v="0"/>
    <n v="0"/>
    <n v="0"/>
    <n v="0"/>
    <n v="0"/>
    <n v="16.010000000000002"/>
    <n v="7.84"/>
    <n v="0"/>
    <n v="0"/>
    <n v="33.200000000000003"/>
    <n v="0"/>
    <n v="100.00000000000001"/>
    <n v="88.27"/>
    <n v="0"/>
    <n v="11.73"/>
    <n v="0"/>
    <n v="100"/>
  </r>
  <r>
    <x v="3"/>
    <x v="3"/>
    <x v="14"/>
    <x v="45"/>
    <x v="0"/>
    <n v="36"/>
    <n v="19910.07"/>
    <n v="10930.330533"/>
    <n v="1.5"/>
    <n v="160.71"/>
    <n v="0.44"/>
    <n v="0.25900000000000001"/>
    <n v="0.29299999999999998"/>
    <n v="0.22500000000000001"/>
    <n v="0.27500000000000002"/>
    <n v="0.27600000000000002"/>
    <n v="0.48199999999999998"/>
    <n v="4.9169999999999998"/>
    <n v="3.4849999999999999"/>
    <n v="3.9430000000000001"/>
    <n v="2.2000000000000002"/>
    <n v="2.2770000000000001"/>
    <n v="2.6930000000000001"/>
    <n v="19.36"/>
    <n v="0"/>
    <n v="7.85"/>
    <n v="0"/>
    <n v="31.56"/>
    <n v="33.29"/>
    <n v="7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DIRECCIÓN DEL TESORO NACIONAL 33.29%"/>
    <s v="BANCO DE BOGOTÁ 15.52%"/>
    <s v="FINDETER 11.69%"/>
    <s v="BANCOLOMBIA 8.04%"/>
    <s v="BANCO FALABELLA 7.93%"/>
    <s v="RCI COLOMBIA SA 7.85%"/>
    <s v="BANCO POPULAR 7.85%"/>
    <s v="BANCOLDEX 7.82%"/>
    <n v="0"/>
    <n v="0"/>
    <n v="48.29"/>
    <n v="28.07"/>
    <n v="23.65"/>
    <n v="0"/>
    <n v="0"/>
    <n v="100.00999999999999"/>
    <n v="22.46"/>
    <n v="20.309999999999999"/>
    <n v="0"/>
    <n v="0"/>
    <n v="0"/>
    <n v="0"/>
    <n v="0"/>
    <n v="0"/>
    <n v="0"/>
    <n v="0"/>
    <n v="0"/>
    <n v="0"/>
    <n v="13.47"/>
    <n v="7.88"/>
    <n v="0"/>
    <n v="0"/>
    <n v="35.89"/>
    <n v="0"/>
    <n v="100.00999999999999"/>
    <n v="87.71"/>
    <n v="0"/>
    <n v="12.29"/>
    <n v="0"/>
    <n v="100"/>
  </r>
  <r>
    <x v="3"/>
    <x v="4"/>
    <x v="14"/>
    <x v="45"/>
    <x v="0"/>
    <n v="35"/>
    <n v="19978.310000000001"/>
    <n v="10970.230133999999"/>
    <n v="1.5"/>
    <n v="138"/>
    <n v="0.38"/>
    <n v="0.19500000000000001"/>
    <n v="0.23499999999999999"/>
    <n v="0.219"/>
    <n v="0.26"/>
    <n v="0.27400000000000002"/>
    <n v="0.48299999999999998"/>
    <n v="4.3840000000000003"/>
    <n v="3.9209999999999998"/>
    <n v="4.0330000000000004"/>
    <n v="2.5910000000000002"/>
    <n v="2.2090000000000001"/>
    <n v="2.706"/>
    <n v="19.73"/>
    <n v="0"/>
    <n v="8.02"/>
    <n v="0"/>
    <n v="32.229999999999997"/>
    <n v="31.92"/>
    <n v="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31.92%"/>
    <s v="BANCO DE BOGOTÁ 15.91%"/>
    <s v="FINDETER 11.9%"/>
    <s v="BANCO POPULAR 8.1%"/>
    <s v="BANCOLOMBIA 8.1%"/>
    <s v="RCI COLOMBIA SA 8.04%"/>
    <s v="BANCO FALABELLA 8.02%"/>
    <s v="BANCOLDEX 8.01%"/>
    <n v="0"/>
    <n v="0"/>
    <n v="59.78"/>
    <n v="16.11"/>
    <n v="24.11"/>
    <n v="0"/>
    <n v="0"/>
    <n v="100"/>
    <n v="22.31"/>
    <n v="20.14"/>
    <n v="0"/>
    <n v="0"/>
    <n v="0"/>
    <n v="0"/>
    <n v="0"/>
    <n v="0"/>
    <n v="0"/>
    <n v="0"/>
    <n v="0"/>
    <n v="0"/>
    <n v="19.899999999999999"/>
    <n v="0"/>
    <n v="0"/>
    <n v="0"/>
    <n v="37.65"/>
    <n v="0"/>
    <n v="100"/>
    <n v="100"/>
    <n v="0"/>
    <n v="0"/>
    <n v="0"/>
    <n v="100"/>
  </r>
  <r>
    <x v="3"/>
    <x v="5"/>
    <x v="14"/>
    <x v="45"/>
    <x v="0"/>
    <n v="34"/>
    <n v="18759.75"/>
    <n v="11011.561320000001"/>
    <n v="1.5"/>
    <n v="127"/>
    <n v="0.35"/>
    <n v="0.23400000000000001"/>
    <n v="0.221"/>
    <n v="0.221"/>
    <n v="0.26400000000000001"/>
    <n v="0.26300000000000001"/>
    <n v="0.48499999999999999"/>
    <n v="4.6820000000000004"/>
    <n v="4.1399999999999997"/>
    <n v="4.1399999999999997"/>
    <n v="2.7389999999999999"/>
    <n v="2.2370000000000001"/>
    <n v="2.72"/>
    <n v="19.670000000000002"/>
    <n v="0"/>
    <n v="8.02"/>
    <n v="0"/>
    <n v="32.22"/>
    <n v="31.97"/>
    <n v="8.1300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DIRECCIÓN DEL TESORO NACIONAL 31.97%"/>
    <s v="BANCO DE BOGOTÁ 15.88%"/>
    <s v="FINDETER 11.87%"/>
    <s v="BANCOLOMBIA 8.13%"/>
    <s v="BANCO POPULAR 8.13%"/>
    <s v="BANCO FALABELLA 8.02%"/>
    <s v="RCI COLOMBIA SA 8.01%"/>
    <s v="BANCOLDEX 7.99%"/>
    <n v="0"/>
    <n v="0"/>
    <n v="59.87"/>
    <n v="16.11"/>
    <n v="24.03"/>
    <n v="0"/>
    <n v="0"/>
    <n v="100.00999999999999"/>
    <n v="23.77"/>
    <n v="21.57"/>
    <n v="0"/>
    <n v="0"/>
    <n v="0"/>
    <n v="0"/>
    <n v="0"/>
    <n v="0"/>
    <n v="0"/>
    <n v="0"/>
    <n v="0"/>
    <n v="0"/>
    <n v="21.31"/>
    <n v="0"/>
    <n v="0"/>
    <n v="0"/>
    <n v="33.36"/>
    <n v="0"/>
    <n v="100.01"/>
    <n v="100"/>
    <n v="0"/>
    <n v="0"/>
    <n v="0"/>
    <n v="100"/>
  </r>
  <r>
    <x v="3"/>
    <x v="6"/>
    <x v="14"/>
    <x v="45"/>
    <x v="0"/>
    <n v="34"/>
    <n v="13036.29"/>
    <n v="11045.064746"/>
    <n v="1.5"/>
    <n v="153"/>
    <n v="0.42"/>
    <n v="0.39500000000000002"/>
    <n v="0.26300000000000001"/>
    <n v="0.253"/>
    <n v="0.28499999999999998"/>
    <n v="0.27100000000000002"/>
    <n v="0.48699999999999999"/>
    <n v="3.6419999999999999"/>
    <n v="4.0730000000000004"/>
    <n v="4.0670000000000002"/>
    <n v="2.8809999999999998"/>
    <n v="2.2080000000000002"/>
    <n v="2.69"/>
    <n v="21.43"/>
    <n v="0"/>
    <n v="8.8000000000000007"/>
    <n v="0"/>
    <n v="26.35"/>
    <n v="34.659999999999997"/>
    <n v="8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DIRECCIÓN DEL TESORO NACIONAL 30.35%"/>
    <s v="BANCO DE BOGOTÁ 15.12%"/>
    <s v="FINDETER 11.32%"/>
    <s v="BANCO POPULAR 9.52%"/>
    <s v="BANCOLOMBIA 8.19%"/>
    <s v="BANCO SANTANDER NEGOCIOS 7.77%"/>
    <s v="BANCO FALABELLA 7.70%"/>
    <s v="BANCOLDEX 7.67%"/>
    <s v="SCOTIA BANK 1.55%"/>
    <n v="0"/>
    <n v="56.83"/>
    <n v="17.440000000000001"/>
    <n v="25.74"/>
    <n v="0"/>
    <n v="0"/>
    <n v="100.01"/>
    <n v="26.42"/>
    <n v="30.77"/>
    <n v="0"/>
    <n v="0"/>
    <n v="0"/>
    <n v="0"/>
    <n v="0"/>
    <n v="0"/>
    <n v="0"/>
    <n v="0"/>
    <n v="0"/>
    <n v="0"/>
    <n v="30.35"/>
    <n v="0"/>
    <n v="0"/>
    <n v="0"/>
    <n v="12.46"/>
    <n v="0"/>
    <n v="100"/>
    <n v="100"/>
    <n v="0"/>
    <n v="0"/>
    <n v="0"/>
    <n v="100"/>
  </r>
  <r>
    <x v="3"/>
    <x v="7"/>
    <x v="14"/>
    <x v="45"/>
    <x v="0"/>
    <n v="33"/>
    <n v="10050.299999999999"/>
    <n v="11117.447355"/>
    <n v="1.5"/>
    <n v="268"/>
    <n v="0.73"/>
    <n v="0.30599999999999999"/>
    <n v="0.28599999999999998"/>
    <n v="0.26800000000000002"/>
    <n v="0.30399999999999999"/>
    <n v="0.27600000000000002"/>
    <n v="0.48499999999999999"/>
    <n v="7.9939999999999998"/>
    <n v="4.8410000000000002"/>
    <n v="4.5599999999999996"/>
    <n v="3.3730000000000002"/>
    <n v="2.3980000000000001"/>
    <n v="2.8580000000000001"/>
    <n v="28.39"/>
    <n v="0"/>
    <n v="14.26"/>
    <n v="0"/>
    <n v="14.43"/>
    <n v="42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29.63%"/>
    <s v="BANCO DE BOGOTÁ 13.11%"/>
    <s v="BANCOLDEX 9.96%"/>
    <s v="BANCO FALABELLA 9.85%"/>
    <s v="BANCO POPULAR 8.04%"/>
    <s v="BANCO SANTANDER NEGOCIOS 7.58%"/>
    <s v="BANCO GNB SUDAMERIS 7.29%"/>
    <s v="SCOTIA BANK 7.02%"/>
    <s v="BANCO BBVA 4.98%"/>
    <s v="ND"/>
    <n v="35.880000000000003"/>
    <n v="0"/>
    <n v="64.12"/>
    <n v="0"/>
    <n v="0"/>
    <n v="100"/>
    <n v="19.62"/>
    <n v="9.85"/>
    <n v="0"/>
    <n v="0"/>
    <n v="0"/>
    <n v="0"/>
    <n v="0"/>
    <n v="0"/>
    <n v="0"/>
    <n v="0"/>
    <n v="0"/>
    <n v="0"/>
    <n v="39.58"/>
    <n v="0"/>
    <n v="0"/>
    <n v="0"/>
    <n v="30.96"/>
    <n v="0"/>
    <n v="100.01"/>
    <n v="100"/>
    <n v="0"/>
    <n v="0"/>
    <n v="0"/>
    <n v="100"/>
  </r>
  <r>
    <x v="3"/>
    <x v="8"/>
    <x v="14"/>
    <x v="45"/>
    <x v="0"/>
    <n v="31"/>
    <n v="9625.57"/>
    <n v="11170.874608"/>
    <n v="1.5"/>
    <n v="304"/>
    <n v="0.83"/>
    <n v="0.81399999999999995"/>
    <n v="0.42099999999999999"/>
    <n v="0.36699999999999999"/>
    <n v="0.379"/>
    <n v="0.316"/>
    <n v="0.499"/>
    <n v="6.0060000000000002"/>
    <n v="5.2619999999999996"/>
    <n v="4.718"/>
    <n v="3.78"/>
    <n v="2.4950000000000001"/>
    <n v="2.879"/>
    <n v="26"/>
    <n v="0"/>
    <n v="13.6"/>
    <n v="0"/>
    <n v="26.79"/>
    <n v="33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25.72%"/>
    <s v="BANCO DE BOGOTÁ 11.12%"/>
    <s v="BANCOLDEX 10.41%"/>
    <s v="BANCO FALABELLA 10.41%"/>
    <s v="BANCOLOMBIA 9.89%"/>
    <s v="BANCO POPULAR 8.64%"/>
    <s v="BANCO SANTANDER NEGOCIOS 7.46%"/>
    <s v="SCOTIA BANK 6.90%"/>
    <s v="BANCO GNB SUDAMERIS 3.30%"/>
    <s v="BANCO DAVIVIENDA 0.67%"/>
    <n v="27.21"/>
    <n v="13.18"/>
    <n v="59.61"/>
    <n v="0"/>
    <n v="0"/>
    <n v="100"/>
    <n v="20.5"/>
    <n v="10.41"/>
    <n v="0"/>
    <n v="0"/>
    <n v="0"/>
    <n v="0"/>
    <n v="0"/>
    <n v="0"/>
    <n v="0"/>
    <n v="0"/>
    <n v="0"/>
    <n v="0"/>
    <n v="45.62"/>
    <n v="0"/>
    <n v="0"/>
    <n v="0"/>
    <n v="23.47"/>
    <n v="0"/>
    <n v="100"/>
    <n v="100"/>
    <n v="0"/>
    <n v="0"/>
    <n v="0"/>
    <n v="100"/>
  </r>
  <r>
    <x v="3"/>
    <x v="9"/>
    <x v="14"/>
    <x v="45"/>
    <x v="0"/>
    <n v="28"/>
    <n v="8017.01"/>
    <n v="11192.087122999999"/>
    <n v="1.5"/>
    <n v="288"/>
    <n v="0.79"/>
    <n v="1.3240000000000001"/>
    <n v="0.67600000000000005"/>
    <n v="0.54400000000000004"/>
    <n v="0.52300000000000002"/>
    <n v="0.41199999999999998"/>
    <n v="0.54200000000000004"/>
    <n v="2.2589999999999999"/>
    <n v="4.806"/>
    <n v="4.4649999999999999"/>
    <n v="4.149"/>
    <n v="2.5169999999999999"/>
    <n v="2.8889999999999998"/>
    <n v="27.75"/>
    <n v="0"/>
    <n v="14.75"/>
    <n v="0"/>
    <n v="35.96"/>
    <n v="21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18.46%"/>
    <s v="BANCO DE BOGOTÁ 13.33%"/>
    <s v="BANCO FALABELLA 12.64%"/>
    <s v="BANCOLDEX 12.49%"/>
    <s v="BANCOLOMBIA 11.59%"/>
    <s v="BANCO POPULAR 9.44%"/>
    <s v="BANCO BBVA 6.32%"/>
    <s v="BANCO FINANDINA 6.26%"/>
    <s v="BANCO GNB SUDAMERIS 4.38%"/>
    <s v="BANCO SANTANDER NEGOCIOS 3.83%"/>
    <n v="36.619999999999997"/>
    <n v="14.09"/>
    <n v="49.29"/>
    <n v="0"/>
    <n v="0"/>
    <n v="100"/>
    <n v="30.82"/>
    <n v="12.64"/>
    <n v="0"/>
    <n v="0"/>
    <n v="0"/>
    <n v="0"/>
    <n v="0"/>
    <n v="0"/>
    <n v="0"/>
    <n v="0"/>
    <n v="0"/>
    <n v="0"/>
    <n v="42.25"/>
    <n v="0"/>
    <n v="0"/>
    <n v="0"/>
    <n v="14.28"/>
    <n v="0"/>
    <n v="99.990000000000009"/>
    <n v="100"/>
    <n v="0"/>
    <n v="0"/>
    <n v="0"/>
    <n v="100"/>
  </r>
  <r>
    <x v="3"/>
    <x v="10"/>
    <x v="14"/>
    <x v="45"/>
    <x v="0"/>
    <n v="28"/>
    <n v="5385.01"/>
    <n v="11261.766012"/>
    <n v="1.5"/>
    <n v="206"/>
    <n v="0.56000000000000005"/>
    <n v="0.753"/>
    <n v="0.73899999999999999"/>
    <n v="0.56699999999999995"/>
    <n v="0.54900000000000004"/>
    <n v="0.441"/>
    <n v="0.55000000000000004"/>
    <n v="7.8440000000000003"/>
    <n v="5.3710000000000004"/>
    <n v="4.7640000000000002"/>
    <n v="4.6449999999999996"/>
    <n v="2.7749999999999999"/>
    <n v="3.0990000000000002"/>
    <n v="56.14"/>
    <n v="0"/>
    <n v="14.47"/>
    <n v="0"/>
    <n v="29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17.27%"/>
    <s v="BANCO DAVIVIENDA 11.49%"/>
    <s v="BANCO DE BOGOTÁ 9.94%"/>
    <s v="BANCO GNB SUDAMERIS 9.87%"/>
    <s v="BANCO POPULAR 9.46%"/>
    <s v="BANCOLDEX 9.28%"/>
    <s v="BANCO BBVA 9.09%"/>
    <s v="FINDETER 8.97%"/>
    <s v="BANCO SANTANDER NEGOCIOS 7.43%"/>
    <s v="SCOTIA BANK 6.95%"/>
    <n v="14.96"/>
    <n v="28.9"/>
    <n v="56.14"/>
    <n v="0"/>
    <n v="0"/>
    <n v="100"/>
    <n v="27.2"/>
    <n v="0"/>
    <n v="0"/>
    <n v="0"/>
    <n v="0"/>
    <n v="0"/>
    <n v="0"/>
    <n v="0"/>
    <n v="0"/>
    <n v="0"/>
    <n v="0"/>
    <n v="0"/>
    <n v="34.81"/>
    <n v="0"/>
    <n v="0"/>
    <n v="0"/>
    <n v="38"/>
    <n v="0"/>
    <n v="100.01"/>
    <n v="100"/>
    <n v="0"/>
    <n v="0"/>
    <n v="0"/>
    <n v="100"/>
  </r>
  <r>
    <x v="3"/>
    <x v="0"/>
    <x v="22"/>
    <x v="46"/>
    <x v="25"/>
    <n v="3829"/>
    <n v="227715.39"/>
    <n v="178150.28"/>
    <n v="2"/>
    <n v="177.51"/>
    <n v="0.48599999999999999"/>
    <n v="0.161"/>
    <n v="0.313"/>
    <n v="0.161"/>
    <n v="0.35299999999999998"/>
    <n v="0.90100000000000002"/>
    <n v="0.74299999999999999"/>
    <n v="3.468"/>
    <n v="0.29599999999999999"/>
    <n v="3.468"/>
    <n v="-0.193"/>
    <n v="1.633"/>
    <n v="2.177"/>
    <n v="31.38"/>
    <n v="0"/>
    <n v="17.100000000000001"/>
    <n v="0"/>
    <n v="24.4"/>
    <n v="19.059999999999999"/>
    <n v="3.31"/>
    <n v="0"/>
    <n v="0"/>
    <n v="0"/>
    <n v="0"/>
    <n v="0"/>
    <n v="2.91"/>
    <n v="0.37"/>
    <n v="0"/>
    <n v="0"/>
    <n v="0"/>
    <n v="0"/>
    <n v="0"/>
    <n v="0"/>
    <n v="0"/>
    <n v="0"/>
    <n v="1.48"/>
    <n v="0"/>
    <n v="0"/>
    <n v="0"/>
    <n v="0"/>
    <n v="0"/>
    <n v="100.01"/>
    <s v="MIN. HDA Y CRED. PUB 11.41%"/>
    <s v="BANCO DAVIVIENDA 10.90%"/>
    <s v="BANCO SANTANDER 7.89%"/>
    <s v="FINDETER 6.13%"/>
    <s v="BANCOLOMBIA 5.82%"/>
    <s v="BANCO POPULAR 5.51%"/>
    <s v="BANCO GNB SUDAMERIS 5.03%"/>
    <s v="BANCO MUNDO MUJER 4.01%"/>
    <s v="CMR FALABELLA 3.73%"/>
    <s v="BBVA 3.55%"/>
    <n v="35.35"/>
    <n v="28.38"/>
    <n v="34.58"/>
    <n v="0"/>
    <n v="0"/>
    <n v="98.31"/>
    <n v="19.010000000000002"/>
    <n v="16.829999999999998"/>
    <n v="0"/>
    <n v="0"/>
    <n v="4.4800000000000004"/>
    <n v="0"/>
    <n v="0"/>
    <n v="0"/>
    <n v="0"/>
    <n v="0"/>
    <n v="0"/>
    <n v="0"/>
    <n v="19.52"/>
    <n v="4.5199999999999996"/>
    <n v="0"/>
    <n v="0"/>
    <n v="35.65"/>
    <n v="0"/>
    <n v="100.00999999999999"/>
    <n v="100"/>
    <n v="0"/>
    <n v="0"/>
    <n v="0"/>
    <n v="100"/>
  </r>
  <r>
    <x v="3"/>
    <x v="1"/>
    <x v="22"/>
    <x v="46"/>
    <x v="25"/>
    <n v="3945"/>
    <n v="235935.39"/>
    <n v="178316"/>
    <n v="2"/>
    <n v="192.85"/>
    <n v="0.52800000000000002"/>
    <n v="0.25800000000000001"/>
    <n v="0.316"/>
    <n v="0.218"/>
    <n v="0.35199999999999998"/>
    <n v="0.90300000000000002"/>
    <n v="0.74399999999999999"/>
    <n v="1.22"/>
    <n v="5.3999999999999999E-2"/>
    <n v="2.395"/>
    <n v="-0.104"/>
    <n v="1.5629999999999999"/>
    <n v="2.1259999999999999"/>
    <n v="31.39"/>
    <n v="0"/>
    <n v="13.93"/>
    <n v="0"/>
    <n v="30.63"/>
    <n v="15.69"/>
    <n v="4.03"/>
    <n v="0"/>
    <n v="0"/>
    <n v="0"/>
    <n v="0"/>
    <n v="0"/>
    <n v="2.64"/>
    <n v="0.34"/>
    <n v="0"/>
    <n v="0"/>
    <n v="0"/>
    <n v="0"/>
    <n v="0"/>
    <n v="0"/>
    <n v="0"/>
    <n v="0"/>
    <n v="1.34"/>
    <n v="0"/>
    <n v="0"/>
    <n v="0"/>
    <n v="0"/>
    <n v="0"/>
    <n v="99.990000000000009"/>
    <s v="BANCO DAVIVIENDA 11.21%"/>
    <s v="MIN. HDA Y CRED. PUB 9.92%"/>
    <s v="BANCO GNB SUDAMERIS 7.33%"/>
    <s v="BANCO POPULAR 6.19%"/>
    <s v="FINDETER 5.92%"/>
    <s v="BANCO SANTANDER 5.43%"/>
    <s v="BBVA 4.78%"/>
    <s v="BANCO DE BOGOTA 4.55%"/>
    <s v="BANCOLOMBIA 3.61%"/>
    <s v="CMR FALABELLA 3.60%"/>
    <n v="33.020000000000003"/>
    <n v="41.14"/>
    <n v="24.61"/>
    <n v="0"/>
    <n v="0"/>
    <n v="98.77"/>
    <n v="22.21"/>
    <n v="21.36"/>
    <n v="0"/>
    <n v="0"/>
    <n v="4.34"/>
    <n v="0"/>
    <n v="0"/>
    <n v="0"/>
    <n v="0"/>
    <n v="0"/>
    <n v="0"/>
    <n v="0"/>
    <n v="16.399999999999999"/>
    <n v="3.25"/>
    <n v="0"/>
    <n v="0"/>
    <n v="32.43"/>
    <n v="0"/>
    <n v="99.990000000000009"/>
    <n v="100"/>
    <n v="0"/>
    <n v="0"/>
    <n v="0"/>
    <n v="100"/>
  </r>
  <r>
    <x v="3"/>
    <x v="2"/>
    <x v="22"/>
    <x v="46"/>
    <x v="25"/>
    <n v="4050"/>
    <n v="248928.9"/>
    <n v="178558.8"/>
    <n v="2"/>
    <n v="178.87"/>
    <n v="0.49"/>
    <n v="0.30599999999999999"/>
    <n v="0.32400000000000001"/>
    <n v="0.251"/>
    <n v="0.32400000000000001"/>
    <n v="0.378"/>
    <n v="0.745"/>
    <n v="1.615"/>
    <n v="0.29299999999999998"/>
    <n v="2.125"/>
    <n v="0.51500000000000001"/>
    <n v="1.7370000000000001"/>
    <n v="2.0640000000000001"/>
    <n v="32.24"/>
    <n v="0"/>
    <n v="13.47"/>
    <n v="0"/>
    <n v="30.92"/>
    <n v="15.3"/>
    <n v="3.24"/>
    <n v="0"/>
    <n v="0"/>
    <n v="0"/>
    <n v="0"/>
    <n v="0"/>
    <n v="3.21"/>
    <n v="0.32"/>
    <n v="0"/>
    <n v="0"/>
    <n v="0"/>
    <n v="0"/>
    <n v="0"/>
    <n v="0"/>
    <n v="0"/>
    <n v="0"/>
    <n v="1.3"/>
    <n v="0"/>
    <n v="0"/>
    <n v="0"/>
    <n v="0"/>
    <n v="0"/>
    <n v="99.999999999999972"/>
    <s v="BANCO DAVIVIENDA 11.11%"/>
    <s v="MIN. HDA Y CRED. PUB 9.38%"/>
    <s v="BANCO POPULAR 8.43%"/>
    <s v="BANCO GNB SUDAMERIS 8.13%"/>
    <s v="BANCO SANTANDER 6.27%"/>
    <s v="BANCOLOMBIA 5.64%"/>
    <s v="FINDETER 5.54%"/>
    <s v="BANCO DE BOGOTA 4.11%"/>
    <s v="CMR FALABELLA 3.38%"/>
    <s v="BBVA 2.97%"/>
    <n v="39.119999999999997"/>
    <n v="34.03"/>
    <n v="25.68"/>
    <n v="0"/>
    <n v="0"/>
    <n v="98.830000000000013"/>
    <n v="22.78"/>
    <n v="20.89"/>
    <n v="0"/>
    <n v="0"/>
    <n v="4.08"/>
    <n v="0"/>
    <n v="0"/>
    <n v="0"/>
    <n v="0"/>
    <n v="0"/>
    <n v="0"/>
    <n v="0"/>
    <n v="14.57"/>
    <n v="3.1"/>
    <n v="0"/>
    <n v="0"/>
    <n v="34.57"/>
    <n v="0"/>
    <n v="99.990000000000009"/>
    <n v="100"/>
    <n v="0"/>
    <n v="0"/>
    <n v="0"/>
    <n v="100"/>
  </r>
  <r>
    <x v="3"/>
    <x v="3"/>
    <x v="22"/>
    <x v="46"/>
    <x v="25"/>
    <n v="4084"/>
    <n v="255021.7"/>
    <n v="179025.1"/>
    <n v="2"/>
    <n v="197.24"/>
    <n v="0.54"/>
    <n v="0.36"/>
    <n v="0.32500000000000001"/>
    <n v="0.28100000000000003"/>
    <n v="0.33500000000000002"/>
    <n v="0.36499999999999999"/>
    <n v="0.748"/>
    <n v="3.2240000000000002"/>
    <n v="1.359"/>
    <n v="2.399"/>
    <n v="0.65800000000000003"/>
    <n v="1.6419999999999999"/>
    <n v="2.0619999999999998"/>
    <n v="36.68"/>
    <n v="0"/>
    <n v="13.37"/>
    <n v="0"/>
    <n v="29.84"/>
    <n v="12.31"/>
    <n v="3.6"/>
    <n v="0"/>
    <n v="0"/>
    <n v="0"/>
    <n v="0"/>
    <n v="0"/>
    <n v="2.67"/>
    <n v="0.3"/>
    <n v="0"/>
    <n v="0"/>
    <n v="0"/>
    <n v="0"/>
    <n v="0"/>
    <n v="0"/>
    <n v="0"/>
    <n v="0"/>
    <n v="1.22"/>
    <n v="0"/>
    <n v="0"/>
    <n v="0"/>
    <n v="0"/>
    <n v="0"/>
    <n v="99.99"/>
    <s v="BANCO DAVIVIENDA 10.35%"/>
    <s v="BANCO POPULAR 8.70%"/>
    <s v="MIN. HDA Y CRED. PUB 8.00%"/>
    <s v="BANCO GNB SUDAMERIS 6.39%"/>
    <s v="BANCO SANTANDER 5.97%"/>
    <s v="FINDETER 5.44%"/>
    <s v="BANCO DE BOGOTA 5.03%"/>
    <s v="BANCOLOMBIA 4.96%"/>
    <s v="ITAU CORPBANCA 3.73%"/>
    <s v="BBVA 3.49%"/>
    <n v="39.380000000000003"/>
    <n v="30.86"/>
    <n v="28.71"/>
    <n v="0"/>
    <n v="0"/>
    <n v="98.950000000000017"/>
    <n v="22.73"/>
    <n v="20.52"/>
    <n v="0"/>
    <n v="0"/>
    <n v="4.0599999999999996"/>
    <n v="0"/>
    <n v="0"/>
    <n v="0"/>
    <n v="0"/>
    <n v="0"/>
    <n v="0"/>
    <n v="0"/>
    <n v="18.829999999999998"/>
    <n v="3.06"/>
    <n v="0"/>
    <n v="0"/>
    <n v="30.81"/>
    <n v="0"/>
    <n v="100.01"/>
    <n v="100"/>
    <n v="0"/>
    <n v="0"/>
    <n v="0"/>
    <n v="100"/>
  </r>
  <r>
    <x v="3"/>
    <x v="4"/>
    <x v="22"/>
    <x v="46"/>
    <x v="25"/>
    <n v="4150"/>
    <n v="244236.79"/>
    <n v="179257.1"/>
    <n v="2"/>
    <n v="193.58"/>
    <n v="0.53"/>
    <n v="0.33100000000000002"/>
    <n v="0.28999999999999998"/>
    <n v="0.29199999999999998"/>
    <n v="0.30499999999999999"/>
    <n v="0.34"/>
    <n v="0.749"/>
    <n v="1.536"/>
    <n v="2.2130000000000001"/>
    <n v="2.2210000000000001"/>
    <n v="0.97199999999999998"/>
    <n v="1.2290000000000001"/>
    <n v="1.9930000000000001"/>
    <n v="35.369999999999997"/>
    <n v="0"/>
    <n v="15.04"/>
    <n v="0"/>
    <n v="32.19"/>
    <n v="9.44"/>
    <n v="3.57"/>
    <n v="0"/>
    <n v="0"/>
    <n v="0"/>
    <n v="0"/>
    <n v="0"/>
    <n v="2.9"/>
    <n v="0.3"/>
    <n v="0"/>
    <n v="0"/>
    <n v="0"/>
    <n v="0"/>
    <n v="0"/>
    <n v="0"/>
    <n v="0"/>
    <n v="0"/>
    <n v="1.19"/>
    <n v="0"/>
    <n v="0"/>
    <n v="0"/>
    <n v="0"/>
    <n v="0"/>
    <n v="100"/>
    <s v="BANCO DAVIVIENDA 12.09%"/>
    <s v="BANCO POPULAR 8.65%"/>
    <s v="MIN. HDA Y CRED. PUB 6.49%"/>
    <s v="FINDETER 6.10%"/>
    <s v="BANCO DE BOGOTA 5.77%"/>
    <s v="BANCOLOMBIA 4.34%"/>
    <s v="BCO OCCIDENTE 4.20%"/>
    <s v="ITAU CORPBANCA 3.76%"/>
    <s v="BBVA 3.60%"/>
    <s v="CMR FALABELLA 3.48%"/>
    <n v="38.07"/>
    <n v="33.840000000000003"/>
    <n v="27.05"/>
    <n v="0"/>
    <n v="0"/>
    <n v="98.96"/>
    <n v="24.79"/>
    <n v="21.91"/>
    <n v="0"/>
    <n v="0"/>
    <n v="4.2699999999999996"/>
    <n v="0"/>
    <n v="0"/>
    <n v="0"/>
    <n v="0"/>
    <n v="0"/>
    <n v="0"/>
    <n v="0"/>
    <n v="18.850000000000001"/>
    <n v="3.27"/>
    <n v="0"/>
    <n v="0"/>
    <n v="26.92"/>
    <n v="0"/>
    <n v="100.01"/>
    <n v="100"/>
    <n v="0"/>
    <n v="0"/>
    <n v="0"/>
    <n v="100"/>
  </r>
  <r>
    <x v="3"/>
    <x v="5"/>
    <x v="22"/>
    <x v="46"/>
    <x v="25"/>
    <n v="4135"/>
    <n v="260082.83"/>
    <n v="179640.4"/>
    <n v="2"/>
    <n v="168.02"/>
    <n v="0.46"/>
    <n v="0.47399999999999998"/>
    <n v="0.32700000000000001"/>
    <n v="0.32700000000000001"/>
    <n v="0.32700000000000001"/>
    <n v="0.33800000000000002"/>
    <n v="0.753"/>
    <n v="2.633"/>
    <n v="2.2890000000000001"/>
    <n v="2.2890000000000001"/>
    <n v="1.083"/>
    <n v="1.121"/>
    <n v="1.9570000000000001"/>
    <n v="39.04"/>
    <n v="0"/>
    <n v="12.19"/>
    <n v="0"/>
    <n v="30.73"/>
    <n v="10.199999999999999"/>
    <n v="3.15"/>
    <n v="0"/>
    <n v="0"/>
    <n v="0"/>
    <n v="0"/>
    <n v="0"/>
    <n v="3.08"/>
    <n v="0.31"/>
    <n v="0"/>
    <n v="0"/>
    <n v="0"/>
    <n v="0"/>
    <n v="0"/>
    <n v="0"/>
    <n v="0"/>
    <n v="0"/>
    <n v="1.28"/>
    <n v="0"/>
    <n v="0"/>
    <n v="0"/>
    <n v="0"/>
    <n v="0"/>
    <n v="99.97999999999999"/>
    <s v="BANCO DAVIVIENDA 9.55%"/>
    <s v="BANCO POPULAR 8.20%"/>
    <s v="BANCO GNB SUDAMERIS 7.11%"/>
    <s v="MIN. HDA Y CRED. PUB 6.15%"/>
    <s v="BANCO COLPATRIA 6.03%"/>
    <s v="BCO OCCIDENTE 5.71%"/>
    <s v="FINDETER 4.91%"/>
    <s v="BANCO DE BOGOTA 4.88%"/>
    <s v="BANCO MUNDO MUJER 3.67%"/>
    <s v="BBVA 3.62%"/>
    <n v="33.51"/>
    <n v="35.72"/>
    <n v="29.69"/>
    <n v="0"/>
    <n v="0"/>
    <n v="98.919999999999987"/>
    <n v="22.71"/>
    <n v="17.89"/>
    <n v="0"/>
    <n v="0"/>
    <n v="3.43"/>
    <n v="0"/>
    <n v="0"/>
    <n v="0"/>
    <n v="0"/>
    <n v="0"/>
    <n v="0"/>
    <n v="0"/>
    <n v="16.649999999999999"/>
    <n v="3.06"/>
    <n v="0"/>
    <n v="0"/>
    <n v="36.25"/>
    <n v="0"/>
    <n v="99.990000000000009"/>
    <n v="100"/>
    <n v="0"/>
    <n v="0"/>
    <n v="0"/>
    <n v="100"/>
  </r>
  <r>
    <x v="3"/>
    <x v="6"/>
    <x v="22"/>
    <x v="46"/>
    <x v="25"/>
    <n v="4201"/>
    <n v="257064.46"/>
    <n v="179976.8"/>
    <n v="2"/>
    <n v="149.75"/>
    <n v="0.41"/>
    <n v="0.40600000000000003"/>
    <n v="0.36"/>
    <n v="0.33900000000000002"/>
    <n v="0.34"/>
    <n v="0.33700000000000002"/>
    <n v="0.755"/>
    <n v="2.2269999999999999"/>
    <n v="2.0779999999999998"/>
    <n v="2.2799999999999998"/>
    <n v="1.1759999999999999"/>
    <n v="0.94399999999999995"/>
    <n v="1.907"/>
    <n v="33.96"/>
    <n v="0"/>
    <n v="15.61"/>
    <n v="0"/>
    <n v="33.450000000000003"/>
    <n v="9.1999999999999993"/>
    <n v="2.94"/>
    <n v="0"/>
    <n v="0"/>
    <n v="0"/>
    <n v="0"/>
    <n v="0"/>
    <n v="3.18"/>
    <n v="0.32"/>
    <n v="0"/>
    <n v="0"/>
    <n v="0"/>
    <n v="0"/>
    <n v="0"/>
    <n v="0"/>
    <n v="0"/>
    <n v="0"/>
    <n v="1.34"/>
    <n v="0"/>
    <n v="0"/>
    <n v="0"/>
    <n v="0"/>
    <n v="0"/>
    <n v="100"/>
    <s v="BANCO DAVIVIENDA 9.13%"/>
    <s v="BANCO POPULAR 8.85%"/>
    <s v="BANCO DE BOGOTA 6.91%"/>
    <s v="FINDETER 6.38%"/>
    <s v="BANCO SANTANDER 5.78%"/>
    <s v="BBVA 5.59%"/>
    <s v="BANCO MUNDO MUJER 5.56%"/>
    <s v="MIN. HDA Y CRED. PUB 5.45%"/>
    <s v="BANCO COLPATRIA 4.73%"/>
    <s v="BANCOLOMBIA 4.35%"/>
    <n v="37.08"/>
    <n v="35.71"/>
    <n v="26.12"/>
    <n v="0"/>
    <n v="0"/>
    <n v="98.91"/>
    <n v="20.98"/>
    <n v="19.53"/>
    <n v="0"/>
    <n v="0"/>
    <n v="3.51"/>
    <n v="0"/>
    <n v="0"/>
    <n v="0"/>
    <n v="0"/>
    <n v="0"/>
    <n v="0"/>
    <n v="0"/>
    <n v="15.58"/>
    <n v="3.13"/>
    <n v="0"/>
    <n v="0"/>
    <n v="37.270000000000003"/>
    <n v="0"/>
    <n v="100"/>
    <n v="100"/>
    <n v="0"/>
    <n v="0"/>
    <n v="0"/>
    <n v="100"/>
  </r>
  <r>
    <x v="3"/>
    <x v="7"/>
    <x v="22"/>
    <x v="46"/>
    <x v="25"/>
    <n v="4285"/>
    <n v="260859.78"/>
    <n v="180947.3"/>
    <n v="2"/>
    <n v="142.44999999999999"/>
    <n v="0.39"/>
    <n v="0.17399999999999999"/>
    <n v="0.35899999999999999"/>
    <n v="0.33"/>
    <n v="0.34599999999999997"/>
    <n v="0.33800000000000002"/>
    <n v="0.75600000000000001"/>
    <n v="6.5359999999999996"/>
    <n v="2.948"/>
    <n v="2.8140000000000001"/>
    <n v="1.5029999999999999"/>
    <n v="1.075"/>
    <n v="2"/>
    <n v="30.13"/>
    <n v="0"/>
    <n v="16.79"/>
    <n v="0"/>
    <n v="36.82"/>
    <n v="9.01"/>
    <n v="2.76"/>
    <n v="0"/>
    <n v="0"/>
    <n v="0"/>
    <n v="0"/>
    <n v="0"/>
    <n v="2.96"/>
    <n v="0.31"/>
    <n v="0"/>
    <n v="0"/>
    <n v="0"/>
    <n v="0"/>
    <n v="0"/>
    <n v="0"/>
    <n v="0"/>
    <n v="0"/>
    <n v="1.23"/>
    <n v="0"/>
    <n v="0"/>
    <n v="0"/>
    <n v="0"/>
    <n v="0"/>
    <n v="100.01"/>
    <s v="BANCO POPULAR 9.13%"/>
    <s v="BANCO DAVIVIENDA 8.57%"/>
    <s v="BANCO DE BOGOTA 8.47%"/>
    <s v="FINDETER 6.28%"/>
    <s v="BANCO GNB SUDAMERIS 5.95%"/>
    <s v="MIN. HDA Y CRED. PUB 5.60%"/>
    <s v="BCO OCCIDENTE 5.46%"/>
    <s v="BANCO MUNDO MUJER 5.23%"/>
    <s v="BANCOLOMBIA 4.59%"/>
    <s v="ITAU CORPBANCA 3.50%"/>
    <n v="57.28"/>
    <n v="20.07"/>
    <n v="21.63"/>
    <n v="0"/>
    <n v="0"/>
    <n v="98.97999999999999"/>
    <n v="23.44"/>
    <n v="17.920000000000002"/>
    <n v="0"/>
    <n v="0"/>
    <n v="3.49"/>
    <n v="0"/>
    <n v="0"/>
    <n v="0"/>
    <n v="0"/>
    <n v="0"/>
    <n v="0"/>
    <n v="0"/>
    <n v="17.71"/>
    <n v="3.12"/>
    <n v="0"/>
    <n v="0"/>
    <n v="34.32"/>
    <n v="0"/>
    <n v="100"/>
    <n v="100"/>
    <n v="0"/>
    <n v="0"/>
    <n v="0"/>
    <n v="100"/>
  </r>
  <r>
    <x v="3"/>
    <x v="8"/>
    <x v="22"/>
    <x v="46"/>
    <x v="25"/>
    <n v="4630"/>
    <n v="264305.42"/>
    <n v="182378.9"/>
    <n v="2"/>
    <n v="153.41"/>
    <n v="0.42"/>
    <n v="0.16900000000000001"/>
    <n v="0.36499999999999999"/>
    <n v="0.33500000000000002"/>
    <n v="0.36"/>
    <n v="0.34200000000000003"/>
    <n v="0.75900000000000001"/>
    <n v="10.063000000000001"/>
    <n v="4.3129999999999997"/>
    <n v="3.5859999999999999"/>
    <n v="2.2890000000000001"/>
    <n v="1.3029999999999999"/>
    <n v="2.1629999999999998"/>
    <n v="29.16"/>
    <n v="0"/>
    <n v="19.600000000000001"/>
    <n v="0"/>
    <n v="37.29"/>
    <n v="5.05"/>
    <n v="5.78"/>
    <n v="0"/>
    <n v="0"/>
    <n v="0"/>
    <n v="0"/>
    <n v="0"/>
    <n v="1.66"/>
    <n v="0.28000000000000003"/>
    <n v="0"/>
    <n v="0"/>
    <n v="0"/>
    <n v="0"/>
    <n v="0"/>
    <n v="0"/>
    <n v="0"/>
    <n v="0"/>
    <n v="1.17"/>
    <n v="0"/>
    <n v="0"/>
    <n v="0"/>
    <n v="0"/>
    <n v="0"/>
    <n v="99.990000000000009"/>
    <s v="BANCO DAVIVIENDA 10.59%"/>
    <s v="BANCO POPULAR 8.52%"/>
    <s v="BBVA 8.43%"/>
    <s v="BANCOLOMBIA 7.11%"/>
    <s v="FINDETER 6.19%"/>
    <s v="BANCO DE BOGOTA 5.72%"/>
    <s v="BANCO MUNDO MUJER 5.68%"/>
    <s v="BCO OCCIDENTE 3.83%"/>
    <s v="BANCO FINANDINA 3.39%"/>
    <s v="ITAU CORPBANCA 3.37%"/>
    <n v="52.84"/>
    <n v="28.17"/>
    <n v="18.46"/>
    <n v="0.53"/>
    <n v="0"/>
    <n v="100"/>
    <n v="26.74"/>
    <n v="21.03"/>
    <n v="0"/>
    <n v="0"/>
    <n v="3.47"/>
    <n v="0"/>
    <n v="0"/>
    <n v="0"/>
    <n v="0"/>
    <n v="0"/>
    <n v="0"/>
    <n v="0"/>
    <n v="14.4"/>
    <n v="3.11"/>
    <n v="0"/>
    <n v="0"/>
    <n v="31.26"/>
    <n v="0"/>
    <n v="100.01"/>
    <n v="100"/>
    <n v="0"/>
    <n v="0"/>
    <n v="0"/>
    <n v="100"/>
  </r>
  <r>
    <x v="3"/>
    <x v="9"/>
    <x v="22"/>
    <x v="46"/>
    <x v="25"/>
    <n v="4689"/>
    <n v="280606.15000000002"/>
    <n v="183471.4"/>
    <n v="2"/>
    <n v="146.1"/>
    <n v="0.4"/>
    <n v="0.316"/>
    <n v="0.36099999999999999"/>
    <n v="0.33800000000000002"/>
    <n v="0.35499999999999998"/>
    <n v="0.35099999999999998"/>
    <n v="0.76100000000000001"/>
    <n v="7.2850000000000001"/>
    <n v="4.9870000000000001"/>
    <n v="3.9580000000000002"/>
    <n v="3.1720000000000002"/>
    <n v="1.5640000000000001"/>
    <n v="2.3180000000000001"/>
    <n v="25.96"/>
    <n v="0"/>
    <n v="18.7"/>
    <n v="0"/>
    <n v="37.64"/>
    <n v="5.81"/>
    <n v="8.8699999999999992"/>
    <n v="0"/>
    <n v="0"/>
    <n v="0"/>
    <n v="0"/>
    <n v="0"/>
    <n v="1.6"/>
    <n v="0.28000000000000003"/>
    <n v="0"/>
    <n v="0"/>
    <n v="0"/>
    <n v="0"/>
    <n v="0"/>
    <n v="0"/>
    <n v="0"/>
    <n v="0"/>
    <n v="1.1399999999999999"/>
    <n v="0"/>
    <n v="0"/>
    <n v="0"/>
    <n v="0"/>
    <n v="0"/>
    <n v="100"/>
    <s v="BANCO DAVIVIENDA 9.79%"/>
    <s v="BBVA 9.64%"/>
    <s v="BANCO POPULAR 8.26%"/>
    <s v="BANCO DE BOGOTA 8.25%"/>
    <s v="BANCOLOMBIA 7.93%"/>
    <s v="FINDETER 5.49%"/>
    <s v="BANCO MUNDO MUJER 4.71%"/>
    <s v="BCO OCCIDENTE 4.31%"/>
    <s v="BANCO FINANDINA 3.71%"/>
    <s v="MIN. HDA Y CRED. PUB 3.69%"/>
    <n v="55.94"/>
    <n v="27.41"/>
    <n v="16.649999999999999"/>
    <n v="0"/>
    <n v="0"/>
    <n v="100"/>
    <n v="27.27"/>
    <n v="20.61"/>
    <n v="0"/>
    <n v="0"/>
    <n v="2.19"/>
    <n v="0"/>
    <n v="0"/>
    <n v="0"/>
    <n v="0"/>
    <n v="0"/>
    <n v="0"/>
    <n v="0"/>
    <n v="12.19"/>
    <n v="3.52"/>
    <n v="0"/>
    <n v="0"/>
    <n v="34.229999999999997"/>
    <n v="0"/>
    <n v="100.01"/>
    <n v="100"/>
    <n v="0"/>
    <n v="0"/>
    <n v="0"/>
    <n v="100"/>
  </r>
  <r>
    <x v="3"/>
    <x v="10"/>
    <x v="22"/>
    <x v="46"/>
    <x v="25"/>
    <n v="4468"/>
    <n v="272613.27"/>
    <n v="184716.4"/>
    <n v="2"/>
    <n v="142.44999999999999"/>
    <n v="0.39"/>
    <n v="0.246"/>
    <n v="0.34499999999999997"/>
    <n v="0.33700000000000002"/>
    <n v="0.33400000000000002"/>
    <n v="0.35899999999999999"/>
    <n v="0.76200000000000001"/>
    <n v="8.5760000000000005"/>
    <n v="6.1660000000000004"/>
    <n v="4.3639999999999999"/>
    <n v="4.1769999999999996"/>
    <n v="1.845"/>
    <n v="2.5310000000000001"/>
    <n v="23.11"/>
    <n v="0"/>
    <n v="17.47"/>
    <n v="0"/>
    <n v="39.340000000000003"/>
    <n v="5.53"/>
    <n v="11.57"/>
    <n v="0"/>
    <n v="0"/>
    <n v="0"/>
    <n v="0"/>
    <n v="0"/>
    <n v="1.57"/>
    <n v="0.28000000000000003"/>
    <n v="0"/>
    <n v="0"/>
    <n v="0"/>
    <n v="0"/>
    <n v="0"/>
    <n v="0"/>
    <n v="0"/>
    <n v="0"/>
    <n v="1.1399999999999999"/>
    <n v="0"/>
    <n v="0"/>
    <n v="0"/>
    <n v="0"/>
    <n v="0"/>
    <n v="100.01"/>
    <s v="BANCOLOMBIA 10.22%"/>
    <s v="BANCO DE BOGOTA 9.45%"/>
    <s v="BANCO DAVIVIENDA 8.71%"/>
    <s v="BBVA 7.52%"/>
    <s v="BANCO POPULAR 5.68%"/>
    <s v="FINDETER 5.64%"/>
    <s v="BANCO COLPATRIA 4.70%"/>
    <s v="BANCO MUNDO MUJER 4.56%"/>
    <s v="BCO OCCIDENTE 4.34%"/>
    <s v="BANCO FINANDINA 3.80%"/>
    <n v="55.07"/>
    <n v="30.1"/>
    <n v="14.83"/>
    <n v="0"/>
    <n v="0"/>
    <n v="100"/>
    <n v="30"/>
    <n v="21.07"/>
    <n v="0"/>
    <n v="0"/>
    <n v="2.54"/>
    <n v="0"/>
    <n v="0"/>
    <n v="0"/>
    <n v="0"/>
    <n v="0"/>
    <n v="0"/>
    <n v="0"/>
    <n v="11.21"/>
    <n v="3.64"/>
    <n v="0"/>
    <n v="0"/>
    <n v="31.54"/>
    <n v="0"/>
    <n v="100"/>
    <n v="100"/>
    <n v="0"/>
    <n v="0"/>
    <n v="0"/>
    <n v="100"/>
  </r>
  <r>
    <x v="3"/>
    <x v="0"/>
    <x v="4"/>
    <x v="47"/>
    <x v="26"/>
    <n v="16740"/>
    <n v="758726"/>
    <n v="35091.49113889"/>
    <n v="1.36"/>
    <n v="470.44"/>
    <n v="1.288"/>
    <n v="0.60899999999999999"/>
    <n v="0.81699999999999995"/>
    <n v="0.60899999999999999"/>
    <n v="0.81200000000000006"/>
    <n v="1.6990000000000001"/>
    <n v="1.3979999999999999"/>
    <n v="6.3140000000000001"/>
    <n v="0.39800000000000002"/>
    <n v="6.3140000000000001"/>
    <n v="-0.33600000000000002"/>
    <n v="2.7839999999999998"/>
    <n v="3.508"/>
    <n v="72.723600000000005"/>
    <n v="0"/>
    <n v="4.8430999999999997"/>
    <n v="0"/>
    <n v="11.2989"/>
    <n v="0.41670000000000001"/>
    <n v="0"/>
    <n v="5.7999999999999996E-3"/>
    <n v="0"/>
    <n v="4.6222000000000003"/>
    <n v="0"/>
    <n v="0"/>
    <n v="3.7393999999999998"/>
    <n v="2.3502000000000001"/>
    <n v="0"/>
    <n v="0"/>
    <n v="0"/>
    <n v="0"/>
    <n v="0"/>
    <n v="0"/>
    <n v="0"/>
    <n v="0"/>
    <n v="0"/>
    <n v="0"/>
    <n v="0"/>
    <n v="0"/>
    <n v="0"/>
    <n v="0"/>
    <n v="99.999900000000011"/>
    <s v="BANCO DAVIVIENDA 23.53%"/>
    <s v="BBVA COLOMBIA 13.09%"/>
    <s v="BANCO DE BOGOTÁ 8.87%"/>
    <s v="BANCO AV VILLAS 7.73%"/>
    <s v="BANCO COLPATRIA 5.34%"/>
    <s v="BANCO POPULAR 5.26%"/>
    <s v="BOGOTA D.C. 4.42%"/>
    <s v="FINDETER 2.86%"/>
    <s v="FINANCIERA DE DESARROLLO NACIONAL SA 2  . 5  4  %"/>
    <s v="TITULARIZADORA COLOMBIANA 2.37%"/>
    <n v="15.61"/>
    <n v="29.78"/>
    <n v="37.56"/>
    <n v="14.7"/>
    <n v="2.35"/>
    <n v="100"/>
    <n v="17.197099999999999"/>
    <n v="45.2134"/>
    <n v="0"/>
    <n v="0"/>
    <n v="0"/>
    <n v="0"/>
    <n v="0"/>
    <n v="0"/>
    <n v="0"/>
    <n v="0"/>
    <n v="0"/>
    <n v="0"/>
    <n v="30.291899999999998"/>
    <n v="0.41670000000000001"/>
    <n v="0"/>
    <n v="0"/>
    <n v="6.8808999999999996"/>
    <n v="0"/>
    <n v="100"/>
    <n v="99.577500000000001"/>
    <n v="5.7999999999999996E-3"/>
    <n v="0.41670000000000001"/>
    <n v="0"/>
    <n v="100"/>
  </r>
  <r>
    <x v="3"/>
    <x v="1"/>
    <x v="4"/>
    <x v="47"/>
    <x v="26"/>
    <n v="16898"/>
    <n v="722040"/>
    <n v="35072.289380000002"/>
    <n v="1.36"/>
    <n v="440.13"/>
    <n v="1.2050000000000001"/>
    <n v="1.143"/>
    <n v="0.88900000000000001"/>
    <n v="0.91300000000000003"/>
    <n v="0.85199999999999998"/>
    <n v="1.7130000000000001"/>
    <n v="1.409"/>
    <n v="-0.71099999999999997"/>
    <n v="-0.85699999999999998"/>
    <n v="2.92"/>
    <n v="-0.311"/>
    <n v="2.5870000000000002"/>
    <n v="3.3479999999999999"/>
    <n v="72.939800000000005"/>
    <n v="0"/>
    <n v="5.0903"/>
    <n v="0"/>
    <n v="10.417400000000001"/>
    <n v="0.42330000000000001"/>
    <n v="0"/>
    <n v="6.1000000000000004E-3"/>
    <n v="0"/>
    <n v="4.8388"/>
    <n v="0"/>
    <n v="0"/>
    <n v="3.8778000000000001"/>
    <n v="2.4064999999999999"/>
    <n v="0"/>
    <n v="0"/>
    <n v="0"/>
    <n v="0"/>
    <n v="0"/>
    <n v="0"/>
    <n v="0"/>
    <n v="0"/>
    <n v="0"/>
    <n v="0"/>
    <n v="0"/>
    <n v="0"/>
    <n v="0"/>
    <n v="0"/>
    <n v="100"/>
    <s v="BANCO DAVIVIENDA 21.96%"/>
    <s v="BBVA COLOMBIA 13.31%"/>
    <s v="BANCO DE BOGOTÁ 8.82%"/>
    <s v="BANCO AV VILLAS 7.80%"/>
    <s v="BANCO COLPATRIA 5.56%"/>
    <s v="BANCO POPULAR 5.54%"/>
    <s v="BOGOTA D.C. 4.59%"/>
    <s v="FINDETER 3.01%"/>
    <s v="FINANCIERA DE DESARROLLO NACIONAL SA 2  . 6  9  %"/>
    <s v="CARVAJAL 2.41%"/>
    <n v="17.98"/>
    <n v="29.56"/>
    <n v="41.5"/>
    <n v="8.64"/>
    <n v="2.33"/>
    <n v="100.00999999999999"/>
    <n v="18.0687"/>
    <n v="44.851700000000001"/>
    <n v="0"/>
    <n v="0"/>
    <n v="0"/>
    <n v="0"/>
    <n v="0"/>
    <n v="0"/>
    <n v="0"/>
    <n v="0"/>
    <n v="0"/>
    <n v="0"/>
    <n v="30.8871"/>
    <n v="0.42330000000000001"/>
    <n v="0"/>
    <n v="0"/>
    <n v="5.7690999999999999"/>
    <n v="0"/>
    <n v="99.999899999999997"/>
    <n v="99.570499999999996"/>
    <n v="6.1000000000000004E-3"/>
    <n v="0.42330000000000001"/>
    <n v="0"/>
    <n v="99.999899999999997"/>
  </r>
  <r>
    <x v="3"/>
    <x v="2"/>
    <x v="4"/>
    <x v="47"/>
    <x v="26"/>
    <n v="15976"/>
    <n v="662201.68000000005"/>
    <n v="35025.387211000001"/>
    <n v="1.36"/>
    <n v="420.04"/>
    <n v="1.1499999999999999"/>
    <n v="0.96692719929694981"/>
    <n v="0.93799999999999994"/>
    <n v="0.93300000000000005"/>
    <n v="0.83399999999999996"/>
    <n v="0.80300000000000005"/>
    <n v="1.4179999999999999"/>
    <n v="-1.5629999999999999"/>
    <n v="-1.115"/>
    <n v="1.353"/>
    <n v="0.27400000000000002"/>
    <n v="2.774"/>
    <n v="3.1349999999999998"/>
    <n v="72.175254529638195"/>
    <n v="0"/>
    <n v="5.5572067342788252"/>
    <n v="0"/>
    <n v="10.269266697272112"/>
    <n v="0.46811427956410689"/>
    <n v="0"/>
    <n v="4.4582364269699984E-3"/>
    <n v="0"/>
    <n v="4.748401481277237"/>
    <n v="0"/>
    <n v="0"/>
    <n v="4.1972643832066625"/>
    <n v="2.5800336583358967"/>
    <n v="0"/>
    <n v="0"/>
    <n v="0"/>
    <n v="0"/>
    <n v="0"/>
    <n v="0"/>
    <n v="0"/>
    <n v="0"/>
    <n v="0"/>
    <n v="0"/>
    <n v="0"/>
    <n v="0"/>
    <n v="0"/>
    <n v="0"/>
    <n v="100"/>
    <s v="BANCO DAVIVIENDA 20.67%"/>
    <s v="BBVA COLOMBIA 14.39%"/>
    <s v="BANCO DE BOGOTÁ 8.65%"/>
    <s v="BANCO AV VILLAS 8.49%"/>
    <s v="BANCO POPULAR 6.05%"/>
    <s v="BOGOTA D.C. 5.01%"/>
    <s v="BANCO COLPATRIA 3.54%"/>
    <s v="BANCOLOMBIA 3.23%"/>
    <s v="FINANCIERA DE DESARROLLO NACIONAL SA 2.92%"/>
    <s v="FINDETER 2.74%"/>
    <n v="24.073694869702734"/>
    <n v="23.151484080793956"/>
    <n v="41.943751507918492"/>
    <n v="8.4079464997954219"/>
    <n v="2.4231230417893967"/>
    <n v="100.00000000000001"/>
    <n v="17.412411831103448"/>
    <n v="43.198979398039107"/>
    <n v="0"/>
    <n v="0"/>
    <n v="0"/>
    <n v="0"/>
    <n v="0"/>
    <n v="0"/>
    <n v="0"/>
    <n v="0"/>
    <n v="0"/>
    <n v="0"/>
    <n v="31.364315522885832"/>
    <n v="0.46811427956410678"/>
    <n v="0"/>
    <n v="0"/>
    <n v="7.5561789684075036"/>
    <n v="0"/>
    <n v="100"/>
    <n v="99.527427484008925"/>
    <n v="4.4582364269699993E-3"/>
    <n v="0.46811427956410695"/>
    <n v="0"/>
    <n v="100"/>
  </r>
  <r>
    <x v="3"/>
    <x v="3"/>
    <x v="4"/>
    <x v="48"/>
    <x v="26"/>
    <n v="15760"/>
    <n v="623028.72067250009"/>
    <n v="35201.889277429997"/>
    <n v="1.358369789763691"/>
    <n v="411.04274127358121"/>
    <n v="1.1253736927408109"/>
    <n v="0.84419862183815164"/>
    <n v="0.95633474913651584"/>
    <n v="0.91439081524122368"/>
    <n v="0.85345439061859163"/>
    <n v="0.80206509969128303"/>
    <n v="1.424592422648101"/>
    <n v="6.3065849482862868"/>
    <n v="0.8701699469479296"/>
    <n v="2.5696172098510721"/>
    <n v="0.52947803456220299"/>
    <n v="2.642216468483261"/>
    <n v="3.1675842329126791"/>
    <n v="67.809423393066552"/>
    <n v="0"/>
    <n v="5.9221009010696228"/>
    <n v="0"/>
    <n v="13.1590648468851"/>
    <n v="0.87798456052452445"/>
    <n v="0"/>
    <n v="4.8815005568519677E-3"/>
    <n v="0"/>
    <n v="5.0962197972450571"/>
    <n v="0"/>
    <n v="0"/>
    <n v="4.4506634696166012"/>
    <n v="2.6796615310356953"/>
    <n v="0"/>
    <n v="0"/>
    <n v="0"/>
    <n v="0"/>
    <n v="0"/>
    <n v="0"/>
    <n v="0"/>
    <n v="0"/>
    <n v="0"/>
    <n v="0"/>
    <n v="0"/>
    <n v="0"/>
    <n v="0"/>
    <n v="0"/>
    <n v="100"/>
    <s v="BANCO DAVIVIENDA 25.49%"/>
    <s v="BBVA COLOMBIA 11.33%"/>
    <s v="BANCO AV VILLAS 8.98%"/>
    <s v="BANCO POPULAR 6.42%"/>
    <s v="BANCO DE BOGOTÁ 5.39%"/>
    <s v="BOGOTA D.C. 5.38%"/>
    <s v="BANCO COLPATRIA 3.78%"/>
    <s v="FINANCIERA DE DESARROLLO NACIONAL SA  3.10%"/>
    <s v="FINDETER 2.91%"/>
    <s v="CARVAJAL 2.68%"/>
    <n v="38.002309487981165"/>
    <n v="9.4392628118315987"/>
    <n v="41.701046904175087"/>
    <n v="8.3808764389266202"/>
    <n v="2.4765043570855161"/>
    <n v="99.999999999999986"/>
    <n v="14.56508840008409"/>
    <n v="46.02153289115077"/>
    <n v="0"/>
    <n v="0"/>
    <n v="0"/>
    <n v="0"/>
    <n v="0"/>
    <n v="0"/>
    <n v="0"/>
    <n v="0"/>
    <n v="0"/>
    <n v="0"/>
    <n v="29.149117854942517"/>
    <n v="0"/>
    <n v="0"/>
    <n v="0"/>
    <n v="10.26426085382262"/>
    <n v="0"/>
    <n v="100"/>
    <n v="99.995118499443151"/>
    <n v="4.8815005568519651E-3"/>
    <n v="0"/>
    <n v="0"/>
    <n v="100"/>
  </r>
  <r>
    <x v="3"/>
    <x v="4"/>
    <x v="4"/>
    <x v="48"/>
    <x v="26"/>
    <n v="15525"/>
    <n v="582029.24604288"/>
    <n v="35113.363585749998"/>
    <n v="1.358369789763691"/>
    <n v="391.23047325355259"/>
    <n v="1.071130659147304"/>
    <n v="0.69209596893722258"/>
    <n v="0.88873478988013321"/>
    <n v="0.87905824352342044"/>
    <n v="0.834855039711622"/>
    <n v="0.76714342497343035"/>
    <n v="1.429754340713062"/>
    <n v="-2.9211867086136882"/>
    <n v="1.580729015248084"/>
    <n v="1.4175902845885879"/>
    <n v="0.48821213337588709"/>
    <n v="1.6401833964355239"/>
    <n v="2.919804571049101"/>
    <n v="68.506962296676576"/>
    <n v="0"/>
    <n v="5.4695444639799931"/>
    <n v="0"/>
    <n v="12.454262115138031"/>
    <n v="0.93543861708548126"/>
    <n v="0"/>
    <n v="9.3657344317645649E-2"/>
    <n v="0"/>
    <n v="5.0303311687084911"/>
    <n v="0"/>
    <n v="0"/>
    <n v="4.7005617972165403"/>
    <n v="2.8092421968772308"/>
    <n v="0"/>
    <n v="0"/>
    <n v="0"/>
    <n v="0"/>
    <n v="0"/>
    <n v="0"/>
    <n v="0"/>
    <n v="0"/>
    <n v="0"/>
    <n v="0"/>
    <n v="0"/>
    <n v="0"/>
    <n v="0"/>
    <n v="0"/>
    <n v="99.999999999999972"/>
    <s v="BANCO DAVIVIENDA 22.23%"/>
    <s v="BBVA COLOMBIA 11.99%"/>
    <s v="BANCO AV VILLAS 9.38%"/>
    <s v="BANCO POPULAR 6.87%"/>
    <s v="BOGOTA D.C. 5.60%"/>
    <s v="BANCO DE BOGOTÁ 5.59%"/>
    <s v="BANCO COLPATRIA 4.05%"/>
    <s v="BANCOLOMBIA 3.08%"/>
    <s v="FINANCIERA DE DESARROLLO NACIONAL SA 2.96%"/>
    <s v="CARVAJAL 2.81%"/>
    <n v="36.879920035502778"/>
    <n v="13.69568608840723"/>
    <n v="38.441670245092254"/>
    <n v="8.4596445553049033"/>
    <n v="2.523079075692833"/>
    <n v="100"/>
    <n v="13.97751540575862"/>
    <n v="47.409319497196229"/>
    <n v="0"/>
    <n v="0"/>
    <n v="0"/>
    <n v="0"/>
    <n v="0"/>
    <n v="0"/>
    <n v="0"/>
    <n v="0"/>
    <n v="0"/>
    <n v="0"/>
    <n v="29.673360404021444"/>
    <n v="0"/>
    <n v="0"/>
    <n v="0"/>
    <n v="8.9398046930237065"/>
    <n v="0"/>
    <n v="100"/>
    <n v="99.906342655682352"/>
    <n v="9.3657344317645649E-2"/>
    <n v="0"/>
    <n v="0"/>
    <n v="100"/>
  </r>
  <r>
    <x v="3"/>
    <x v="5"/>
    <x v="4"/>
    <x v="48"/>
    <x v="26"/>
    <n v="15255"/>
    <n v="528046.54729573999"/>
    <n v="35049.680476080001"/>
    <n v="1.358369789763691"/>
    <n v="364.48735255549462"/>
    <n v="0.99791198509375667"/>
    <n v="1.6667357700610093"/>
    <n v="1.0471274313367311"/>
    <n v="1.0471274313367311"/>
    <n v="0.94138753539862052"/>
    <n v="0.81512187679461634"/>
    <n v="1.4553092831200911"/>
    <n v="-2.1843914663152502"/>
    <n v="0.81153504847615299"/>
    <n v="0.81153504847615299"/>
    <n v="4.3968529606219782E-2"/>
    <n v="1.273059368173501"/>
    <n v="2.6898049183047061"/>
    <n v="67.629934415408059"/>
    <n v="0"/>
    <n v="5.0747230687433778"/>
    <n v="0"/>
    <n v="12.41161012397499"/>
    <n v="1.0276268744574859"/>
    <n v="0"/>
    <n v="0.11321589753272911"/>
    <n v="0"/>
    <n v="5.5624583963108725"/>
    <n v="0"/>
    <n v="0"/>
    <n v="4.408631984487152"/>
    <n v="3.7717992390853419"/>
    <n v="0"/>
    <n v="0"/>
    <n v="0"/>
    <n v="0"/>
    <n v="0"/>
    <n v="0"/>
    <n v="0"/>
    <n v="0"/>
    <n v="0"/>
    <n v="0"/>
    <n v="0"/>
    <n v="0"/>
    <n v="0"/>
    <n v="0"/>
    <n v="100"/>
    <s v="BANCO DAVIVIENDA 22.99%"/>
    <s v="BBVA COLOMBIA 11.39%"/>
    <s v="BANCO AV VILLAS 10.17%"/>
    <s v="BANCO POPULAR 7.60%"/>
    <s v="BOGOTA D.C. 6.08%"/>
    <s v="BANCO DE BOGOTÁ 3.75%"/>
    <s v="BANCO COLPATRIA 3.50%"/>
    <s v="CARVAJAL 3.06%"/>
    <s v="BANCOLOMBIA 3.01%"/>
    <s v="TITULARIZADORA COLOMBIANA 2.67%"/>
    <n v="38.625784118128642"/>
    <n v="13.305326818294761"/>
    <n v="37.857530744196119"/>
    <n v="9.1743586860171948"/>
    <n v="1.0369996333632969"/>
    <n v="100"/>
    <n v="14.446807702652459"/>
    <n v="48.25035069089278"/>
    <n v="0"/>
    <n v="0"/>
    <n v="0"/>
    <n v="0"/>
    <n v="0"/>
    <n v="0"/>
    <n v="0"/>
    <n v="0"/>
    <n v="0"/>
    <n v="0"/>
    <n v="27.805649629074971"/>
    <n v="0"/>
    <n v="0"/>
    <n v="0"/>
    <n v="9.4971919773797921"/>
    <n v="0"/>
    <n v="100"/>
    <n v="99.886784102467274"/>
    <n v="0.1132158975327292"/>
    <n v="0"/>
    <n v="0"/>
    <n v="100"/>
  </r>
  <r>
    <x v="3"/>
    <x v="6"/>
    <x v="4"/>
    <x v="48"/>
    <x v="26"/>
    <n v="14869"/>
    <n v="459678.64275242999"/>
    <n v="34943.386932610003"/>
    <n v="1.358369789763691"/>
    <n v="356.54256513642417"/>
    <n v="0.97616034260485751"/>
    <n v="1.4109114285352249"/>
    <n v="1.163881145051433"/>
    <n v="1.1068012873276241"/>
    <n v="1.003455123756303"/>
    <n v="0.85388434274343283"/>
    <n v="1.4738109712149732"/>
    <n v="-3.5129424222749015"/>
    <n v="-0.84927280393449767"/>
    <n v="0.16728590012835548"/>
    <n v="-0.22247242466881811"/>
    <n v="0.66251056150676824"/>
    <n v="2.4130854916655231"/>
    <n v="70.136389751184367"/>
    <n v="0"/>
    <n v="1.517242590555377"/>
    <n v="0"/>
    <n v="12.051631285322729"/>
    <n v="1.0701925448113219"/>
    <n v="0"/>
    <n v="0.1351934954779378"/>
    <n v="0"/>
    <n v="6.4522343774841184"/>
    <n v="0"/>
    <n v="0"/>
    <n v="5.001332537843358"/>
    <n v="3.6357834173207775"/>
    <n v="0"/>
    <n v="0"/>
    <n v="0"/>
    <n v="0"/>
    <n v="0"/>
    <n v="0"/>
    <n v="0"/>
    <n v="0"/>
    <n v="0"/>
    <n v="0"/>
    <n v="0"/>
    <n v="0"/>
    <n v="0"/>
    <n v="0"/>
    <n v="100"/>
    <s v="BANCO DAVIVIENDA 21.41%"/>
    <s v="BANCO AV VILLAS 11.59%"/>
    <s v="BANCO POPULAR 8.69%"/>
    <s v="BBVA COLOMBIA 7.66%"/>
    <s v="BOGOTA D.C. 6.93%"/>
    <s v="BANCOLOMBIA 3.55%"/>
    <s v="CARVAJAL 3.44%"/>
    <s v="BANCO COLPATRIA 2.95%"/>
    <s v="INSTITUTO COLOMBIANO DE CREDITO EDUCATIVO ICETEX 2.91%"/>
    <s v="TITULARIZADORA COLOMBIANA 2.50%"/>
    <n v="36.368586066819489"/>
    <n v="20.00995040108187"/>
    <n v="32.670287817755714"/>
    <n v="10.236859124474321"/>
    <n v="0.71431658986861168"/>
    <n v="100"/>
    <n v="10.687251937333791"/>
    <n v="52.558660728873505"/>
    <n v="0"/>
    <n v="0"/>
    <n v="0"/>
    <n v="0"/>
    <n v="0"/>
    <n v="0"/>
    <n v="0"/>
    <n v="0"/>
    <n v="0"/>
    <n v="0"/>
    <n v="26.970640328449868"/>
    <n v="0"/>
    <n v="0"/>
    <n v="0"/>
    <n v="9.7834470053428415"/>
    <n v="0"/>
    <n v="100"/>
    <n v="99.864806504522065"/>
    <n v="0.1351934954779378"/>
    <n v="0"/>
    <n v="0"/>
    <n v="100"/>
  </r>
  <r>
    <x v="3"/>
    <x v="7"/>
    <x v="4"/>
    <x v="48"/>
    <x v="26"/>
    <n v="14511"/>
    <n v="421483.64430898998"/>
    <n v="35206.414703009999"/>
    <n v="1.358369789763691"/>
    <n v="344.79771290016288"/>
    <n v="0.94400468966505935"/>
    <n v="0.48644071340748446"/>
    <n v="1.1021065232706659"/>
    <n v="1.0584775141191261"/>
    <n v="1.0015924474066871"/>
    <n v="0.85509327306583749"/>
    <n v="1.476214814883215"/>
    <n v="9.2310805031532439"/>
    <n v="0.76004237892870474"/>
    <n v="1.280353133754764"/>
    <n v="-4.5286670656485839E-2"/>
    <n v="0.81817215938564392"/>
    <n v="2.5292952887989268"/>
    <n v="67.371632925498091"/>
    <n v="0"/>
    <n v="1.660583653624538"/>
    <n v="0"/>
    <n v="11.56828795526453"/>
    <n v="2.9936381806315979"/>
    <n v="0"/>
    <n v="0.15347672029163259"/>
    <n v="0"/>
    <n v="7.0864103910193394"/>
    <n v="0"/>
    <n v="0"/>
    <n v="5.2275007466046013"/>
    <n v="3.9384694270656531"/>
    <n v="0"/>
    <n v="0"/>
    <n v="0"/>
    <n v="0"/>
    <n v="0"/>
    <n v="0"/>
    <n v="0"/>
    <n v="0"/>
    <n v="0"/>
    <n v="0"/>
    <n v="0"/>
    <n v="0"/>
    <n v="0"/>
    <n v="0"/>
    <n v="99.999999999999972"/>
    <s v="BANCO DAVIVIENDA 15.50%"/>
    <s v="BANCO AV VILLAS 11.13%"/>
    <s v="BANCO POPULAR 9.52%"/>
    <s v="BOGOTA D.C. 7.40%"/>
    <s v="BANCOLOMBIA 6.80%"/>
    <s v="BBVA COLOMBIA 4.09%"/>
    <s v="CARVAJAL 3.72%"/>
    <s v="BANCO COLPATRIA 3.25%"/>
    <s v="INSTITUTO COLOMBIANO DE CREDITO EDUCATIVO ICETEX 3.21%"/>
    <s v="MINISTERIO DE HACIENDA 2.99%"/>
    <n v="39.325721399049229"/>
    <n v="16.301541153856792"/>
    <n v="33.846758252606399"/>
    <n v="9.7599480979581443"/>
    <n v="0.76603109652943435"/>
    <n v="100"/>
    <n v="10.709087146108139"/>
    <n v="55.809614954193485"/>
    <n v="0"/>
    <n v="0"/>
    <n v="0"/>
    <n v="0"/>
    <n v="0"/>
    <n v="0"/>
    <n v="0"/>
    <n v="0"/>
    <n v="0"/>
    <n v="0"/>
    <n v="23.273640644545811"/>
    <n v="1.109718230669386"/>
    <n v="0"/>
    <n v="0"/>
    <n v="9.0979390244831837"/>
    <n v="0"/>
    <n v="100"/>
    <n v="98.736805049038978"/>
    <n v="0.1534767202916327"/>
    <n v="1.109718230669386"/>
    <n v="0"/>
    <n v="100"/>
  </r>
  <r>
    <x v="3"/>
    <x v="8"/>
    <x v="4"/>
    <x v="48"/>
    <x v="26"/>
    <n v="14362"/>
    <n v="400851.16803575994"/>
    <n v="35641.62187219"/>
    <n v="1.358369789763691"/>
    <n v="341.77570464477242"/>
    <n v="0.93573088198431864"/>
    <n v="0.76508640904326985"/>
    <n v="1.1084293269624519"/>
    <n v="1.0533365756005841"/>
    <n v="1.0327072841066791"/>
    <n v="0.87170503700018165"/>
    <n v="1.4846943851408441"/>
    <n v="16.122712876563551"/>
    <n v="3.5398748329718446"/>
    <n v="2.8138913013633142"/>
    <n v="1.1918465502555931"/>
    <n v="1.1740244023083599"/>
    <n v="2.8011541996914469"/>
    <n v="64.188397656164682"/>
    <n v="0"/>
    <n v="1.7481029236491741"/>
    <n v="0"/>
    <n v="12.44365225546704"/>
    <n v="4.3782615504300324"/>
    <n v="0"/>
    <n v="0.16765260743161051"/>
    <n v="0"/>
    <n v="7.5106274754252977"/>
    <n v="0"/>
    <n v="0"/>
    <n v="5.5931971722899885"/>
    <n v="3.9701083591421709"/>
    <n v="0"/>
    <n v="0"/>
    <n v="0"/>
    <n v="0"/>
    <n v="0"/>
    <n v="0"/>
    <n v="0"/>
    <n v="0"/>
    <n v="0"/>
    <n v="0"/>
    <n v="0"/>
    <n v="0"/>
    <n v="0"/>
    <n v="0"/>
    <n v="100"/>
    <s v="BANCO DAVIVIENDA 18.12%"/>
    <s v="BANCO AV VILLAS 11.83%"/>
    <s v="BANCO POPULAR 10.69%"/>
    <s v="BOGOTA D.C. 7.97%"/>
    <s v="BANCOLOMBIA 6.60%"/>
    <s v="MINISTERIO DE HACIENDA 4.38%"/>
    <s v="CARVAJAL 3.97%"/>
    <s v="INSTITUTO COLOMBIANO DE CREDITO EDUCATIVO ICETEX 3.36%"/>
    <s v="BBVA COLOMBIA 3.09%"/>
    <s v="FINDETER 3.03%"/>
    <n v="32.952847132477871"/>
    <n v="18.54419234847223"/>
    <n v="41.377657622971093"/>
    <n v="6.3408462531370029"/>
    <n v="0.7844566429418024"/>
    <n v="99.999999999999986"/>
    <n v="16.836123808961609"/>
    <n v="49.059170057519253"/>
    <n v="0"/>
    <n v="0"/>
    <n v="0"/>
    <n v="0"/>
    <n v="0"/>
    <n v="0"/>
    <n v="0"/>
    <n v="0"/>
    <n v="0"/>
    <n v="0"/>
    <n v="24.356527069792282"/>
    <n v="2.3965529278008852"/>
    <n v="0"/>
    <n v="0"/>
    <n v="7.35162613592599"/>
    <n v="0"/>
    <n v="100"/>
    <n v="97.435794464767497"/>
    <n v="0.16765260743161051"/>
    <n v="2.3965529278008852"/>
    <n v="0"/>
    <n v="100"/>
  </r>
  <r>
    <x v="3"/>
    <x v="9"/>
    <x v="4"/>
    <x v="48"/>
    <x v="26"/>
    <n v="14221"/>
    <n v="386510.1461097601"/>
    <n v="35802.88016809"/>
    <n v="1.358369789763691"/>
    <n v="358.12421103794043"/>
    <n v="0.9804906530812878"/>
    <n v="1.6192753001121238"/>
    <n v="1.239850637994915"/>
    <n v="1.1212696976108911"/>
    <n v="1.108772239412968"/>
    <n v="0.9280363731129232"/>
    <n v="1.5084478600332951"/>
    <n v="5.4589355676733398"/>
    <n v="3.4151378627029985"/>
    <n v="3.0805502564593019"/>
    <n v="2.1451863893388707"/>
    <n v="1.287173805635033"/>
    <n v="2.884639919815557"/>
    <n v="62.304176514812802"/>
    <n v="0"/>
    <n v="8.7804745461074223"/>
    <n v="0"/>
    <n v="14.468536521995521"/>
    <n v="4.4856939198909398"/>
    <n v="0"/>
    <n v="0.18589196458198629"/>
    <n v="0"/>
    <n v="2.3929544732946048E-2"/>
    <n v="0"/>
    <n v="0"/>
    <n v="5.7432135474945021"/>
    <n v="4.0080834403838868"/>
    <n v="0"/>
    <n v="0"/>
    <n v="0"/>
    <n v="0"/>
    <n v="0"/>
    <n v="0"/>
    <n v="0"/>
    <n v="0"/>
    <n v="0"/>
    <n v="0"/>
    <n v="0"/>
    <n v="0"/>
    <n v="0"/>
    <n v="0"/>
    <n v="100"/>
    <s v="BANCO DAVIVIENDA 14.21%"/>
    <s v="BANCO AV VILLAS 12.36%"/>
    <s v="BANCOLOMBIA 9.68%"/>
    <s v="BOGOTA D.C. 8.28%"/>
    <s v="BBVA COLOMBIA 7.56%"/>
    <s v="FINDETER 4.66%"/>
    <s v="MINISTERIO DE HACIENDA 4.49%"/>
    <s v="CARVAJAL 4.01%"/>
    <s v="INSTITUTO COLOMBIANO DE CREDITO EDUCATIVO ICETEX 3.46%"/>
    <s v="BANCO POPULAR 3.20%"/>
    <n v="29.731003360696167"/>
    <n v="20.470781205094479"/>
    <n v="43.208127566779119"/>
    <n v="5.2820551771570594"/>
    <n v="1.3080326902731709"/>
    <n v="100"/>
    <n v="17.398838142705301"/>
    <n v="46.726822406981015"/>
    <n v="0"/>
    <n v="0"/>
    <n v="0"/>
    <n v="0"/>
    <n v="0"/>
    <n v="0"/>
    <n v="0"/>
    <n v="0"/>
    <n v="0"/>
    <n v="0"/>
    <n v="17.235744309866519"/>
    <n v="2.43613880363396"/>
    <n v="0"/>
    <n v="0"/>
    <n v="16.202456336813199"/>
    <n v="0"/>
    <n v="99.999999999999986"/>
    <n v="97.37796923178405"/>
    <n v="0.18589196458198629"/>
    <n v="2.4361388036339608"/>
    <n v="0"/>
    <n v="100"/>
  </r>
  <r>
    <x v="3"/>
    <x v="10"/>
    <x v="4"/>
    <x v="48"/>
    <x v="26"/>
    <n v="14003"/>
    <n v="370150.26476739999"/>
    <n v="36076.583353809998"/>
    <n v="1.358369789763691"/>
    <n v="376.38595809030852"/>
    <n v="1.0304885916230211"/>
    <n v="0.63325759402031001"/>
    <n v="1.231343108240166"/>
    <n v="1.089779090237492"/>
    <n v="1.0774737572574249"/>
    <n v="0.93775136613891419"/>
    <n v="1.509937060308322"/>
    <n v="9.7085486295137144"/>
    <n v="5.5459834231479599"/>
    <n v="3.6591404190918331"/>
    <n v="3.5498083397004887"/>
    <n v="1.541535179157028"/>
    <n v="3.1407604438052239"/>
    <n v="64.823717499191147"/>
    <n v="0"/>
    <n v="9.1917983567212023"/>
    <n v="0"/>
    <n v="9.3638169733757906"/>
    <n v="4.763391960537712"/>
    <n v="0.94942232671981241"/>
    <n v="0.19094676111783951"/>
    <n v="0"/>
    <n v="2.4962716523870818E-2"/>
    <n v="0"/>
    <n v="0"/>
    <n v="6.4982622301680895"/>
    <n v="4.1936811756445511"/>
    <n v="0"/>
    <n v="0"/>
    <n v="0"/>
    <n v="0"/>
    <n v="0"/>
    <n v="0"/>
    <n v="0"/>
    <n v="0"/>
    <n v="0"/>
    <n v="0"/>
    <n v="0"/>
    <n v="0"/>
    <n v="0"/>
    <n v="0"/>
    <n v="100"/>
    <s v="BANCO AV VILLAS 12.71%"/>
    <s v="BANCO DAVIVIENDA 10.47%"/>
    <s v="BANCOLOMBIA 8.76%"/>
    <s v="BOGOTA D.C. 8.47%"/>
    <s v="BBVA COLOMBIA 7.96%"/>
    <s v="FINDETER 4.83%"/>
    <s v="MINISTERIO DE HACIENDA 4.76%"/>
    <s v="CARVAJAL 4.19%"/>
    <s v="INSTITUTO COLOMBIANO DE CREDITO EDUCATIVO ICETEX 3.65%"/>
    <s v="BANCOLDEX 3.41%"/>
    <n v="28.60407807901429"/>
    <n v="17.375726327430041"/>
    <n v="46.457794587538956"/>
    <n v="6.1991769567105859"/>
    <n v="1.363224049306115"/>
    <n v="99.999999999999986"/>
    <n v="19.419207833529033"/>
    <n v="48.843900078914523"/>
    <n v="0"/>
    <n v="0"/>
    <n v="0"/>
    <n v="0"/>
    <n v="0"/>
    <n v="0"/>
    <n v="0"/>
    <n v="0"/>
    <n v="0"/>
    <n v="0"/>
    <n v="17.909651419346538"/>
    <n v="2.5799707693091918"/>
    <n v="0"/>
    <n v="0"/>
    <n v="11.24726989890071"/>
    <n v="0"/>
    <n v="99.999999999999972"/>
    <n v="97.229082469572973"/>
    <n v="0.19094676111783951"/>
    <n v="2.5799707693091931"/>
    <n v="0"/>
    <n v="100"/>
  </r>
  <r>
    <x v="3"/>
    <x v="0"/>
    <x v="25"/>
    <x v="49"/>
    <x v="27"/>
    <n v="1224"/>
    <n v="266755.21000000002"/>
    <n v="10016.893619"/>
    <n v="1.5"/>
    <n v="197.16"/>
    <n v="0.54"/>
    <n v="0.20599999999999999"/>
    <n v="0"/>
    <n v="0.20599999999999999"/>
    <n v="0"/>
    <n v="0"/>
    <n v="0"/>
    <n v="3.1469999999999998"/>
    <n v="0"/>
    <n v="3.1469999999999998"/>
    <n v="0"/>
    <n v="0"/>
    <n v="0"/>
    <n v="36.92"/>
    <n v="0"/>
    <n v="16.239999999999998"/>
    <n v="0"/>
    <n v="14.66"/>
    <n v="5.75"/>
    <n v="14.07"/>
    <n v="0"/>
    <n v="0"/>
    <n v="0"/>
    <n v="0"/>
    <n v="0"/>
    <n v="4.8899999999999997"/>
    <n v="1.48"/>
    <n v="0"/>
    <n v="0"/>
    <n v="0"/>
    <n v="0"/>
    <n v="0"/>
    <n v="0"/>
    <n v="6"/>
    <n v="0"/>
    <n v="0"/>
    <n v="0"/>
    <n v="0"/>
    <n v="0"/>
    <n v="0"/>
    <n v="0"/>
    <n v="100.00999999999999"/>
    <s v="BANCO GNB SUDAMERIS S.A. 13.47%"/>
    <s v="BANCO DE COMERCIO EXT. DE COLOMBIA S.A. BANCOLDEX 10.70%"/>
    <s v="BANCO FALABELLA S.A. 10.64%"/>
    <s v="BANCO DAVIVIENDA S.A. 10.40%"/>
    <s v="MINISTERIO DE HACIENDA Y CRÉDITO PÚBLICO 5.75%"/>
    <s v="RCI 5.62%"/>
    <s v="BANCO MUNDO MUJER S.A. 4.88%"/>
    <s v="BANCO COLPATRIA 4.06%"/>
    <s v="FINDETER FINANCIERA DE DESARROLLO TERRITORIAL 3.94%"/>
    <s v="BANCO ITAÚ CORPBANCA COLOMBIA 3.90%"/>
    <n v="56.45"/>
    <n v="24.88"/>
    <n v="16.54"/>
    <n v="2.13"/>
    <n v="0"/>
    <n v="100"/>
    <n v="23.03"/>
    <n v="16.149999999999999"/>
    <n v="0"/>
    <n v="0"/>
    <n v="0"/>
    <n v="0"/>
    <n v="0"/>
    <n v="0"/>
    <n v="0"/>
    <n v="0"/>
    <n v="0"/>
    <n v="0"/>
    <n v="18.93"/>
    <n v="2.38"/>
    <n v="0"/>
    <n v="0"/>
    <n v="39.51"/>
    <n v="0"/>
    <n v="100"/>
    <n v="97.62"/>
    <n v="0"/>
    <n v="2.38"/>
    <n v="0"/>
    <n v="100"/>
  </r>
  <r>
    <x v="3"/>
    <x v="0"/>
    <x v="25"/>
    <x v="50"/>
    <x v="0"/>
    <n v="219"/>
    <n v="35721.839999999997"/>
    <n v="14489.23113"/>
    <n v="0.6"/>
    <n v="425.17"/>
    <n v="1.165"/>
    <n v="0.59299999999999997"/>
    <n v="0.69799999999999995"/>
    <n v="0.59299999999999997"/>
    <n v="0.73599999999999999"/>
    <n v="1.365"/>
    <n v="1.1339999999999999"/>
    <n v="4.7030000000000003"/>
    <n v="0.85099999999999998"/>
    <n v="4.7030000000000003"/>
    <n v="0.34499999999999997"/>
    <n v="2.835"/>
    <n v="3.6779999999999999"/>
    <n v="51.23"/>
    <n v="0"/>
    <n v="0"/>
    <n v="0"/>
    <n v="4.68"/>
    <n v="10.199999999999999"/>
    <n v="17.2"/>
    <n v="0"/>
    <n v="0"/>
    <n v="0"/>
    <n v="0"/>
    <n v="0"/>
    <n v="8.36"/>
    <n v="5.54"/>
    <n v="0"/>
    <n v="0"/>
    <n v="0"/>
    <n v="0"/>
    <n v="0"/>
    <n v="0"/>
    <n v="2.79"/>
    <n v="0"/>
    <n v="0"/>
    <n v="0"/>
    <n v="0"/>
    <n v="0"/>
    <n v="0"/>
    <n v="0"/>
    <n v="100.00000000000001"/>
    <s v="BANCO GNB SUDAMERIS S.A. 17.15%"/>
    <s v="BANCO DAVIVIENDA S.A. 11.30%"/>
    <s v="MINISTERIO DE HACIENDA Y CRÉDITO PÚBLICO 10.20%"/>
    <s v="BANCO FINANDINA O FINANDINA ESTABLECIMIENTO BANCAR 8.36%"/>
    <s v="BANCO WWB S.A. 5.54%"/>
    <s v="BANCO POPULAR S.A. 4.43%"/>
    <s v="BANCO BILBAO VIZCAYA ARGENTARIA 4.22%"/>
    <s v="BANCO DE COMERCIO EXT. DE COLOMBIA S.A. BANCOLDEX 4.16%"/>
    <s v="BANCO DE BOGOTÁ S.A. 2.95%"/>
    <s v="CORP. FINANCIERA COLOMBIA 2.85%"/>
    <n v="27.52"/>
    <n v="19.72"/>
    <n v="42.08"/>
    <n v="10.67"/>
    <n v="0"/>
    <n v="99.99"/>
    <n v="18.02"/>
    <n v="23.44"/>
    <n v="0"/>
    <n v="0"/>
    <n v="0"/>
    <n v="0"/>
    <n v="0"/>
    <n v="0"/>
    <n v="0"/>
    <n v="0"/>
    <n v="0"/>
    <n v="0"/>
    <n v="32.229999999999997"/>
    <n v="4.4400000000000004"/>
    <n v="0"/>
    <n v="0"/>
    <n v="21.88"/>
    <n v="0"/>
    <n v="100.00999999999999"/>
    <n v="95.56"/>
    <n v="0"/>
    <n v="4.4400000000000004"/>
    <n v="0"/>
    <n v="100"/>
  </r>
  <r>
    <x v="3"/>
    <x v="1"/>
    <x v="25"/>
    <x v="49"/>
    <x v="27"/>
    <n v="1222"/>
    <n v="242968.92"/>
    <n v="10021.517372"/>
    <n v="1.5"/>
    <n v="249.74"/>
    <n v="0.68400000000000005"/>
    <n v="0.42699999999999999"/>
    <n v="0.41599999999999998"/>
    <n v="0.33400000000000002"/>
    <n v="0"/>
    <n v="0"/>
    <n v="0"/>
    <n v="0.60299999999999998"/>
    <n v="6.7000000000000004E-2"/>
    <n v="1.9319999999999999"/>
    <n v="0"/>
    <n v="0"/>
    <n v="0"/>
    <n v="41.85"/>
    <n v="0"/>
    <n v="17.809999999999999"/>
    <n v="0"/>
    <n v="10.58"/>
    <n v="11.14"/>
    <n v="7.1"/>
    <n v="0"/>
    <n v="0"/>
    <n v="0"/>
    <n v="0"/>
    <n v="0"/>
    <n v="5.36"/>
    <n v="1.61"/>
    <n v="0"/>
    <n v="0"/>
    <n v="0"/>
    <n v="0"/>
    <n v="0"/>
    <n v="0"/>
    <n v="4.54"/>
    <n v="0"/>
    <n v="0"/>
    <n v="0"/>
    <n v="0"/>
    <n v="0"/>
    <n v="0"/>
    <n v="0"/>
    <n v="99.99"/>
    <s v="MINISTERIO DE HACIENDA Y CRÉDITO PÚBLICO 11.14%"/>
    <s v="BANCO DAVIVIENDA S.A. 8.31%"/>
    <s v="FINDETER FINANCIERA DE DESARROLLO TERRITORIAL 7.24%"/>
    <s v="BANCOCOLOMBIA S.A. 6.88%"/>
    <s v="BANCO GNB SUDAMERIS S.A. 6.76%"/>
    <s v="RCI 6.17%"/>
    <s v="BANCO MUNDO MUJER S.A. 5.97%"/>
    <s v="BANCO BILBAO VIZCAYA ARGENTARIA 5.58%"/>
    <s v="BANCO FALABELLA S.A. 5.52%"/>
    <s v="BANCO SANTANDER DE NEGOCIOS 4.55%"/>
    <n v="48.12"/>
    <n v="30.1"/>
    <n v="20.239999999999998"/>
    <n v="1.53"/>
    <n v="0"/>
    <n v="99.99"/>
    <n v="22.42"/>
    <n v="17.07"/>
    <n v="0"/>
    <n v="0"/>
    <n v="0"/>
    <n v="0"/>
    <n v="0"/>
    <n v="0"/>
    <n v="0"/>
    <n v="0"/>
    <n v="0"/>
    <n v="0"/>
    <n v="22.53"/>
    <n v="6.31"/>
    <n v="0"/>
    <n v="1.95"/>
    <n v="29.72"/>
    <n v="0"/>
    <n v="100"/>
    <n v="93.69"/>
    <n v="0"/>
    <n v="6.31"/>
    <n v="0"/>
    <n v="100"/>
  </r>
  <r>
    <x v="3"/>
    <x v="1"/>
    <x v="25"/>
    <x v="50"/>
    <x v="0"/>
    <n v="214"/>
    <n v="34208.19"/>
    <n v="14485.021919999999"/>
    <n v="0.6"/>
    <n v="446.69"/>
    <n v="1.224"/>
    <n v="0.95799999999999996"/>
    <n v="0.77300000000000002"/>
    <n v="0.79100000000000004"/>
    <n v="0.76400000000000001"/>
    <n v="1.377"/>
    <n v="1.1439999999999999"/>
    <n v="-0.378"/>
    <n v="-0.20599999999999999"/>
    <n v="2.2599999999999998"/>
    <n v="0.28899999999999998"/>
    <n v="2.6850000000000001"/>
    <n v="3.53"/>
    <n v="53.14"/>
    <n v="0"/>
    <n v="0"/>
    <n v="0"/>
    <n v="1.68"/>
    <n v="10.4"/>
    <n v="17.38"/>
    <n v="0"/>
    <n v="0"/>
    <n v="0"/>
    <n v="0"/>
    <n v="0"/>
    <n v="8.75"/>
    <n v="5.73"/>
    <n v="0"/>
    <n v="0"/>
    <n v="0"/>
    <n v="0"/>
    <n v="0"/>
    <n v="0"/>
    <n v="2.92"/>
    <n v="0"/>
    <n v="0"/>
    <n v="0"/>
    <n v="0"/>
    <n v="0"/>
    <n v="0"/>
    <n v="0"/>
    <n v="100"/>
    <s v="BANCO GNB SUDAMERIS S.A. 17.33%"/>
    <s v="BANCO DAVIVIENDA S.A. 11.59%"/>
    <s v="MINISTERIO DE HACIENDA Y CRÉDITO PÚBLICO 10.40%"/>
    <s v="BANCO FINANDINA O FINANDINA ESTABLECIMIENTO BANCAR 8.75%"/>
    <s v="BANCO BILBAO VIZCAYA ARGENTARIA 7.26%"/>
    <s v="BANCO WWB S.A. 5.73%"/>
    <s v="BANCO DE COMERCIO EXT. DE COLOMBIA S.A. BANCOLDEX 4.35%"/>
    <s v="CORP. FINANCIERA COLOMBIA 2.99%"/>
    <s v="BANCO FALABELLA S.A. 2.97%"/>
    <s v="BANCO ITAÚ CORPBANCA COLOMBIA 2.94%"/>
    <n v="27.87"/>
    <n v="21.97"/>
    <n v="41.82"/>
    <n v="8.33"/>
    <n v="0"/>
    <n v="99.99"/>
    <n v="18.84"/>
    <n v="24.47"/>
    <n v="0"/>
    <n v="0"/>
    <n v="0"/>
    <n v="0"/>
    <n v="0"/>
    <n v="0"/>
    <n v="0"/>
    <n v="0"/>
    <n v="0"/>
    <n v="0"/>
    <n v="33.130000000000003"/>
    <n v="4.49"/>
    <n v="0"/>
    <n v="0"/>
    <n v="19.059999999999999"/>
    <n v="0"/>
    <n v="99.99"/>
    <n v="95.51"/>
    <n v="0"/>
    <n v="4.49"/>
    <n v="0"/>
    <n v="100"/>
  </r>
  <r>
    <x v="3"/>
    <x v="2"/>
    <x v="25"/>
    <x v="49"/>
    <x v="27"/>
    <n v="1208"/>
    <n v="297685.73"/>
    <n v="10036.309139000001"/>
    <n v="1.5"/>
    <n v="173.87"/>
    <n v="0.47599999999999998"/>
    <n v="0.52200000000000002"/>
    <n v="0.45"/>
    <n v="0.40600000000000003"/>
    <n v="0"/>
    <n v="0"/>
    <n v="0"/>
    <n v="1.752"/>
    <n v="0.16400000000000001"/>
    <n v="1.87"/>
    <n v="0"/>
    <n v="0"/>
    <n v="0"/>
    <n v="31.33"/>
    <n v="0"/>
    <n v="13.25"/>
    <n v="0"/>
    <n v="29.83"/>
    <n v="8.66"/>
    <n v="7.58"/>
    <n v="0"/>
    <n v="0"/>
    <n v="0"/>
    <n v="0"/>
    <n v="0"/>
    <n v="4.34"/>
    <n v="1.32"/>
    <n v="0"/>
    <n v="0"/>
    <n v="0"/>
    <n v="0"/>
    <n v="0"/>
    <n v="0"/>
    <n v="3.69"/>
    <n v="0"/>
    <n v="0"/>
    <n v="0"/>
    <n v="0"/>
    <n v="0"/>
    <n v="0"/>
    <n v="0"/>
    <n v="99.999999999999986"/>
    <s v="BANCO DAVIVIENDA S.A. 12.23%"/>
    <s v="MINISTERIO DE HACIENDA Y CRÉDITO PÚBLICO 8.66%"/>
    <s v="BANCO WWB S.A. 8.04%"/>
    <s v="BANCOCOLOMBIA S.A. 7.43%"/>
    <s v="BANCO GNB SUDAMERIS S.A. 7.28%"/>
    <s v="BANCO DE OCCIDENTE S.A. 6.19%"/>
    <s v="BANCO MUNDO MUJER S.A. 5.56%"/>
    <s v="BANCO POPULAR S.A. 5.47%"/>
    <s v="RCI 5.03%"/>
    <s v="FINDETER FINANCIERA DE DESARROLLO TERRITORIAL 4.86%"/>
    <n v="62.09"/>
    <n v="21.94"/>
    <n v="15.97"/>
    <n v="0"/>
    <n v="0"/>
    <n v="100"/>
    <n v="16.260000000000002"/>
    <n v="12.57"/>
    <n v="0"/>
    <n v="0"/>
    <n v="0"/>
    <n v="0"/>
    <n v="0"/>
    <n v="0"/>
    <n v="0"/>
    <n v="0"/>
    <n v="0"/>
    <n v="0"/>
    <n v="17.39"/>
    <n v="5.23"/>
    <n v="0"/>
    <n v="1.6"/>
    <n v="46.95"/>
    <n v="0"/>
    <n v="100"/>
    <n v="94.77"/>
    <n v="0"/>
    <n v="5.23"/>
    <n v="0"/>
    <n v="100"/>
  </r>
  <r>
    <x v="3"/>
    <x v="2"/>
    <x v="25"/>
    <x v="50"/>
    <x v="0"/>
    <n v="207"/>
    <n v="28197.279999999999"/>
    <n v="14486.257407999999"/>
    <n v="0.6"/>
    <n v="431.33"/>
    <n v="1.1819999999999999"/>
    <n v="0.997"/>
    <n v="0.84"/>
    <n v="0.86399999999999999"/>
    <n v="0.748"/>
    <n v="0.7"/>
    <n v="1.1559999999999999"/>
    <n v="0.10100000000000001"/>
    <n v="-0.375"/>
    <n v="1.5109999999999999"/>
    <n v="1.046"/>
    <n v="3.0950000000000002"/>
    <n v="3.38"/>
    <n v="49.9"/>
    <n v="0"/>
    <n v="0"/>
    <n v="0"/>
    <n v="7.65"/>
    <n v="8.83"/>
    <n v="16"/>
    <n v="0"/>
    <n v="0"/>
    <n v="0"/>
    <n v="0"/>
    <n v="0"/>
    <n v="10.63"/>
    <n v="6.98"/>
    <n v="0"/>
    <n v="0"/>
    <n v="0"/>
    <n v="0"/>
    <n v="0"/>
    <n v="0"/>
    <n v="0"/>
    <n v="0"/>
    <n v="0"/>
    <n v="0"/>
    <n v="0"/>
    <n v="0"/>
    <n v="0"/>
    <n v="0"/>
    <n v="99.99"/>
    <s v="BANCO GNB SUDAMERIS S.A. 15.98%"/>
    <s v="BANCO FINANDINA O FINANDINA ESTABLECIMIENTO BANCAR 10.63%"/>
    <s v="MINISTERIO DE HACIENDA Y CRÉDITO PÚBLICO 8.83%"/>
    <s v="BANCO WWB S.A. 6.98%"/>
    <s v="BANCO DAVIVIENDA S.A. 6.76%"/>
    <s v="BANCO DE OCCIDENTE S.A. 6.17%"/>
    <s v="BANCO DE COMERCIO EXT. DE COLOMBIA S.A. BANCOLDEX 5.26%"/>
    <s v="BANCO BILBAO VIZCAYA ARGENTARIA 5.23%"/>
    <s v="BANCO FALABELLA S.A. 3.63%"/>
    <s v="CORP. FINANCIERA COLOMBIA 3.57%"/>
    <n v="23.65"/>
    <n v="28.5"/>
    <n v="37.770000000000003"/>
    <n v="10.08"/>
    <n v="0"/>
    <n v="100"/>
    <n v="19.27"/>
    <n v="29.7"/>
    <n v="0"/>
    <n v="0"/>
    <n v="0"/>
    <n v="0"/>
    <n v="0"/>
    <n v="0"/>
    <n v="0"/>
    <n v="0"/>
    <n v="0"/>
    <n v="0"/>
    <n v="21.86"/>
    <n v="5.52"/>
    <n v="0"/>
    <n v="0"/>
    <n v="23.65"/>
    <n v="0"/>
    <n v="100"/>
    <n v="94.48"/>
    <n v="0"/>
    <n v="5.52"/>
    <n v="0"/>
    <n v="100"/>
  </r>
  <r>
    <x v="3"/>
    <x v="3"/>
    <x v="25"/>
    <x v="49"/>
    <x v="27"/>
    <n v="1200"/>
    <n v="246780.57"/>
    <n v="10067.072867000001"/>
    <n v="1.5"/>
    <n v="238.82"/>
    <n v="0.65400000000000003"/>
    <n v="0.439"/>
    <n v="0.45200000000000001"/>
    <n v="0.41399999999999998"/>
    <n v="0"/>
    <n v="0"/>
    <n v="0"/>
    <n v="3.794"/>
    <n v="1.4550000000000001"/>
    <n v="2.347"/>
    <n v="0"/>
    <n v="0"/>
    <n v="0"/>
    <n v="38.89"/>
    <n v="0"/>
    <n v="11.32"/>
    <n v="0"/>
    <n v="12.51"/>
    <n v="11.4"/>
    <n v="12.95"/>
    <n v="0"/>
    <n v="0"/>
    <n v="0"/>
    <n v="0"/>
    <n v="0"/>
    <n v="5.26"/>
    <n v="1.6"/>
    <n v="0"/>
    <n v="0"/>
    <n v="0"/>
    <n v="0"/>
    <n v="0"/>
    <n v="0"/>
    <n v="6.08"/>
    <n v="0"/>
    <n v="0"/>
    <n v="0"/>
    <n v="0"/>
    <n v="0"/>
    <n v="0"/>
    <n v="0"/>
    <n v="100.01"/>
    <s v="BANCO GNB SUDAMERIS S.A. 12.63%"/>
    <s v="MINISTERIO DE HACIENDA Y CRÉDITO PÚBLICO 11.40%"/>
    <s v="BANCO POPULAR S.A. 10.64%"/>
    <s v="BANCO DAVIVIENDA S.A. 9.04%"/>
    <s v="BANCO MUNDO MUJER S.A. 7.14%"/>
    <s v="FINDETER FINANCIERA DE DESARROLLO TERRITORIAL 6.69%"/>
    <s v="BANCO BILBAO VIZCAYA ARGENTARIA 6.68%"/>
    <s v="RCI 4.03%"/>
    <s v="BANCO COLPATRIA 3.82%"/>
    <s v="BANCO FALABELLA S.A. 3.32%"/>
    <n v="50.6"/>
    <n v="26.55"/>
    <n v="21.66"/>
    <n v="1.19"/>
    <n v="0"/>
    <n v="100"/>
    <n v="17.600000000000001"/>
    <n v="15.12"/>
    <n v="0"/>
    <n v="0"/>
    <n v="0"/>
    <n v="0"/>
    <n v="0"/>
    <n v="0"/>
    <n v="0"/>
    <n v="0"/>
    <n v="0"/>
    <n v="0"/>
    <n v="24.65"/>
    <n v="6.36"/>
    <n v="0"/>
    <n v="1.93"/>
    <n v="34.340000000000003"/>
    <n v="0"/>
    <n v="100"/>
    <n v="93.64"/>
    <n v="0"/>
    <n v="6.36"/>
    <n v="0"/>
    <n v="100"/>
  </r>
  <r>
    <x v="3"/>
    <x v="3"/>
    <x v="25"/>
    <x v="50"/>
    <x v="0"/>
    <n v="201"/>
    <n v="26187.98"/>
    <n v="14561.610381"/>
    <n v="0.6"/>
    <n v="413.93"/>
    <n v="1.1339999999999999"/>
    <n v="0.65700000000000003"/>
    <n v="0.84899999999999998"/>
    <n v="0.82099999999999995"/>
    <n v="0.75700000000000001"/>
    <n v="0.69699999999999995"/>
    <n v="1.161"/>
    <n v="6.516"/>
    <n v="1.462"/>
    <n v="2.74"/>
    <n v="1.2709999999999999"/>
    <n v="2.97"/>
    <n v="3.411"/>
    <n v="50.32"/>
    <n v="0"/>
    <n v="0"/>
    <n v="0"/>
    <n v="3.49"/>
    <n v="9.5299999999999994"/>
    <n v="17.690000000000001"/>
    <n v="0"/>
    <n v="0"/>
    <n v="0"/>
    <n v="0"/>
    <n v="0"/>
    <n v="11.41"/>
    <n v="7.56"/>
    <n v="0"/>
    <n v="0"/>
    <n v="0"/>
    <n v="0"/>
    <n v="0"/>
    <n v="0"/>
    <n v="0"/>
    <n v="0"/>
    <n v="0"/>
    <n v="0"/>
    <n v="0"/>
    <n v="0"/>
    <n v="0"/>
    <n v="0"/>
    <n v="100"/>
    <s v="BANCO GNB SUDAMERIS S.A. 17.66%"/>
    <s v="BANCO FINANDINA O FINANDINA ESTABLECIMIENTO BANCAR 11.41%"/>
    <s v="MINISTERIO DE HACIENDA Y CRÉDITO PÚBLICO 9.53%"/>
    <s v="BANCO WWB S.A. 7.56%"/>
    <s v="BANCO DAVIVIENDA S.A. 7.29%"/>
    <s v="BANCO DE COMERCIO EXT. DE COLOMBIA S.A. BANCOLDEX 5.68%"/>
    <s v="BANCO BILBAO VIZCAYA ARGENTARIA 5.62%"/>
    <s v="CORP. FINANCIERA COLOMBIA 3.86%"/>
    <s v="BANCO FALABELLA S.A. 3.85%"/>
    <s v="BANCO AV VILLAS S.A 3.77%"/>
    <n v="28.87"/>
    <n v="22.95"/>
    <n v="37.4"/>
    <n v="10.79"/>
    <n v="0"/>
    <n v="100.00999999999999"/>
    <n v="20.79"/>
    <n v="31.91"/>
    <n v="0"/>
    <n v="0"/>
    <n v="0"/>
    <n v="0"/>
    <n v="0"/>
    <n v="0"/>
    <n v="0"/>
    <n v="0"/>
    <n v="0"/>
    <n v="0"/>
    <n v="20.13"/>
    <n v="6"/>
    <n v="0"/>
    <n v="0"/>
    <n v="21.18"/>
    <n v="0"/>
    <n v="100.00999999999999"/>
    <n v="94"/>
    <n v="0"/>
    <n v="6"/>
    <n v="0"/>
    <n v="100"/>
  </r>
  <r>
    <x v="3"/>
    <x v="4"/>
    <x v="25"/>
    <x v="49"/>
    <x v="27"/>
    <n v="1196"/>
    <n v="239587.16"/>
    <n v="10081.878858"/>
    <n v="1.5"/>
    <n v="238.91"/>
    <n v="0.65500000000000003"/>
    <n v="0.32700000000000001"/>
    <n v="0.39300000000000002"/>
    <n v="0.39700000000000002"/>
    <n v="0"/>
    <n v="0"/>
    <n v="0"/>
    <n v="1.746"/>
    <n v="2.331"/>
    <n v="2.2240000000000002"/>
    <n v="0"/>
    <n v="0"/>
    <n v="0"/>
    <n v="38.9"/>
    <n v="0"/>
    <n v="12.07"/>
    <n v="0"/>
    <n v="14.3"/>
    <n v="9.58"/>
    <n v="11.05"/>
    <n v="0"/>
    <n v="0"/>
    <n v="0"/>
    <n v="0"/>
    <n v="0"/>
    <n v="5.41"/>
    <n v="1.62"/>
    <n v="0"/>
    <n v="0"/>
    <n v="0"/>
    <n v="0"/>
    <n v="0"/>
    <n v="0"/>
    <n v="7.08"/>
    <n v="0"/>
    <n v="0"/>
    <n v="0"/>
    <n v="0"/>
    <n v="0"/>
    <n v="0"/>
    <n v="0"/>
    <n v="100.01"/>
    <s v="BANCO GNB SUDAMERIS 10.56%"/>
    <s v="BANCO DAVIVIEND 10.04%"/>
    <s v="DIRECCION DEL TESORO NACIONAL 9.58%"/>
    <s v="BANCO POPULAR 7.98%"/>
    <s v="BANCO BBVA COLOMBIA 7.53%"/>
    <s v="BANCO MUNDO MUJER 7.52%"/>
    <s v="CF FINDETER 6.45%"/>
    <s v="BANCO COLPATRIA 3.87%"/>
    <s v="BANCO CORPBANCA 3.83%"/>
    <s v="BANCO FALABELLA 3.44%"/>
    <n v="46.87"/>
    <n v="30.35"/>
    <n v="21.57"/>
    <n v="1.21"/>
    <n v="0"/>
    <n v="99.999999999999986"/>
    <n v="18.48"/>
    <n v="15.14"/>
    <n v="0"/>
    <n v="0"/>
    <n v="0"/>
    <n v="0"/>
    <n v="0"/>
    <n v="0"/>
    <n v="0"/>
    <n v="0"/>
    <n v="0"/>
    <n v="0"/>
    <n v="27.8"/>
    <n v="6.66"/>
    <n v="0"/>
    <n v="2"/>
    <n v="29.9"/>
    <n v="0"/>
    <n v="99.97999999999999"/>
    <n v="93.34"/>
    <n v="0"/>
    <n v="6.66"/>
    <n v="0"/>
    <n v="100"/>
  </r>
  <r>
    <x v="3"/>
    <x v="4"/>
    <x v="25"/>
    <x v="50"/>
    <x v="0"/>
    <n v="194"/>
    <n v="25197.8"/>
    <n v="14562.193463"/>
    <n v="0.6"/>
    <n v="389.44"/>
    <n v="1.0669999999999999"/>
    <n v="0.68300000000000005"/>
    <n v="0.79600000000000004"/>
    <n v="0.79500000000000004"/>
    <n v="0.72099999999999997"/>
    <n v="0.69399999999999995"/>
    <n v="1.1659999999999999"/>
    <n v="4.7E-2"/>
    <n v="2.4750000000000001"/>
    <n v="2.181"/>
    <n v="1.4079999999999999"/>
    <n v="2.4319999999999999"/>
    <n v="3.246"/>
    <n v="51.9"/>
    <n v="0"/>
    <n v="0"/>
    <n v="0"/>
    <n v="1.28"/>
    <n v="10.68"/>
    <n v="16.600000000000001"/>
    <n v="0"/>
    <n v="0"/>
    <n v="0"/>
    <n v="0"/>
    <n v="0"/>
    <n v="11.85"/>
    <n v="7.69"/>
    <n v="0"/>
    <n v="0"/>
    <n v="0"/>
    <n v="0"/>
    <n v="0"/>
    <n v="0"/>
    <n v="0"/>
    <n v="0"/>
    <n v="0"/>
    <n v="0"/>
    <n v="0"/>
    <n v="0"/>
    <n v="0"/>
    <n v="0"/>
    <n v="100"/>
    <s v="BANCO GNB SUDAMERIS 16.57%"/>
    <s v="BANCO FINANDINA 11.85%"/>
    <s v="DIRECCION DEL TESORO NACIONAL 10.68%"/>
    <s v="BANCO W S A 7.69%"/>
    <s v="BANCO DAVIVIEND 7.48%"/>
    <s v="BANCO DE COMERCIO EXTERIOR DE COLOMBIA 5.89%"/>
    <s v="BANCO BBVA COLOMBIA 5.78%"/>
    <s v="BANCO FALABELLA 4.03%"/>
    <s v="CF CORFICOLOMBIANA 4.01%"/>
    <s v="AV VILLAS 3.90%"/>
    <n v="25.92"/>
    <n v="27.82"/>
    <n v="38.799999999999997"/>
    <n v="7.45"/>
    <n v="0"/>
    <n v="99.99"/>
    <n v="21.5"/>
    <n v="32.86"/>
    <n v="0"/>
    <n v="0"/>
    <n v="0"/>
    <n v="0"/>
    <n v="0"/>
    <n v="0"/>
    <n v="0"/>
    <n v="0"/>
    <n v="0"/>
    <n v="0"/>
    <n v="21.42"/>
    <n v="6.34"/>
    <n v="0"/>
    <n v="0"/>
    <n v="17.88"/>
    <n v="0"/>
    <n v="100"/>
    <n v="93.66"/>
    <n v="0"/>
    <n v="6.34"/>
    <n v="0"/>
    <n v="100"/>
  </r>
  <r>
    <x v="3"/>
    <x v="5"/>
    <x v="25"/>
    <x v="49"/>
    <x v="27"/>
    <n v="1197"/>
    <n v="295940.19"/>
    <n v="10106.268968"/>
    <n v="1.5"/>
    <n v="168.89"/>
    <n v="0.46300000000000002"/>
    <n v="0.6"/>
    <n v="0.436"/>
    <n v="0.436"/>
    <n v="0"/>
    <n v="0"/>
    <n v="0"/>
    <n v="2.9830000000000001"/>
    <n v="2.3490000000000002"/>
    <n v="2.3490000000000002"/>
    <n v="0"/>
    <n v="0"/>
    <n v="0"/>
    <n v="28.64"/>
    <n v="0"/>
    <n v="11.39"/>
    <n v="0"/>
    <n v="27.31"/>
    <n v="7.06"/>
    <n v="14.56"/>
    <n v="0"/>
    <n v="0"/>
    <n v="0"/>
    <n v="0"/>
    <n v="0"/>
    <n v="4.3600000000000003"/>
    <n v="1.3"/>
    <n v="0"/>
    <n v="0"/>
    <n v="0"/>
    <n v="0"/>
    <n v="0"/>
    <n v="0"/>
    <n v="5.39"/>
    <n v="0"/>
    <n v="0"/>
    <n v="0"/>
    <n v="0"/>
    <n v="0"/>
    <n v="0"/>
    <n v="0"/>
    <n v="100.01"/>
    <s v="BANCO GNB SUDAMERIS 14.20%"/>
    <s v="BANCO DAVIVIENDA 11.67%"/>
    <s v="BANCO POPULAR 8.25%"/>
    <s v="DIRECCION DEL TESORO NACIONAL 7.06%"/>
    <s v="BANCOLOMBIA 6.69%"/>
    <s v="BANCO DE OCCIDENTE 6.11%"/>
    <s v="BANCO MUNDO MUJER 6.07%"/>
    <s v="FINDETER 5.16%"/>
    <s v="BANCO BBVA COLOMBIA 5.02%"/>
    <s v="BANCO COLPATRIA 3.48%"/>
    <n v="61.83"/>
    <n v="20.62"/>
    <n v="16.59"/>
    <n v="0.97"/>
    <n v="0"/>
    <n v="100.01"/>
    <n v="14.96"/>
    <n v="10.130000000000001"/>
    <n v="0"/>
    <n v="0"/>
    <n v="0"/>
    <n v="0"/>
    <n v="0"/>
    <n v="0"/>
    <n v="0"/>
    <n v="0"/>
    <n v="0"/>
    <n v="0"/>
    <n v="20.68"/>
    <n v="5.43"/>
    <n v="0"/>
    <n v="1.63"/>
    <n v="47.17"/>
    <n v="0"/>
    <n v="100"/>
    <n v="94.51"/>
    <n v="0"/>
    <n v="5.43"/>
    <n v="0"/>
    <n v="99.94"/>
  </r>
  <r>
    <x v="3"/>
    <x v="5"/>
    <x v="25"/>
    <x v="50"/>
    <x v="0"/>
    <n v="188"/>
    <n v="24497.65"/>
    <n v="14563.455273"/>
    <n v="0.6"/>
    <n v="353.42"/>
    <n v="0.96799999999999997"/>
    <n v="1.5009999999999999"/>
    <n v="0.94399999999999995"/>
    <n v="0.94399999999999995"/>
    <n v="0.82499999999999996"/>
    <n v="0.73899999999999999"/>
    <n v="1.19"/>
    <n v="0.106"/>
    <n v="1.8340000000000001"/>
    <n v="1.8340000000000001"/>
    <n v="1.089"/>
    <n v="2.1110000000000002"/>
    <n v="3.052"/>
    <n v="49.89"/>
    <n v="0"/>
    <n v="0"/>
    <n v="0"/>
    <n v="8.5"/>
    <n v="6.56"/>
    <n v="14.94"/>
    <n v="0"/>
    <n v="0"/>
    <n v="0"/>
    <n v="0"/>
    <n v="0"/>
    <n v="12.22"/>
    <n v="7.88"/>
    <n v="0"/>
    <n v="0"/>
    <n v="0"/>
    <n v="0"/>
    <n v="0"/>
    <n v="0"/>
    <n v="0"/>
    <n v="0"/>
    <n v="0"/>
    <n v="0"/>
    <n v="0"/>
    <n v="0"/>
    <n v="0"/>
    <n v="0"/>
    <n v="99.99"/>
    <s v="BANCO GNB SUDAMERIS 14.90%"/>
    <s v="BANCO FINANDINA 12.22%"/>
    <s v="BANCO POPULAR 8.18%"/>
    <s v="BANCO W S A 7.88%"/>
    <s v="BANCO DAVIVIENDA 7.56%"/>
    <s v="DIRECCION DEL TESORO NACIONAL 6.56%"/>
    <s v="BANCO DE COMERCIO EXTERIOR DE COLOMBIA 6.06%"/>
    <s v="BANCO BBVA COLOMBIA 5.96%"/>
    <s v="AV VILLAS 4.01%"/>
    <s v="CF CORFICOLOMBIANA 4.00%"/>
    <n v="27.6"/>
    <n v="28.69"/>
    <n v="35.090000000000003"/>
    <n v="8.61"/>
    <n v="0"/>
    <n v="99.990000000000009"/>
    <n v="22.12"/>
    <n v="30.39"/>
    <n v="0"/>
    <n v="0"/>
    <n v="0"/>
    <n v="0"/>
    <n v="0"/>
    <n v="0"/>
    <n v="0"/>
    <n v="0"/>
    <n v="0"/>
    <n v="0"/>
    <n v="17.48"/>
    <n v="6.56"/>
    <n v="0"/>
    <n v="0"/>
    <n v="23.44"/>
    <n v="0"/>
    <n v="99.990000000000009"/>
    <n v="93.44"/>
    <n v="0"/>
    <n v="6.56"/>
    <n v="0"/>
    <n v="100"/>
  </r>
  <r>
    <x v="3"/>
    <x v="6"/>
    <x v="25"/>
    <x v="49"/>
    <x v="27"/>
    <n v="1192"/>
    <n v="246117.17"/>
    <n v="10130.520768"/>
    <n v="1.5"/>
    <n v="148.41"/>
    <n v="0.40699999999999997"/>
    <n v="0.45700000000000002"/>
    <n v="0.46600000000000003"/>
    <n v="0.438"/>
    <n v="0"/>
    <n v="0"/>
    <n v="0"/>
    <n v="2.8620000000000001"/>
    <n v="2.3010000000000002"/>
    <n v="2.4239999999999999"/>
    <n v="0"/>
    <n v="0"/>
    <n v="0"/>
    <n v="28.53"/>
    <n v="0"/>
    <n v="23.82"/>
    <n v="0"/>
    <n v="24.48"/>
    <n v="8.51"/>
    <n v="1.43"/>
    <n v="0"/>
    <n v="0"/>
    <n v="0"/>
    <n v="0"/>
    <n v="0"/>
    <n v="5.23"/>
    <n v="1.56"/>
    <n v="0"/>
    <n v="0"/>
    <n v="0"/>
    <n v="0"/>
    <n v="0"/>
    <n v="0"/>
    <n v="6.44"/>
    <n v="0"/>
    <n v="0"/>
    <n v="0"/>
    <n v="0"/>
    <n v="0"/>
    <n v="0"/>
    <n v="0"/>
    <n v="100"/>
    <s v="BANCO SANTANDER DE NEGOCIOS COLOMBIA S A 14.04%"/>
    <s v="BANCO DE OCCIDENTE 10.99%"/>
    <s v="BANCO POPULAR 8.51%"/>
    <s v="DIRECCION DEL TESORO NACIONAL 8.51%"/>
    <s v="BANCO MUNDO MUJER 7.31%"/>
    <s v="BANCO DAVIVIENDA S A 6.52%"/>
    <s v="FINANCIERA DE DESARROLLO TERRITORIAL S A FINDETER 6.16%"/>
    <s v="BANCO BBVA COLOMBIA 4.57%"/>
    <s v="BANCO COLPATRIA 4.19%"/>
    <s v="BANCO CORPBANCA 3.38%"/>
    <n v="66.08"/>
    <n v="20.56"/>
    <n v="13.36"/>
    <n v="0"/>
    <n v="0"/>
    <n v="100"/>
    <n v="17.93"/>
    <n v="10.83"/>
    <n v="0"/>
    <n v="0"/>
    <n v="0"/>
    <n v="0"/>
    <n v="0"/>
    <n v="0"/>
    <n v="0"/>
    <n v="0"/>
    <n v="0"/>
    <n v="0"/>
    <n v="20.3"/>
    <n v="6.55"/>
    <n v="0"/>
    <n v="1.96"/>
    <n v="42.42"/>
    <n v="0"/>
    <n v="99.990000000000009"/>
    <n v="93.38"/>
    <n v="0"/>
    <n v="6.55"/>
    <n v="0"/>
    <n v="99.929999999999993"/>
  </r>
  <r>
    <x v="3"/>
    <x v="6"/>
    <x v="25"/>
    <x v="50"/>
    <x v="0"/>
    <n v="183"/>
    <n v="24720.06"/>
    <n v="14551.26814"/>
    <n v="0.6"/>
    <n v="319.19"/>
    <n v="0.875"/>
    <n v="1.2909999999999999"/>
    <n v="1.0529999999999999"/>
    <n v="1"/>
    <n v="0.89100000000000001"/>
    <n v="0.77600000000000002"/>
    <n v="1.208"/>
    <n v="-0.98099999999999998"/>
    <n v="0.86499999999999999"/>
    <n v="1.4179999999999999"/>
    <n v="0.85799999999999998"/>
    <n v="1.6539999999999999"/>
    <n v="2.8410000000000002"/>
    <n v="48.77"/>
    <n v="0"/>
    <n v="0"/>
    <n v="0"/>
    <n v="26.74"/>
    <n v="6.52"/>
    <n v="2.27"/>
    <n v="0"/>
    <n v="0"/>
    <n v="0"/>
    <n v="0"/>
    <n v="0"/>
    <n v="7.95"/>
    <n v="7.75"/>
    <n v="0"/>
    <n v="0"/>
    <n v="0"/>
    <n v="0"/>
    <n v="0"/>
    <n v="0"/>
    <n v="0"/>
    <n v="0"/>
    <n v="0"/>
    <n v="0"/>
    <n v="0"/>
    <n v="0"/>
    <n v="0"/>
    <n v="0"/>
    <n v="100"/>
    <s v="BANCO DE OCCIDENTE 17.50%"/>
    <s v="BANCO POPULAR 9.00%"/>
    <s v="BANCO FINANDINA 7.95%"/>
    <s v="BANCO W S A 7.75%"/>
    <s v="BANCO DAVIVIENDA S A 7.52%"/>
    <s v="DIRECCION DEL TESORO NACIONAL 6.52%"/>
    <s v="BANCO DE COMERCIO EXTERIOR DE COLOMBIA 5.99%"/>
    <s v="BANCO BBVA COLOMBIA 5.86%"/>
    <s v="AV VILLAS 3.95%"/>
    <s v="FINANCIERA DE DESARROLLO TERRITORIAL S A FINDETER 3.94%"/>
    <n v="36.85"/>
    <n v="20.48"/>
    <n v="34.5"/>
    <n v="8.17"/>
    <n v="0"/>
    <n v="100"/>
    <n v="21.84"/>
    <n v="25.39"/>
    <n v="0"/>
    <n v="0"/>
    <n v="0"/>
    <n v="0"/>
    <n v="0"/>
    <n v="0"/>
    <n v="0"/>
    <n v="0"/>
    <n v="0"/>
    <n v="0"/>
    <n v="17.239999999999998"/>
    <n v="6.52"/>
    <n v="0"/>
    <n v="0"/>
    <n v="29.01"/>
    <n v="0"/>
    <n v="100"/>
    <n v="93.48"/>
    <n v="0"/>
    <n v="6.52"/>
    <n v="0"/>
    <n v="100"/>
  </r>
  <r>
    <x v="3"/>
    <x v="7"/>
    <x v="25"/>
    <x v="49"/>
    <x v="27"/>
    <n v="1182"/>
    <n v="239829.13"/>
    <n v="10197.507175999999"/>
    <n v="1.5"/>
    <n v="141.30000000000001"/>
    <n v="0.38700000000000001"/>
    <n v="0.13400000000000001"/>
    <n v="0.44600000000000001"/>
    <n v="0.42199999999999999"/>
    <n v="0.44"/>
    <n v="0"/>
    <n v="0"/>
    <n v="8.0690000000000008"/>
    <n v="3.5139999999999998"/>
    <n v="3.1269999999999998"/>
    <n v="1.722"/>
    <n v="0"/>
    <n v="0"/>
    <n v="25.85"/>
    <n v="0"/>
    <n v="18.28"/>
    <n v="0"/>
    <n v="17.63"/>
    <n v="8.83"/>
    <n v="13.81"/>
    <n v="0"/>
    <n v="0"/>
    <n v="0"/>
    <n v="0"/>
    <n v="0"/>
    <n v="5.39"/>
    <n v="1.57"/>
    <n v="0"/>
    <n v="0"/>
    <n v="0"/>
    <n v="0"/>
    <n v="0"/>
    <n v="0"/>
    <n v="8.65"/>
    <n v="0"/>
    <n v="0"/>
    <n v="0"/>
    <n v="0"/>
    <n v="0"/>
    <n v="0"/>
    <n v="0"/>
    <n v="100.01"/>
    <s v="BANCO GNB SUDAMERIS 11.16%"/>
    <s v="DIRECCION DEL TESORO NACIONAL 8.83%"/>
    <s v="FINANCIERA DE DESARROLLO TERRITORIAL S A FINDETER 8.44%"/>
    <s v="BANCO POPULAR 8.21%"/>
    <s v="BANCO COOMEVA S A 6.93%"/>
    <s v="BANCO DAVIVIENDA S A 6.33%"/>
    <s v="BANCO COLPATRIA 5.96%"/>
    <s v="BANCO DE OCCIDENTE 5.55%"/>
    <s v="BANCO MUNDO MUJER 4.76%"/>
    <s v="AV VILLAS 4.07%"/>
    <n v="67.73"/>
    <n v="21.74"/>
    <n v="10.53"/>
    <n v="0"/>
    <n v="0"/>
    <n v="100"/>
    <n v="22.52"/>
    <n v="11.76"/>
    <n v="0"/>
    <n v="0"/>
    <n v="0"/>
    <n v="0"/>
    <n v="0"/>
    <n v="0"/>
    <n v="0"/>
    <n v="0"/>
    <n v="0"/>
    <n v="0"/>
    <n v="17.989999999999998"/>
    <n v="6.8"/>
    <n v="0"/>
    <n v="2.0299999999999998"/>
    <n v="38.9"/>
    <n v="0"/>
    <n v="100"/>
    <n v="93.14"/>
    <n v="0"/>
    <n v="6.8"/>
    <n v="0"/>
    <n v="99.94"/>
  </r>
  <r>
    <x v="3"/>
    <x v="7"/>
    <x v="25"/>
    <x v="50"/>
    <x v="0"/>
    <n v="172"/>
    <n v="23373.71"/>
    <n v="14656.207601"/>
    <n v="0.6"/>
    <n v="272.36"/>
    <n v="0.746"/>
    <n v="0.49399999999999999"/>
    <n v="1.0069999999999999"/>
    <n v="0.95799999999999996"/>
    <n v="0.9"/>
    <n v="0.77300000000000002"/>
    <n v="1.2090000000000001"/>
    <n v="8.8290000000000006"/>
    <n v="2.3580000000000001"/>
    <n v="2.3340000000000001"/>
    <n v="1.079"/>
    <n v="1.698"/>
    <n v="2.93"/>
    <n v="43.77"/>
    <n v="0"/>
    <n v="0"/>
    <n v="0"/>
    <n v="23.61"/>
    <n v="6.99"/>
    <n v="9.18"/>
    <n v="0"/>
    <n v="0"/>
    <n v="0"/>
    <n v="0"/>
    <n v="0"/>
    <n v="8.41"/>
    <n v="8.0399999999999991"/>
    <n v="0"/>
    <n v="0"/>
    <n v="0"/>
    <n v="0"/>
    <n v="0"/>
    <n v="0"/>
    <n v="0"/>
    <n v="0"/>
    <n v="0"/>
    <n v="0"/>
    <n v="0"/>
    <n v="0"/>
    <n v="0"/>
    <n v="0"/>
    <n v="99.999999999999986"/>
    <s v="BANCO DE OCCIDENTE 14.62%"/>
    <s v="BANCO GNB SUDAMERIS 9.15%"/>
    <s v="BANCO POPULAR 8.85%"/>
    <s v="BANCO FINANDINA 8.41%"/>
    <s v="BANCO W S A 8.04%"/>
    <s v="BANCO DAVIVIENDA S A 7.96%"/>
    <s v="DIRECCION DEL TESORO NACIONAL 6.99%"/>
    <s v="BANCO DE COMERCIO EXTERIOR DE COLOMBIA 6.35%"/>
    <s v="AV VILLAS 4.18%"/>
    <s v="RCI 4.17%"/>
    <n v="48.2"/>
    <n v="12.54"/>
    <n v="34.28"/>
    <n v="4.9800000000000004"/>
    <n v="0"/>
    <n v="100"/>
    <n v="23.1"/>
    <n v="23"/>
    <n v="0"/>
    <n v="0"/>
    <n v="0"/>
    <n v="0"/>
    <n v="0"/>
    <n v="0"/>
    <n v="0"/>
    <n v="0"/>
    <n v="0"/>
    <n v="0"/>
    <n v="14.12"/>
    <n v="6.99"/>
    <n v="0"/>
    <n v="0"/>
    <n v="32.79"/>
    <n v="0"/>
    <n v="100"/>
    <n v="93.01"/>
    <n v="0"/>
    <n v="6.99"/>
    <n v="0"/>
    <n v="100"/>
  </r>
  <r>
    <x v="3"/>
    <x v="8"/>
    <x v="25"/>
    <x v="49"/>
    <x v="27"/>
    <n v="1183"/>
    <n v="241816.11"/>
    <n v="10279.918996"/>
    <n v="1.5"/>
    <n v="135.1"/>
    <n v="0.37"/>
    <n v="0.20300000000000001"/>
    <n v="0.41599999999999998"/>
    <n v="0.41799999999999998"/>
    <n v="0.45"/>
    <n v="0"/>
    <n v="0"/>
    <n v="10.289"/>
    <n v="4.9000000000000004"/>
    <n v="3.891"/>
    <n v="2.5110000000000001"/>
    <n v="0"/>
    <n v="0"/>
    <n v="24"/>
    <n v="0"/>
    <n v="24.47"/>
    <n v="0"/>
    <n v="16.93"/>
    <n v="8.85"/>
    <n v="20.92"/>
    <n v="0"/>
    <n v="0"/>
    <n v="0"/>
    <n v="0"/>
    <n v="0"/>
    <n v="3.25"/>
    <n v="1.58"/>
    <n v="0"/>
    <n v="0"/>
    <n v="0"/>
    <n v="0"/>
    <n v="0"/>
    <n v="0"/>
    <n v="0"/>
    <n v="0"/>
    <n v="0"/>
    <n v="0"/>
    <n v="0"/>
    <n v="0"/>
    <n v="0"/>
    <n v="0"/>
    <n v="99.999999999999986"/>
    <s v="BANCO GNB SUDAMERIS 9.87%"/>
    <s v="DIRECCION DEL TESORO NACIONAL 8.85%"/>
    <s v="BANCO COLPATRIA 8.81%"/>
    <s v="FINANCIERA DE DESARROLLO TERRITORIAL S A FINDETER 8.35%"/>
    <s v="BANCO POPULAR 8.23%"/>
    <s v="BANCO COOMEVA S A 7.68%"/>
    <s v="BANCO MUNDO MUJER 7.43%"/>
    <s v="BANCO DAVIVIENDA S A 5.93%"/>
    <s v="BANCO SANTANDER DE NEGOCIOS COLOMBIA S A 4.04%"/>
    <s v="BANCO DE BOGOTA 3.97%"/>
    <n v="67.7"/>
    <n v="22.33"/>
    <n v="9.9700000000000006"/>
    <n v="0"/>
    <n v="0"/>
    <n v="100"/>
    <n v="25.18"/>
    <n v="11.69"/>
    <n v="0"/>
    <n v="0"/>
    <n v="0"/>
    <n v="0"/>
    <n v="0"/>
    <n v="0"/>
    <n v="0"/>
    <n v="0"/>
    <n v="0"/>
    <n v="0"/>
    <n v="20.59"/>
    <n v="0"/>
    <n v="0"/>
    <n v="2.0299999999999998"/>
    <n v="40.51"/>
    <n v="0"/>
    <n v="100"/>
    <n v="93.13"/>
    <n v="0"/>
    <n v="6.82"/>
    <n v="0.05"/>
    <n v="99.999999999999986"/>
  </r>
  <r>
    <x v="3"/>
    <x v="8"/>
    <x v="25"/>
    <x v="50"/>
    <x v="0"/>
    <n v="170"/>
    <n v="22347.67"/>
    <n v="14823.650393"/>
    <n v="0.6"/>
    <n v="214.61"/>
    <n v="0.58799999999999997"/>
    <n v="0.505"/>
    <n v="0.97"/>
    <n v="0.93799999999999994"/>
    <n v="0.91500000000000004"/>
    <n v="0.78"/>
    <n v="1.2130000000000001"/>
    <n v="14.821999999999999"/>
    <n v="4.6989999999999998"/>
    <n v="3.637"/>
    <n v="2.1379999999999999"/>
    <n v="1.9530000000000001"/>
    <n v="3.133"/>
    <n v="35.71"/>
    <n v="0"/>
    <n v="8.98"/>
    <n v="0"/>
    <n v="17.55"/>
    <n v="7.39"/>
    <n v="12.99"/>
    <n v="0"/>
    <n v="0"/>
    <n v="0"/>
    <n v="0"/>
    <n v="0"/>
    <n v="8.8000000000000007"/>
    <n v="8.58"/>
    <n v="0"/>
    <n v="0"/>
    <n v="0"/>
    <n v="0"/>
    <n v="0"/>
    <n v="0"/>
    <n v="0"/>
    <n v="0"/>
    <n v="0"/>
    <n v="0"/>
    <n v="0"/>
    <n v="0"/>
    <n v="0"/>
    <n v="0"/>
    <n v="100"/>
    <s v="BANCOLOMBIA 14.50%"/>
    <s v="BANCO GNB SUDAMERIS 12.96%"/>
    <s v="BANCO DE OCCIDENTE 12.08%"/>
    <s v="BANCO FINANDINA 8.80%"/>
    <s v="BANCO W S A 8.58%"/>
    <s v="BANCO DAVIVIENDA S A 8.31%"/>
    <s v="DIRECCION DEL TESORO NACIONAL 7.39%"/>
    <s v="BANCO DE COMERCIO EXTERIOR DE COLOMBIA 6.65%"/>
    <s v="RCI 4.41%"/>
    <s v="AV VILLAS 4.38%"/>
    <n v="53.44"/>
    <n v="32.47"/>
    <n v="12.89"/>
    <n v="1.2"/>
    <n v="0"/>
    <n v="100"/>
    <n v="24.19"/>
    <n v="23.07"/>
    <n v="0"/>
    <n v="0"/>
    <n v="0"/>
    <n v="0"/>
    <n v="0"/>
    <n v="0"/>
    <n v="0"/>
    <n v="0"/>
    <n v="0"/>
    <n v="0"/>
    <n v="22.19"/>
    <n v="0"/>
    <n v="0"/>
    <n v="0"/>
    <n v="30.54"/>
    <n v="0"/>
    <n v="99.990000000000009"/>
    <n v="92.61"/>
    <n v="0"/>
    <n v="7.39"/>
    <n v="0"/>
    <n v="100"/>
  </r>
  <r>
    <x v="3"/>
    <x v="9"/>
    <x v="25"/>
    <x v="50"/>
    <x v="0"/>
    <n v="168"/>
    <n v="22202.67"/>
    <n v="14906.073263"/>
    <n v="0.6"/>
    <n v="203.57"/>
    <n v="0.55800000000000005"/>
    <n v="0.63600000000000001"/>
    <n v="0.96599999999999997"/>
    <n v="0.91200000000000003"/>
    <n v="0.91300000000000003"/>
    <n v="0.78900000000000003"/>
    <n v="1.2170000000000001"/>
    <n v="6.7460000000000004"/>
    <n v="4.7469999999999999"/>
    <n v="3.95"/>
    <n v="3.105"/>
    <n v="2.12"/>
    <n v="3.2210000000000001"/>
    <n v="38.299999999999997"/>
    <n v="0"/>
    <n v="9.1300000000000008"/>
    <n v="0"/>
    <n v="19.3"/>
    <n v="7.51"/>
    <n v="8.2200000000000006"/>
    <n v="0"/>
    <n v="0"/>
    <n v="0"/>
    <n v="0"/>
    <n v="0"/>
    <n v="8.84"/>
    <n v="8.6999999999999993"/>
    <n v="0"/>
    <n v="0"/>
    <n v="0"/>
    <n v="0"/>
    <n v="0"/>
    <n v="0"/>
    <n v="0"/>
    <n v="0"/>
    <n v="0"/>
    <n v="0"/>
    <n v="0"/>
    <n v="0"/>
    <n v="0"/>
    <n v="0"/>
    <n v="100"/>
    <s v="BANCO DE OCCIDENTE 16.82%"/>
    <s v="BANCOLOMBIA 10.76%"/>
    <s v="BANCO DAVIVIENDA S A 10.71%"/>
    <s v="BANCO FINANDINA 8.84%"/>
    <s v="BANCO W S A 8.70%"/>
    <s v="BANCO GNB SUDAMERIS 8.19%"/>
    <s v="DIRECCION DEL TESORO NACIONAL 7.51%"/>
    <s v="BANCO DE COMERCIO EXTERIOR DE COLOMBIA 6.70%"/>
    <s v="RCI 4.43%"/>
    <s v="AV VILLAS 4.41%"/>
    <n v="50.65"/>
    <n v="32.75"/>
    <n v="15.4"/>
    <n v="1.19"/>
    <n v="0"/>
    <n v="99.990000000000009"/>
    <n v="24.33"/>
    <n v="25.72"/>
    <n v="0"/>
    <n v="0"/>
    <n v="0"/>
    <n v="0"/>
    <n v="0"/>
    <n v="0"/>
    <n v="0"/>
    <n v="0"/>
    <n v="0"/>
    <n v="0"/>
    <n v="22.43"/>
    <n v="0"/>
    <n v="0"/>
    <n v="0"/>
    <n v="27.52"/>
    <n v="0"/>
    <n v="99.999999999999986"/>
    <n v="92.49"/>
    <n v="0"/>
    <n v="7.51"/>
    <n v="0"/>
    <n v="100"/>
  </r>
  <r>
    <x v="3"/>
    <x v="9"/>
    <x v="25"/>
    <x v="49"/>
    <x v="27"/>
    <n v="1188"/>
    <n v="254893.6"/>
    <n v="10352.038801999999"/>
    <n v="1.5"/>
    <n v="121.45"/>
    <n v="0.33300000000000002"/>
    <n v="0.29499999999999998"/>
    <n v="0.39900000000000002"/>
    <n v="0.41299999999999998"/>
    <n v="0.439"/>
    <n v="0"/>
    <n v="0"/>
    <n v="8.58"/>
    <n v="5.6929999999999996"/>
    <n v="4.3600000000000003"/>
    <n v="3.57"/>
    <n v="0"/>
    <n v="0"/>
    <n v="25.18"/>
    <n v="0"/>
    <n v="21.89"/>
    <n v="0"/>
    <n v="16.2"/>
    <n v="8.4700000000000006"/>
    <n v="13.57"/>
    <n v="0"/>
    <n v="0"/>
    <n v="0"/>
    <n v="0"/>
    <n v="0"/>
    <n v="3.09"/>
    <n v="1.51"/>
    <n v="0"/>
    <n v="0"/>
    <n v="0"/>
    <n v="0"/>
    <n v="0"/>
    <n v="0"/>
    <n v="10.08"/>
    <n v="0"/>
    <n v="0"/>
    <n v="0"/>
    <n v="0"/>
    <n v="0"/>
    <n v="0"/>
    <n v="0"/>
    <n v="99.990000000000009"/>
    <s v="BANCO GNB SUDAMERIS 12.61%"/>
    <s v="BANCO POPULAR 9.60%"/>
    <s v="DIRECCION DEL TESORO NACIONAL 8.47%"/>
    <s v="BANCO DAVIVIENDA S A 8.36%"/>
    <s v="BANCO COLPATRIA 8.31%"/>
    <s v="BANCO COOMEVA S A 7.99%"/>
    <s v="FINANCIERA DE DESARROLLO TERRITORIAL S A FINDETER 7.93%"/>
    <s v="BANCO MUNDO MUJER 5.82%"/>
    <s v="BANCO DE BOGOTA 4.26%"/>
    <s v="BANCO CORPBANCA 3.35%"/>
    <n v="70.09"/>
    <n v="18.760000000000002"/>
    <n v="11.15"/>
    <n v="0"/>
    <n v="0"/>
    <n v="100"/>
    <n v="23.87"/>
    <n v="13.57"/>
    <n v="0"/>
    <n v="0"/>
    <n v="0"/>
    <n v="0"/>
    <n v="0"/>
    <n v="0"/>
    <n v="0"/>
    <n v="0"/>
    <n v="0"/>
    <n v="0"/>
    <n v="19.59"/>
    <n v="0"/>
    <n v="0"/>
    <n v="1.94"/>
    <n v="41.04"/>
    <n v="0"/>
    <n v="100.01"/>
    <n v="93.4"/>
    <n v="0"/>
    <n v="6.54"/>
    <n v="0.06"/>
    <n v="100"/>
  </r>
  <r>
    <x v="3"/>
    <x v="10"/>
    <x v="25"/>
    <x v="50"/>
    <x v="0"/>
    <n v="164"/>
    <n v="22307.85"/>
    <n v="15019.986993"/>
    <n v="0.6"/>
    <n v="182.34"/>
    <n v="0.5"/>
    <n v="0.38800000000000001"/>
    <n v="0.93799999999999994"/>
    <n v="0.88100000000000001"/>
    <n v="0.874"/>
    <n v="0.79400000000000004"/>
    <n v="1.216"/>
    <n v="9.7050000000000001"/>
    <n v="6.3680000000000003"/>
    <n v="4.4539999999999997"/>
    <n v="4.4089999999999998"/>
    <n v="2.3439999999999999"/>
    <n v="3.4750000000000001"/>
    <n v="33.68"/>
    <n v="0"/>
    <n v="9.15"/>
    <n v="0"/>
    <n v="22.1"/>
    <n v="7.53"/>
    <n v="14.74"/>
    <n v="0"/>
    <n v="0"/>
    <n v="0"/>
    <n v="0"/>
    <n v="0"/>
    <n v="4.3"/>
    <n v="8.49"/>
    <n v="0"/>
    <n v="0"/>
    <n v="0"/>
    <n v="0"/>
    <n v="0"/>
    <n v="0"/>
    <n v="0"/>
    <n v="0"/>
    <n v="0"/>
    <n v="0"/>
    <n v="0"/>
    <n v="0"/>
    <n v="0"/>
    <n v="0"/>
    <n v="99.990000000000009"/>
    <s v="BANCO DE OCCIDENTE 18.11%"/>
    <s v="BANCO GNB SUDAMERIS 14.70%"/>
    <s v="BANCOLOMBIA 10.68%"/>
    <s v="BANCO DAVIVIENDA S A 10.61%"/>
    <s v="BANCO W S A 8.49%"/>
    <s v="DIRECCION DEL TESORO NACIONAL 7.53%"/>
    <s v="BANCO DE COMERCIO EXTERIOR DE COLOMBIA 6.68%"/>
    <s v="CF CORFICOLOMBIANA 4.39%"/>
    <s v="AV VILLAS 4.37%"/>
    <s v="FINANCIERA DE DESARROLLO TERRITORIAL S A FINDETER 4.33%"/>
    <n v="48.97"/>
    <n v="36.950000000000003"/>
    <n v="12.89"/>
    <n v="1.2"/>
    <n v="0"/>
    <n v="100.01"/>
    <n v="19.690000000000001"/>
    <n v="25.48"/>
    <n v="0"/>
    <n v="0"/>
    <n v="0"/>
    <n v="0"/>
    <n v="0"/>
    <n v="0"/>
    <n v="0"/>
    <n v="0"/>
    <n v="0"/>
    <n v="0"/>
    <n v="20.07"/>
    <n v="0"/>
    <n v="0"/>
    <n v="0"/>
    <n v="34.76"/>
    <n v="0"/>
    <n v="100"/>
    <n v="92.47"/>
    <n v="0"/>
    <n v="7.53"/>
    <n v="0"/>
    <n v="100"/>
  </r>
  <r>
    <x v="3"/>
    <x v="10"/>
    <x v="25"/>
    <x v="49"/>
    <x v="27"/>
    <n v="1189"/>
    <n v="280333.7"/>
    <n v="10432.304199"/>
    <n v="1.5"/>
    <n v="111.66"/>
    <n v="0.30599999999999999"/>
    <n v="0.22500000000000001"/>
    <n v="0.38200000000000001"/>
    <n v="0.40699999999999997"/>
    <n v="0.40500000000000003"/>
    <n v="0"/>
    <n v="0"/>
    <n v="9.8529999999999998"/>
    <n v="7.0519999999999996"/>
    <n v="4.8419999999999996"/>
    <n v="4.6710000000000003"/>
    <n v="0"/>
    <n v="0"/>
    <n v="23.61"/>
    <n v="0"/>
    <n v="16.29"/>
    <n v="0"/>
    <n v="19.899999999999999"/>
    <n v="8.9700000000000006"/>
    <n v="17.22"/>
    <n v="0"/>
    <n v="0"/>
    <n v="0"/>
    <n v="0"/>
    <n v="0"/>
    <n v="2.8"/>
    <n v="1.35"/>
    <n v="0"/>
    <n v="0"/>
    <n v="0"/>
    <n v="0"/>
    <n v="0"/>
    <n v="0"/>
    <n v="9.86"/>
    <n v="0"/>
    <n v="0"/>
    <n v="0"/>
    <n v="0"/>
    <n v="0"/>
    <n v="0"/>
    <n v="0"/>
    <n v="100"/>
    <s v="BANCO GNB SUDAMERIS 16.20%"/>
    <s v="BANCO DAVIVIENDA S A 9.58%"/>
    <s v="DIRECCION DEL TESORO NACIONAL 8.97%"/>
    <s v="BANCO COLPATRIA 8.44%"/>
    <s v="FINANCIERA DE DESARROLLO TERRITORIAL S A FINDETER 7.22%"/>
    <s v="BANCO COOMEVA S A 6.91%"/>
    <s v="BANCO W S A 5.67%"/>
    <s v="BANCO BBVA COLOMBIA 5.02%"/>
    <s v="BANCO MUNDO MUJER 4.90%"/>
    <s v="ITAÚ CORPBANCA COLOMBIA S.A. 4.82%"/>
    <n v="71.61"/>
    <n v="20.059999999999999"/>
    <n v="8.34"/>
    <n v="0"/>
    <n v="0"/>
    <n v="100.01"/>
    <n v="21.64"/>
    <n v="17.34"/>
    <n v="0"/>
    <n v="0"/>
    <n v="0"/>
    <n v="0"/>
    <n v="0"/>
    <n v="0"/>
    <n v="0"/>
    <n v="0"/>
    <n v="0"/>
    <n v="0"/>
    <n v="16.16"/>
    <n v="0"/>
    <n v="0"/>
    <n v="1.78"/>
    <n v="43.07"/>
    <n v="0"/>
    <n v="99.990000000000009"/>
    <n v="92.81"/>
    <n v="0"/>
    <n v="7.19"/>
    <n v="0"/>
    <n v="100"/>
  </r>
  <r>
    <x v="3"/>
    <x v="0"/>
    <x v="19"/>
    <x v="51"/>
    <x v="26"/>
    <n v="89"/>
    <n v="94632.57"/>
    <n v="2723.2394290000002"/>
    <n v="1.3"/>
    <n v="300.24"/>
    <n v="0.82199999999999995"/>
    <n v="0.31"/>
    <n v="0.36"/>
    <n v="0.31"/>
    <n v="0.4"/>
    <n v="0.67"/>
    <n v="0.56000000000000005"/>
    <n v="2.4750000000000001"/>
    <n v="0.33500000000000002"/>
    <n v="2.4750000000000001"/>
    <n v="-0.20799999999999999"/>
    <n v="1.756"/>
    <n v="2.5680000000000001"/>
    <n v="37.97"/>
    <n v="0"/>
    <n v="7.15"/>
    <n v="0"/>
    <n v="24.3"/>
    <n v="28.56"/>
    <n v="0"/>
    <n v="0"/>
    <n v="0"/>
    <n v="0"/>
    <n v="0"/>
    <n v="0"/>
    <n v="2.0299999999999998"/>
    <n v="0"/>
    <n v="0"/>
    <n v="0"/>
    <n v="0"/>
    <n v="0"/>
    <n v="0"/>
    <n v="0"/>
    <n v="0"/>
    <n v="0"/>
    <n v="0"/>
    <n v="0"/>
    <n v="0"/>
    <n v="0"/>
    <n v="0"/>
    <n v="0"/>
    <n v="100.01"/>
    <s v="BANCO DE BOGOTA 17.97%"/>
    <s v="BANCO SUDAMERIS 16.15%"/>
    <s v="TESORERIA GENERAL 14.96%"/>
    <s v="SCOTIABANK COLP 12.51%"/>
    <s v="RCI COLOMBIA S.A 6.88%"/>
    <s v="BANCO POPULAR 6.77%"/>
    <s v="BBVA COLOMBIA 4.47%"/>
    <s v="BANCO DE OCCIDE 3.26%"/>
    <s v="GM FINANCIAL 3.21%"/>
    <s v="FINDETER 2.65%"/>
    <n v="62.51"/>
    <n v="4.79"/>
    <n v="26.19"/>
    <n v="6.52"/>
    <n v="0"/>
    <n v="100.00999999999999"/>
    <n v="6.85"/>
    <n v="6.45"/>
    <n v="0"/>
    <n v="1.06"/>
    <n v="0"/>
    <n v="0"/>
    <n v="0"/>
    <n v="0"/>
    <n v="0"/>
    <n v="0"/>
    <n v="0"/>
    <n v="0"/>
    <n v="34.68"/>
    <n v="3.35"/>
    <n v="0"/>
    <n v="0"/>
    <n v="47.61"/>
    <n v="0"/>
    <n v="100"/>
    <n v="96.65"/>
    <n v="0"/>
    <n v="3.35"/>
    <n v="0"/>
    <n v="100"/>
  </r>
  <r>
    <x v="3"/>
    <x v="1"/>
    <x v="19"/>
    <x v="51"/>
    <x v="26"/>
    <n v="87"/>
    <n v="95362.71"/>
    <n v="2719.4731270000002"/>
    <n v="1.3"/>
    <n v="300.60000000000002"/>
    <n v="0.82299999999999995"/>
    <n v="0.56000000000000005"/>
    <n v="0.4"/>
    <n v="0.45"/>
    <n v="0.42"/>
    <n v="0.68"/>
    <n v="0.56999999999999995"/>
    <n v="-1.788"/>
    <n v="-0.5"/>
    <n v="0.42899999999999999"/>
    <n v="-0.28899999999999998"/>
    <n v="1.5580000000000001"/>
    <n v="2.419"/>
    <n v="34.53"/>
    <n v="0"/>
    <n v="7.29"/>
    <n v="0"/>
    <n v="22.75"/>
    <n v="33.33"/>
    <n v="0"/>
    <n v="0"/>
    <n v="0"/>
    <n v="0"/>
    <n v="0"/>
    <n v="0"/>
    <n v="2.09"/>
    <n v="0"/>
    <n v="0"/>
    <n v="0"/>
    <n v="0"/>
    <n v="0"/>
    <n v="0"/>
    <n v="0"/>
    <n v="0"/>
    <n v="0"/>
    <n v="0"/>
    <n v="0"/>
    <n v="0"/>
    <n v="0"/>
    <n v="0"/>
    <n v="0"/>
    <n v="99.99"/>
    <s v="BANCO DE BOGOTA 17.78%"/>
    <s v="TESORERIA GENERAL 16.85%"/>
    <s v="BANCO SUDAMERIS 16.07%"/>
    <s v="SCOTIABANK COLP 13.53%"/>
    <s v="RCI COLOMBIA S.A 6.83%"/>
    <s v="BANCO POPULAR 6.71%"/>
    <s v="BBVA COLOMBIA 5.21%"/>
    <s v="BANCO DE OCCIDE 3.20%"/>
    <s v="FINDETER 2.63%"/>
    <s v="FND FINANCIERA 1.54%"/>
    <n v="64.099999999999994"/>
    <n v="4.79"/>
    <n v="24.69"/>
    <n v="6.41"/>
    <n v="0"/>
    <n v="99.99"/>
    <n v="6.8"/>
    <n v="6.38"/>
    <n v="0"/>
    <n v="1.06"/>
    <n v="0"/>
    <n v="0"/>
    <n v="0"/>
    <n v="0"/>
    <n v="0"/>
    <n v="0"/>
    <n v="0"/>
    <n v="0"/>
    <n v="33.1"/>
    <n v="3.22"/>
    <n v="0"/>
    <n v="0"/>
    <n v="49.44"/>
    <n v="0"/>
    <n v="100"/>
    <n v="96.78"/>
    <n v="0"/>
    <n v="3.22"/>
    <n v="0"/>
    <n v="100"/>
  </r>
  <r>
    <x v="3"/>
    <x v="2"/>
    <x v="19"/>
    <x v="51"/>
    <x v="26"/>
    <n v="87"/>
    <n v="94626.81"/>
    <n v="2722.6820779999998"/>
    <n v="1.3"/>
    <n v="300.97000000000003"/>
    <n v="0.82399999999999995"/>
    <n v="0.69"/>
    <n v="0.48"/>
    <n v="0.54"/>
    <n v="0.43"/>
    <n v="0.42"/>
    <n v="0.57999999999999996"/>
    <n v="1.3979999999999999"/>
    <n v="-0.158"/>
    <n v="0.76200000000000001"/>
    <n v="0.34200000000000003"/>
    <n v="1.6539999999999999"/>
    <n v="2.3290000000000002"/>
    <n v="34.51"/>
    <n v="0"/>
    <n v="7.36"/>
    <n v="0"/>
    <n v="18.8"/>
    <n v="37.26"/>
    <n v="0"/>
    <n v="0"/>
    <n v="0"/>
    <n v="0"/>
    <n v="0"/>
    <n v="0"/>
    <n v="2.08"/>
    <n v="0"/>
    <n v="0"/>
    <n v="0"/>
    <n v="0"/>
    <n v="0"/>
    <n v="0"/>
    <n v="0"/>
    <n v="0"/>
    <n v="0"/>
    <n v="0"/>
    <n v="0"/>
    <n v="0"/>
    <n v="0"/>
    <n v="0"/>
    <n v="0"/>
    <n v="100.01"/>
    <s v="TESORERIA GENERAL 18.81%"/>
    <s v="BANCO DE BOGOTA 17.91%"/>
    <s v="BANCO SUDAMERIS 16.25%"/>
    <s v="SCOTIABANK COLP 13.68%"/>
    <s v="BANCO POPULAR 8.88%"/>
    <s v="RCI COLOMBIA S.A 4.75%"/>
    <s v="BANCO DE OCCIDE 3.23%"/>
    <s v="BBVA COLOMBIA 2.70%"/>
    <s v="FINDETER 2.63%"/>
    <s v="FND FINANCIERA 1.54%"/>
    <n v="62.19"/>
    <n v="4.88"/>
    <n v="28.52"/>
    <n v="4.41"/>
    <n v="0"/>
    <n v="99.999999999999986"/>
    <n v="6.82"/>
    <n v="6.39"/>
    <n v="0"/>
    <n v="1.06"/>
    <n v="0"/>
    <n v="0"/>
    <n v="0"/>
    <n v="0"/>
    <n v="0"/>
    <n v="0"/>
    <n v="0"/>
    <n v="0"/>
    <n v="32.93"/>
    <n v="3.29"/>
    <n v="0"/>
    <n v="0"/>
    <n v="49.51"/>
    <n v="0"/>
    <n v="100"/>
    <n v="96.71"/>
    <n v="0"/>
    <n v="3.29"/>
    <n v="0"/>
    <n v="100"/>
  </r>
  <r>
    <x v="3"/>
    <x v="3"/>
    <x v="19"/>
    <x v="51"/>
    <x v="26"/>
    <n v="86"/>
    <n v="114706.6"/>
    <n v="2732.564734"/>
    <n v="1.3"/>
    <n v="256.77"/>
    <n v="0.70299999999999996"/>
    <n v="0.62"/>
    <n v="0.53"/>
    <n v="0.56999999999999995"/>
    <n v="0.46"/>
    <n v="0.4"/>
    <n v="0.59"/>
    <n v="4.5069999999999997"/>
    <n v="1.079"/>
    <n v="1.6850000000000001"/>
    <n v="0.53500000000000003"/>
    <n v="1.5840000000000001"/>
    <n v="2.4449999999999998"/>
    <n v="23.46"/>
    <n v="0"/>
    <n v="20.63"/>
    <n v="0"/>
    <n v="22.7"/>
    <n v="27.55"/>
    <n v="4.25"/>
    <n v="0"/>
    <n v="0"/>
    <n v="0"/>
    <n v="0"/>
    <n v="0"/>
    <n v="1.42"/>
    <n v="0"/>
    <n v="0"/>
    <n v="0"/>
    <n v="0"/>
    <n v="0"/>
    <n v="0"/>
    <n v="0"/>
    <n v="0"/>
    <n v="0"/>
    <n v="0"/>
    <n v="0"/>
    <n v="0"/>
    <n v="0"/>
    <n v="0"/>
    <n v="0"/>
    <n v="100.01"/>
    <s v="TESORERIA GENERAL 16.92%"/>
    <s v="BANCO POPULAR 15.60%"/>
    <s v="BANCO SUDAMERIS 11.77%"/>
    <s v="BANCO DE BOGOTA 10.47%"/>
    <s v="SCOTIABANK COLP 9.58%"/>
    <s v="BANCO SANTANDER 6.93%"/>
    <s v="BANCO DAVIVIEND 4.51%"/>
    <s v="BANCO DE OCCIDE 4.42%"/>
    <s v="BANCO AV VILLAS 4.36%"/>
    <s v="RCI COLOMBIA S.A 3.91%"/>
    <n v="67.37"/>
    <n v="5.43"/>
    <n v="23.55"/>
    <n v="3.66"/>
    <n v="0"/>
    <n v="100.01"/>
    <n v="5.63"/>
    <n v="5.3"/>
    <n v="0"/>
    <n v="0.88"/>
    <n v="0"/>
    <n v="0"/>
    <n v="0"/>
    <n v="0"/>
    <n v="0"/>
    <n v="0"/>
    <n v="0"/>
    <n v="0"/>
    <n v="45.5"/>
    <n v="4.1100000000000003"/>
    <n v="0"/>
    <n v="0"/>
    <n v="38.590000000000003"/>
    <n v="0"/>
    <n v="100.01"/>
    <n v="95.89"/>
    <n v="0"/>
    <n v="4.1100000000000003"/>
    <n v="0"/>
    <n v="100"/>
  </r>
  <r>
    <x v="3"/>
    <x v="4"/>
    <x v="19"/>
    <x v="51"/>
    <x v="26"/>
    <n v="86"/>
    <n v="136991.17000000001"/>
    <n v="2738.9285850000001"/>
    <n v="1.3"/>
    <n v="210.38"/>
    <n v="0.57599999999999996"/>
    <n v="0.36"/>
    <n v="0.51"/>
    <n v="0.53"/>
    <n v="0.44"/>
    <n v="0.4"/>
    <n v="0.59"/>
    <n v="2.7770000000000001"/>
    <n v="1.97"/>
    <n v="1.9079999999999999"/>
    <n v="0.92200000000000004"/>
    <n v="1.2669999999999999"/>
    <n v="2.2770000000000001"/>
    <n v="17.95"/>
    <n v="0"/>
    <n v="23.84"/>
    <n v="0"/>
    <n v="25.36"/>
    <n v="25.43"/>
    <n v="6.2"/>
    <n v="0"/>
    <n v="0"/>
    <n v="0"/>
    <n v="0"/>
    <n v="0"/>
    <n v="1.23"/>
    <n v="0"/>
    <n v="0"/>
    <n v="0"/>
    <n v="0"/>
    <n v="0"/>
    <n v="0"/>
    <n v="0"/>
    <n v="0"/>
    <n v="0"/>
    <n v="0"/>
    <n v="0"/>
    <n v="0"/>
    <n v="0"/>
    <n v="0"/>
    <n v="0"/>
    <n v="100.01"/>
    <s v="SCOTIABANK COLP 16.10%"/>
    <s v="BANCO SUDAMERIS 15.52%"/>
    <s v="TESORERIA GENERAL 15.00%"/>
    <s v="BANCO DE BOGOTA 10.90%"/>
    <s v="BANCO DE OCCIDE 7.61%"/>
    <s v="BANCO DAVIVIEND 6.68%"/>
    <s v="BANCO SANTANDER 5.84%"/>
    <s v="BANCO POPULAR 4.74%"/>
    <s v="BANCO AV VILLAS 3.67%"/>
    <s v="RCI COLOMBIA S.A 3.27%"/>
    <n v="73.14"/>
    <n v="4.04"/>
    <n v="19.809999999999999"/>
    <n v="3.02"/>
    <n v="0"/>
    <n v="100.01"/>
    <n v="4.68"/>
    <n v="7.3"/>
    <n v="0"/>
    <n v="0.74"/>
    <n v="0"/>
    <n v="0"/>
    <n v="0"/>
    <n v="0"/>
    <n v="0"/>
    <n v="0"/>
    <n v="0"/>
    <n v="0"/>
    <n v="42.8"/>
    <n v="3.5"/>
    <n v="0"/>
    <n v="0"/>
    <n v="40.99"/>
    <n v="0"/>
    <n v="100.01"/>
    <n v="96.5"/>
    <n v="0"/>
    <n v="3.5"/>
    <n v="0"/>
    <n v="100"/>
  </r>
  <r>
    <x v="3"/>
    <x v="5"/>
    <x v="19"/>
    <x v="51"/>
    <x v="26"/>
    <n v="88"/>
    <n v="156026.45000000001"/>
    <n v="2745.9518880000001"/>
    <n v="1.3"/>
    <n v="184.82"/>
    <n v="0.50600000000000001"/>
    <n v="0.52"/>
    <n v="0.53"/>
    <n v="0.53"/>
    <n v="0.45"/>
    <n v="0.4"/>
    <n v="0.6"/>
    <n v="3.165"/>
    <n v="2.1160000000000001"/>
    <n v="2.1160000000000001"/>
    <n v="1.097"/>
    <n v="1.204"/>
    <n v="2.234"/>
    <n v="17.7"/>
    <n v="0"/>
    <n v="23.13"/>
    <n v="0"/>
    <n v="25.76"/>
    <n v="25.88"/>
    <n v="6.34"/>
    <n v="0"/>
    <n v="0"/>
    <n v="0"/>
    <n v="0"/>
    <n v="0"/>
    <n v="1.19"/>
    <n v="0"/>
    <n v="0"/>
    <n v="0"/>
    <n v="0"/>
    <n v="0"/>
    <n v="0"/>
    <n v="0"/>
    <n v="0"/>
    <n v="0"/>
    <n v="0"/>
    <n v="0"/>
    <n v="0"/>
    <n v="0"/>
    <n v="0"/>
    <n v="0"/>
    <n v="100"/>
    <s v="BANCO DE BOGOTA 17.91%"/>
    <s v="BANCO POPULAR 17.04%"/>
    <s v="SCOTIABANK COLP 16.14%"/>
    <s v="TESORERIA GENERAL 13.17%"/>
    <s v="BANCO SUDAMERIS 6.68%"/>
    <s v="BANCO DAVIVIEND 5.89%"/>
    <s v="BANCO SANTANDER 5.15%"/>
    <s v="BANCO AV VILLAS 3.24%"/>
    <s v="RCI COLOMBIA S.A 2.87%"/>
    <s v="BBVA COLOMBIA 2.37%"/>
    <n v="72.33"/>
    <n v="7.99"/>
    <n v="17.13"/>
    <n v="2.56"/>
    <n v="0"/>
    <n v="100.01"/>
    <n v="7.32"/>
    <n v="7.35"/>
    <n v="0"/>
    <n v="0"/>
    <n v="0"/>
    <n v="0"/>
    <n v="0"/>
    <n v="0"/>
    <n v="0"/>
    <n v="0"/>
    <n v="0"/>
    <n v="0"/>
    <n v="33.119999999999997"/>
    <n v="3.09"/>
    <n v="0"/>
    <n v="0"/>
    <n v="49.13"/>
    <n v="0"/>
    <n v="100.01"/>
    <n v="96.91"/>
    <n v="0"/>
    <n v="3.09"/>
    <n v="0"/>
    <n v="100"/>
  </r>
  <r>
    <x v="3"/>
    <x v="6"/>
    <x v="19"/>
    <x v="51"/>
    <x v="26"/>
    <n v="86"/>
    <n v="174924.85"/>
    <n v="2754.3114300000002"/>
    <n v="1.3"/>
    <n v="172.76"/>
    <n v="0.47299999999999998"/>
    <n v="0.54"/>
    <n v="0.56000000000000005"/>
    <n v="0.53"/>
    <n v="0.47"/>
    <n v="0.41"/>
    <n v="0.6"/>
    <n v="3.6440000000000001"/>
    <n v="2.3140000000000001"/>
    <n v="2.3380000000000001"/>
    <n v="1.3109999999999999"/>
    <n v="1.091"/>
    <n v="2.2010000000000001"/>
    <n v="13.04"/>
    <n v="0"/>
    <n v="26.32"/>
    <n v="0"/>
    <n v="35.29"/>
    <n v="22.11"/>
    <n v="2.23"/>
    <n v="0"/>
    <n v="0"/>
    <n v="0"/>
    <n v="0"/>
    <n v="0"/>
    <n v="1.02"/>
    <n v="0"/>
    <n v="0"/>
    <n v="0"/>
    <n v="0"/>
    <n v="0"/>
    <n v="0"/>
    <n v="0"/>
    <n v="0"/>
    <n v="0"/>
    <n v="0"/>
    <n v="0"/>
    <n v="0"/>
    <n v="0"/>
    <n v="0"/>
    <n v="0"/>
    <n v="100.01"/>
    <s v="BANCO POPULAR 16.17%"/>
    <s v="BANCO DE OCCIDE 15.17%"/>
    <s v="SCOTIABANK COLP 12.74%"/>
    <s v="TESORERIA GENERAL 11.47%"/>
    <s v="BANCO SUDAMERIS 10.54%"/>
    <s v="BANCO SANTANDER 6.87%"/>
    <s v="BANCO DE BOGOTA 6.54%"/>
    <s v="BANCO DAVIVIEND 5.29%"/>
    <s v="BANCOLOMBIA S.A 4.11%"/>
    <s v="BANCO AV VILLAS 2.86%"/>
    <n v="70.55"/>
    <n v="11.17"/>
    <n v="16.04"/>
    <n v="2.2400000000000002"/>
    <n v="0"/>
    <n v="99.999999999999986"/>
    <n v="17.95"/>
    <n v="12.22"/>
    <n v="0"/>
    <n v="0"/>
    <n v="0"/>
    <n v="0"/>
    <n v="0"/>
    <n v="0"/>
    <n v="0"/>
    <n v="0"/>
    <n v="0"/>
    <n v="0"/>
    <n v="18.93"/>
    <n v="2.77"/>
    <n v="0"/>
    <n v="0"/>
    <n v="48.13"/>
    <n v="0"/>
    <n v="100"/>
    <n v="97.23"/>
    <n v="0"/>
    <n v="2.77"/>
    <n v="0"/>
    <n v="100"/>
  </r>
  <r>
    <x v="3"/>
    <x v="7"/>
    <x v="19"/>
    <x v="51"/>
    <x v="26"/>
    <n v="87"/>
    <n v="176000.47"/>
    <n v="2774.7438259999999"/>
    <n v="1.3"/>
    <n v="169.48"/>
    <n v="0.46400000000000002"/>
    <n v="0.31"/>
    <n v="0.53"/>
    <n v="0.51"/>
    <n v="0.48"/>
    <n v="0.42"/>
    <n v="0.61"/>
    <n v="9.0920000000000005"/>
    <n v="4.0720000000000001"/>
    <n v="3.1760000000000002"/>
    <n v="1.7789999999999999"/>
    <n v="1.321"/>
    <n v="2.339"/>
    <n v="12.89"/>
    <n v="0"/>
    <n v="25.99"/>
    <n v="0"/>
    <n v="35.700000000000003"/>
    <n v="22.16"/>
    <n v="2.23"/>
    <n v="0"/>
    <n v="0"/>
    <n v="0"/>
    <n v="0"/>
    <n v="0"/>
    <n v="1.02"/>
    <n v="0"/>
    <n v="0"/>
    <n v="0"/>
    <n v="0"/>
    <n v="0"/>
    <n v="0"/>
    <n v="0"/>
    <n v="0"/>
    <n v="0"/>
    <n v="0"/>
    <n v="0"/>
    <n v="0"/>
    <n v="0"/>
    <n v="0"/>
    <n v="0"/>
    <n v="99.99"/>
    <s v="BANCO POPULAR 16.22%"/>
    <s v="SCOTIABANK COLP 12.76%"/>
    <s v="TESORERIA GENERAL 11.51%"/>
    <s v="BANCO DE OCCIDE 11.50%"/>
    <s v="BANCO SUDAMERIS 10.53%"/>
    <s v="BANCO SANTANDER 6.83%"/>
    <s v="BANCO DE BOGOTA 6.54%"/>
    <s v="BANCOLOMBIA S.A 6.10%"/>
    <s v="BANCO DAVIVIEND 5.20%"/>
    <s v="BBVA COLOMBIA 4.22%"/>
    <n v="76.290000000000006"/>
    <n v="8.34"/>
    <n v="13.14"/>
    <n v="2.23"/>
    <n v="0"/>
    <n v="100"/>
    <n v="25.25"/>
    <n v="9.8800000000000008"/>
    <n v="0"/>
    <n v="0"/>
    <n v="0"/>
    <n v="0"/>
    <n v="0"/>
    <n v="0"/>
    <n v="0"/>
    <n v="0"/>
    <n v="0"/>
    <n v="0"/>
    <n v="14.01"/>
    <n v="2.78"/>
    <n v="0"/>
    <n v="0"/>
    <n v="48.08"/>
    <n v="0"/>
    <n v="100"/>
    <n v="97.22"/>
    <n v="0"/>
    <n v="2.78"/>
    <n v="0"/>
    <n v="100"/>
  </r>
  <r>
    <x v="3"/>
    <x v="8"/>
    <x v="19"/>
    <x v="51"/>
    <x v="26"/>
    <n v="86"/>
    <n v="196979.7"/>
    <n v="2795.4678720000002"/>
    <n v="1.3"/>
    <n v="143.91"/>
    <n v="0.39400000000000002"/>
    <n v="0.24"/>
    <n v="0.46"/>
    <n v="0.5"/>
    <n v="0.48"/>
    <n v="0.43"/>
    <n v="0.61"/>
    <n v="9.4760000000000009"/>
    <n v="5.4029999999999996"/>
    <n v="3.85"/>
    <n v="2.5920000000000001"/>
    <n v="1.5580000000000001"/>
    <n v="2.4620000000000002"/>
    <n v="9.93"/>
    <n v="0"/>
    <n v="24.55"/>
    <n v="0"/>
    <n v="43.38"/>
    <n v="19.18"/>
    <n v="2.04"/>
    <n v="0"/>
    <n v="0"/>
    <n v="0"/>
    <n v="0"/>
    <n v="0"/>
    <n v="0.92"/>
    <n v="0"/>
    <n v="0"/>
    <n v="0"/>
    <n v="0"/>
    <n v="0"/>
    <n v="0"/>
    <n v="0"/>
    <n v="0"/>
    <n v="0"/>
    <n v="0"/>
    <n v="0"/>
    <n v="0"/>
    <n v="0"/>
    <n v="0"/>
    <n v="0"/>
    <n v="100"/>
    <s v="BANCOLOMBIA S.A 15.64%"/>
    <s v="BANCO POPULAR 14.63%"/>
    <s v="SCOTIABANK COLP 11.51%"/>
    <s v="BANCO DE OCCIDE 10.35%"/>
    <s v="TESORERIA GENERAL 9.79%"/>
    <s v="BANCO SUDAMERIS 9.49%"/>
    <s v="BANCO SANTANDER 6.10%"/>
    <s v="BANCO DE BOGOTA 5.88%"/>
    <s v="BANCO DAVIVIEND 4.63%"/>
    <s v="BBVA COLOMBIA 4.27%"/>
    <n v="78.77"/>
    <n v="7.95"/>
    <n v="11.28"/>
    <n v="2"/>
    <n v="0"/>
    <n v="100"/>
    <n v="27.6"/>
    <n v="8.91"/>
    <n v="0"/>
    <n v="0"/>
    <n v="0"/>
    <n v="0"/>
    <n v="0"/>
    <n v="0"/>
    <n v="0"/>
    <n v="0"/>
    <n v="0"/>
    <n v="0"/>
    <n v="12.02"/>
    <n v="2.5099999999999998"/>
    <n v="0"/>
    <n v="0"/>
    <n v="48.95"/>
    <n v="0"/>
    <n v="99.990000000000009"/>
    <n v="97.49"/>
    <n v="0"/>
    <n v="2.5099999999999998"/>
    <n v="0"/>
    <n v="100"/>
  </r>
  <r>
    <x v="3"/>
    <x v="9"/>
    <x v="19"/>
    <x v="51"/>
    <x v="26"/>
    <n v="90"/>
    <n v="230243.53"/>
    <n v="2815.3547739999999"/>
    <n v="1.3"/>
    <n v="147.19999999999999"/>
    <n v="0.40300000000000002"/>
    <n v="1.58"/>
    <n v="0.74"/>
    <n v="0.68"/>
    <n v="0.65"/>
    <n v="0.53"/>
    <n v="0.66"/>
    <n v="8.7050000000000001"/>
    <n v="6.1"/>
    <n v="4.335"/>
    <n v="3.58"/>
    <n v="1.87"/>
    <n v="2.625"/>
    <n v="12.07"/>
    <n v="0"/>
    <n v="30.97"/>
    <n v="0"/>
    <n v="37.65"/>
    <n v="16.71"/>
    <n v="1.8"/>
    <n v="0"/>
    <n v="0"/>
    <n v="0"/>
    <n v="0"/>
    <n v="0"/>
    <n v="0.8"/>
    <n v="0"/>
    <n v="0"/>
    <n v="0"/>
    <n v="0"/>
    <n v="0"/>
    <n v="0"/>
    <n v="0"/>
    <n v="0"/>
    <n v="0"/>
    <n v="0"/>
    <n v="0"/>
    <n v="0"/>
    <n v="0"/>
    <n v="0"/>
    <n v="0"/>
    <n v="100"/>
    <s v="SCOTIABANK COLP 14.84%"/>
    <s v="BANCO DE BOGOTA 14.37%"/>
    <s v="BANCO SUDAMERIS 13.43%"/>
    <s v="BBVA COLOMBIA 10.03%"/>
    <s v="TESORERIA GENERAL 8.37%"/>
    <s v="BANCO FALABELLA S.A. 7.85%"/>
    <s v="BANCO POPULAR 7.76%"/>
    <s v="BANCOLOMBIA S.A 6.59%"/>
    <s v="BANCO DE OCCIDE 4.45%"/>
    <s v="BANCO DAVIVIEND 4.00%"/>
    <n v="75.37"/>
    <n v="11.98"/>
    <n v="11.31"/>
    <n v="1.34"/>
    <n v="0"/>
    <n v="100"/>
    <n v="23.6"/>
    <n v="9.6999999999999993"/>
    <n v="0"/>
    <n v="0"/>
    <n v="0"/>
    <n v="0"/>
    <n v="0"/>
    <n v="0"/>
    <n v="0"/>
    <n v="0"/>
    <n v="0"/>
    <n v="0"/>
    <n v="14.64"/>
    <n v="2.17"/>
    <n v="0"/>
    <n v="0"/>
    <n v="49.89"/>
    <n v="0"/>
    <n v="100"/>
    <n v="97.83"/>
    <n v="0"/>
    <n v="2.17"/>
    <n v="0"/>
    <n v="100"/>
  </r>
  <r>
    <x v="3"/>
    <x v="10"/>
    <x v="19"/>
    <x v="51"/>
    <x v="26"/>
    <n v="92"/>
    <n v="229668.51"/>
    <n v="2841.571872"/>
    <n v="1.3"/>
    <n v="143.91"/>
    <n v="0.39400000000000002"/>
    <n v="0.28000000000000003"/>
    <n v="0.74"/>
    <n v="0.66"/>
    <n v="0.64"/>
    <n v="0.54"/>
    <n v="0.66"/>
    <n v="11.938000000000001"/>
    <n v="7.6139999999999999"/>
    <n v="4.9960000000000004"/>
    <n v="4.7619999999999996"/>
    <n v="2.2650000000000001"/>
    <n v="2.9140000000000001"/>
    <n v="10.93"/>
    <n v="0"/>
    <n v="28.75"/>
    <n v="0"/>
    <n v="41.44"/>
    <n v="16.420000000000002"/>
    <n v="1.68"/>
    <n v="0"/>
    <n v="0"/>
    <n v="0"/>
    <n v="0"/>
    <n v="0"/>
    <n v="0.78"/>
    <n v="0"/>
    <n v="0"/>
    <n v="0"/>
    <n v="0"/>
    <n v="0"/>
    <n v="0"/>
    <n v="0"/>
    <n v="0"/>
    <n v="0"/>
    <n v="0"/>
    <n v="0"/>
    <n v="0"/>
    <n v="0"/>
    <n v="0"/>
    <n v="0"/>
    <n v="100"/>
    <s v="BANCO DE OCCIDE 21.58%"/>
    <s v="BANCO POPULAR 17.85%"/>
    <s v="SCOTIABANK COLP 11.27%"/>
    <s v="BANCO SUDAMERIS 9.12%"/>
    <s v="TESORERIA GENERAL 8.53%"/>
    <s v="BANCO FALABELLA S.A. 7.91%"/>
    <s v="BANCO DAVIVIEND 5.88%"/>
    <s v="BANCOLOMBIA S.A 5.03%"/>
    <s v="BANCO DE BOGOTA 3.89%"/>
    <s v="BANCO AV VILLAS 2.17%"/>
    <n v="72.45"/>
    <n v="14.75"/>
    <n v="11.46"/>
    <n v="1.33"/>
    <n v="0"/>
    <n v="99.99"/>
    <n v="23.63"/>
    <n v="10.65"/>
    <n v="0"/>
    <n v="0"/>
    <n v="0"/>
    <n v="0"/>
    <n v="0"/>
    <n v="0"/>
    <n v="0"/>
    <n v="0"/>
    <n v="0"/>
    <n v="0"/>
    <n v="15.45"/>
    <n v="2.19"/>
    <n v="0"/>
    <n v="0"/>
    <n v="48.09"/>
    <n v="0"/>
    <n v="100.01"/>
    <n v="97.81"/>
    <n v="0"/>
    <n v="2.19"/>
    <n v="0"/>
    <n v="100"/>
  </r>
  <r>
    <x v="3"/>
    <x v="0"/>
    <x v="10"/>
    <x v="52"/>
    <x v="0"/>
    <n v="4519"/>
    <n v="50883.68"/>
    <n v="19069.977301999999"/>
    <n v="1"/>
    <n v="165.5"/>
    <n v="0.45300000000000001"/>
    <n v="0.13200000000000001"/>
    <n v="0.24"/>
    <n v="0.13200000000000001"/>
    <n v="0.25"/>
    <n v="0.50700000000000001"/>
    <n v="0.41899999999999998"/>
    <n v="3.3260000000000001"/>
    <n v="0.92700000000000005"/>
    <n v="3.3260000000000001"/>
    <n v="0.67100000000000004"/>
    <n v="2.3010000000000002"/>
    <n v="2.75"/>
    <n v="75.326999999999998"/>
    <n v="0"/>
    <n v="16.893000000000001"/>
    <n v="0"/>
    <n v="5.9770000000000003"/>
    <n v="0"/>
    <n v="0"/>
    <n v="0"/>
    <n v="0"/>
    <n v="0"/>
    <n v="0"/>
    <n v="0"/>
    <n v="0.71499999999999997"/>
    <n v="0"/>
    <n v="0"/>
    <n v="0"/>
    <n v="0"/>
    <n v="0"/>
    <n v="0"/>
    <n v="0"/>
    <n v="0"/>
    <n v="0"/>
    <n v="0"/>
    <n v="1.0880000000000001"/>
    <n v="0"/>
    <n v="0"/>
    <n v="0"/>
    <n v="0"/>
    <n v="100"/>
    <s v="GOBIERNO REPUBLICA DE COLOMBIA 25.20 %"/>
    <s v="BANCO DE OCCIDENTE 14.98 %"/>
    <s v="BANCO DAVIVIENDA S.A 12.56 %"/>
    <s v="BANCO DE BOGOTA S.A 11.68 %"/>
    <s v="CORPORACION FINANCIERA COLOMBIANA S.A. 8.77 %"/>
    <s v="BANCOLOMBIA S.A. 7.37 %"/>
    <s v="BCO. COLP. RED MUL 7.22 %"/>
    <s v="BANCO POPULAR SA 5.11 %"/>
    <s v="ITAU CORPBANCA 3.99 %"/>
    <s v="BANCO GNB SUDAMERIS 1.00 %"/>
    <n v="67.459999999999994"/>
    <n v="12.03"/>
    <n v="20.52"/>
    <n v="0"/>
    <n v="0"/>
    <n v="100.00999999999999"/>
    <n v="8.7569999999999997"/>
    <n v="21.114000000000001"/>
    <n v="0"/>
    <n v="0"/>
    <n v="0"/>
    <n v="0"/>
    <n v="0"/>
    <n v="0"/>
    <n v="0"/>
    <n v="0"/>
    <n v="0"/>
    <n v="0"/>
    <n v="50.767000000000003"/>
    <n v="0"/>
    <n v="0"/>
    <n v="0"/>
    <n v="19.361999999999998"/>
    <n v="0"/>
    <n v="100"/>
    <n v="100"/>
    <n v="0"/>
    <n v="0"/>
    <n v="0"/>
    <n v="100"/>
  </r>
  <r>
    <x v="3"/>
    <x v="1"/>
    <x v="10"/>
    <x v="52"/>
    <x v="0"/>
    <n v="4601"/>
    <n v="48373.91"/>
    <n v="19045.711324"/>
    <n v="1"/>
    <n v="230.19"/>
    <n v="0.63100000000000001"/>
    <n v="0.59199999999999997"/>
    <n v="0.33"/>
    <n v="0.435"/>
    <n v="0.29499999999999998"/>
    <n v="0.52100000000000002"/>
    <n v="0.43099999999999999"/>
    <n v="-1.6459999999999999"/>
    <n v="0.27700000000000002"/>
    <n v="0.93600000000000005"/>
    <n v="0.32300000000000001"/>
    <n v="2.0990000000000002"/>
    <n v="2.617"/>
    <n v="68.093000000000004"/>
    <n v="0"/>
    <n v="19.795999999999999"/>
    <n v="0"/>
    <n v="7.3250000000000002"/>
    <n v="0"/>
    <n v="0"/>
    <n v="0"/>
    <n v="0"/>
    <n v="0"/>
    <n v="0"/>
    <n v="0"/>
    <n v="0.27900000000000003"/>
    <n v="0"/>
    <n v="0"/>
    <n v="0"/>
    <n v="0"/>
    <n v="0"/>
    <n v="0"/>
    <n v="0"/>
    <n v="0"/>
    <n v="0"/>
    <n v="0"/>
    <n v="4.5119999999999996"/>
    <n v="0"/>
    <n v="0"/>
    <n v="0"/>
    <n v="0"/>
    <n v="100.00500000000001"/>
    <s v="GOBIERNO REPUBLICA DE COLOMBIA 17.18 %"/>
    <s v="CORPORACION FINANCIERA COLOMBIANA S.A. 13.38 %"/>
    <s v="BANCO DAVIVIENDA S.A 12.72 %"/>
    <s v="BANCO DE OCCIDENTE 12.33 %"/>
    <s v="BANCO DE BOGOTA S.A 11.21 %"/>
    <s v="BCO. COLP. RED MUL 7.66 %"/>
    <s v="LEASING BANCOLDEX S.A. COMPANIA DE FINAN 7.24 %"/>
    <s v="BANCOLOMBIA S.A. 6.51 %"/>
    <s v="BANCO POPULAR SA 5.35 %"/>
    <s v="ITAU CORPBANCA 4.23 %"/>
    <n v="56.74"/>
    <n v="8.33"/>
    <n v="34.93"/>
    <n v="0"/>
    <n v="0"/>
    <n v="100"/>
    <n v="19.574999999999999"/>
    <n v="21.097000000000001"/>
    <n v="0"/>
    <n v="0"/>
    <n v="0"/>
    <n v="0"/>
    <n v="0"/>
    <n v="0"/>
    <n v="0"/>
    <n v="0"/>
    <n v="0"/>
    <n v="0"/>
    <n v="46.658999999999999"/>
    <n v="0"/>
    <n v="0"/>
    <n v="0"/>
    <n v="12.67"/>
    <n v="0"/>
    <n v="100.00099999999999"/>
    <n v="100"/>
    <n v="0"/>
    <n v="0"/>
    <n v="0"/>
    <n v="100"/>
  </r>
  <r>
    <x v="3"/>
    <x v="2"/>
    <x v="10"/>
    <x v="52"/>
    <x v="0"/>
    <n v="4628"/>
    <n v="42005.04"/>
    <n v="19033.396889"/>
    <n v="1"/>
    <n v="241.77"/>
    <n v="0.66200000000000003"/>
    <n v="0.68400000000000005"/>
    <n v="0.42599999999999999"/>
    <n v="0.53200000000000003"/>
    <n v="0.33200000000000002"/>
    <n v="0.33900000000000002"/>
    <n v="0.44600000000000001"/>
    <n v="-0.75900000000000001"/>
    <n v="-6.6000000000000003E-2"/>
    <n v="0.34899999999999998"/>
    <n v="0.56799999999999995"/>
    <n v="2.1760000000000002"/>
    <n v="2.4900000000000002"/>
    <n v="73.076999999999998"/>
    <n v="0"/>
    <n v="20.306999999999999"/>
    <n v="0"/>
    <n v="3.6190000000000002"/>
    <n v="0"/>
    <n v="0"/>
    <n v="0"/>
    <n v="0"/>
    <n v="0"/>
    <n v="0"/>
    <n v="0"/>
    <n v="0.39800000000000002"/>
    <n v="0"/>
    <n v="0"/>
    <n v="0"/>
    <n v="0"/>
    <n v="0"/>
    <n v="0"/>
    <n v="0"/>
    <n v="0"/>
    <n v="0"/>
    <n v="0"/>
    <n v="2.5990000000000002"/>
    <n v="0"/>
    <n v="0"/>
    <n v="0"/>
    <n v="0"/>
    <n v="100"/>
    <s v="BANCO DE OCCIDENTE 16.34 %"/>
    <s v="CORPORACION FINANCIERA COLOMBIANA S.A. 15.30 %"/>
    <s v="BANCO DE BOGOTA S.A 13.81 %"/>
    <s v="BANCO DAVIVIENDA S.A 12.38 %"/>
    <s v="GOBIERNO REPUBLICA DE COLOMBIA 11.35 %"/>
    <s v="LEASING BANCOLDEX S.A. COMPANIA DE FINAN 8.26 %"/>
    <s v="BANCOLOMBIA S.A. 7.70 %"/>
    <s v="BANCO POPULAR SA 6.02 %"/>
    <s v="ITAU CORPBANCA 4.91 %"/>
    <s v="BCO. COLP. RED MUL 2.81 %"/>
    <n v="54.49"/>
    <n v="8.2799999999999994"/>
    <n v="37.22"/>
    <n v="0"/>
    <n v="0"/>
    <n v="99.990000000000009"/>
    <n v="24.728000000000002"/>
    <n v="20.643999999999998"/>
    <n v="0"/>
    <n v="0"/>
    <n v="0"/>
    <n v="0"/>
    <n v="0"/>
    <n v="0"/>
    <n v="0"/>
    <n v="0"/>
    <n v="0"/>
    <n v="0"/>
    <n v="36.691000000000003"/>
    <n v="0"/>
    <n v="0"/>
    <n v="0"/>
    <n v="17.93"/>
    <n v="0"/>
    <n v="99.992999999999995"/>
    <n v="100"/>
    <n v="0"/>
    <n v="0"/>
    <n v="0"/>
    <n v="100"/>
  </r>
  <r>
    <x v="3"/>
    <x v="3"/>
    <x v="10"/>
    <x v="52"/>
    <x v="0"/>
    <n v="4704"/>
    <n v="46239.43"/>
    <n v="19085.793495000002"/>
    <n v="1"/>
    <n v="228.27"/>
    <n v="0.625"/>
    <n v="0.50900000000000001"/>
    <n v="0.47"/>
    <n v="0.52800000000000002"/>
    <n v="0.35899999999999999"/>
    <n v="0.34499999999999997"/>
    <n v="0.45300000000000001"/>
    <n v="3.4009999999999998"/>
    <n v="0.622"/>
    <n v="1.103"/>
    <n v="0.79800000000000004"/>
    <n v="2.11"/>
    <n v="2.4710000000000001"/>
    <n v="81.149000000000001"/>
    <n v="0"/>
    <n v="14.183"/>
    <n v="0"/>
    <n v="3.258"/>
    <n v="0"/>
    <n v="0"/>
    <n v="0"/>
    <n v="0"/>
    <n v="0"/>
    <n v="0"/>
    <n v="0"/>
    <n v="1.41"/>
    <n v="0"/>
    <n v="0"/>
    <n v="0"/>
    <n v="0"/>
    <n v="0"/>
    <n v="0"/>
    <n v="0"/>
    <n v="0"/>
    <n v="0"/>
    <n v="0"/>
    <n v="0"/>
    <n v="0"/>
    <n v="0"/>
    <n v="0"/>
    <n v="0"/>
    <n v="99.999999999999986"/>
    <s v="BANCO DE OCCIDENTE 19.73 %"/>
    <s v="CORPORACION FINANCIERA COLOMBIANA S.A. 16.07 %"/>
    <s v="BANCO DE BOGOTA S.A 13.65 %"/>
    <s v="BANCO DAVIVIENDA S.A 10.98 %"/>
    <s v="GOBIERNO REPUBLICA DE COLOMBIA 10.13 %"/>
    <s v="BANCOLOMBIA S.A. 8.33 %"/>
    <s v="LEASING BANCOLDEX S.A. COMPANIA DE FINAN 7.51 %"/>
    <s v="ITAU CORPBANCA 4.58 %"/>
    <s v="G.M.A.C. FINANCIERA DE COLOMBIA S.A. CIA 4.18 %"/>
    <s v="BCO. COLP. RED MUL 2.75 %"/>
    <n v="56.8"/>
    <n v="5.4"/>
    <n v="37.81"/>
    <n v="0"/>
    <n v="0"/>
    <n v="100.00999999999999"/>
    <n v="25.516999999999999"/>
    <n v="14.327"/>
    <n v="0"/>
    <n v="0"/>
    <n v="0"/>
    <n v="0"/>
    <n v="0"/>
    <n v="0"/>
    <n v="0"/>
    <n v="0"/>
    <n v="0"/>
    <n v="0"/>
    <n v="38.420999999999999"/>
    <n v="0"/>
    <n v="0"/>
    <n v="0"/>
    <n v="24.734999999999999"/>
    <n v="0"/>
    <n v="103"/>
    <n v="100"/>
    <n v="0"/>
    <n v="0"/>
    <n v="0"/>
    <n v="100"/>
  </r>
  <r>
    <x v="3"/>
    <x v="4"/>
    <x v="10"/>
    <x v="52"/>
    <x v="0"/>
    <n v="4759"/>
    <n v="42743.6"/>
    <n v="19058.539550000001"/>
    <n v="1"/>
    <n v="225.23"/>
    <n v="0.61699999999999999"/>
    <n v="0.46"/>
    <n v="0.48499999999999999"/>
    <n v="0.51700000000000002"/>
    <n v="0.376"/>
    <n v="0.33300000000000002"/>
    <n v="0.46100000000000002"/>
    <n v="-1.6679999999999999"/>
    <n v="0.64400000000000002"/>
    <n v="0.52800000000000002"/>
    <n v="0.71599999999999997"/>
    <n v="1.577"/>
    <n v="2.31"/>
    <n v="81.177999999999997"/>
    <n v="0"/>
    <n v="14.092000000000001"/>
    <n v="0"/>
    <n v="3.5219999999999998"/>
    <n v="0"/>
    <n v="0"/>
    <n v="0"/>
    <n v="0"/>
    <n v="0"/>
    <n v="0"/>
    <n v="0"/>
    <n v="0.67"/>
    <n v="0"/>
    <n v="0"/>
    <n v="0"/>
    <n v="0"/>
    <n v="0"/>
    <n v="0"/>
    <n v="0"/>
    <n v="0"/>
    <n v="0"/>
    <n v="0"/>
    <n v="0"/>
    <n v="0"/>
    <n v="0"/>
    <n v="0"/>
    <n v="0"/>
    <n v="99.462000000000003"/>
    <s v="GOBIERNO REPUBLICA DE COLOMBIA 19.01 %"/>
    <s v="CORPORACION FINANCIERA COLOMBIANA S.A. 17.27 %"/>
    <s v="Banco De Bogota S.A 15.75 %"/>
    <s v="Banco de Occidente 10.57 %"/>
    <s v="LEASING BANCOLDEX S.A. COMPANIA DE FINAN 8.06 %"/>
    <s v="BANCO DAVIVIENDA S.A 7.81 %"/>
    <s v="BANCOLOMBIA S.A. 6.53 %"/>
    <s v="Itau Corpbanca 5.02 %"/>
    <s v="G.M.A.C. FINANCIERA DE COLOMBIA S.A. CIA 4.43 %"/>
    <s v="BCO. COLP. RED MUL 2.56 %"/>
    <n v="53.93"/>
    <n v="5.77"/>
    <n v="40.299999999999997"/>
    <n v="0"/>
    <n v="0"/>
    <n v="100"/>
    <n v="24.224"/>
    <n v="15.481"/>
    <n v="0"/>
    <n v="0"/>
    <n v="0"/>
    <n v="0"/>
    <n v="0"/>
    <n v="0"/>
    <n v="0"/>
    <n v="0"/>
    <n v="0"/>
    <n v="0"/>
    <n v="44.338999999999999"/>
    <n v="0"/>
    <n v="0"/>
    <n v="0"/>
    <n v="15.956"/>
    <n v="0"/>
    <n v="100"/>
    <n v="100"/>
    <n v="0"/>
    <n v="0"/>
    <n v="0"/>
    <n v="100"/>
  </r>
  <r>
    <x v="3"/>
    <x v="5"/>
    <x v="10"/>
    <x v="52"/>
    <x v="0"/>
    <n v="4832"/>
    <n v="45314.36"/>
    <n v="19083.457895"/>
    <n v="1"/>
    <n v="209.02"/>
    <n v="0.57299999999999995"/>
    <n v="0.51800000000000002"/>
    <n v="0.51600000000000001"/>
    <n v="0.51600000000000001"/>
    <n v="0.39900000000000002"/>
    <n v="0.33500000000000002"/>
    <n v="0.46800000000000003"/>
    <n v="1.6020000000000001"/>
    <n v="0.70499999999999996"/>
    <n v="0.70499999999999996"/>
    <n v="0.66400000000000003"/>
    <n v="1.3839999999999999"/>
    <n v="2.238"/>
    <n v="70.146000000000001"/>
    <n v="0"/>
    <n v="26.393000000000001"/>
    <n v="0"/>
    <n v="3.3439999999999999"/>
    <n v="0"/>
    <n v="0"/>
    <n v="0"/>
    <n v="0"/>
    <n v="0"/>
    <n v="0"/>
    <n v="0"/>
    <n v="0.11700000000000001"/>
    <n v="0"/>
    <n v="0"/>
    <n v="0"/>
    <n v="0"/>
    <n v="0"/>
    <n v="0"/>
    <n v="0"/>
    <n v="0"/>
    <n v="0"/>
    <n v="0"/>
    <n v="0"/>
    <n v="0"/>
    <n v="0"/>
    <n v="0"/>
    <n v="0"/>
    <n v="100"/>
    <s v="Banco de Occidente 18.69 %"/>
    <s v="CORPORACION FINANCIERA COLOMBIANA S.A. 16.29 %"/>
    <s v="Banco De Bogota S.A 12.33 %"/>
    <s v="LEASING BANCOLDEX S.A. COMPANIA DE FINAN 11.96 %"/>
    <s v="BANCO DAVIVIENDA S.A 11.26 %"/>
    <s v="GOBIERNO REPUBLICA DE COLOMBIA 8.96 %"/>
    <s v="BANCOLOMBIA S.A. 7.30 %"/>
    <s v="Itau Corpbanca 4.17 %"/>
    <s v="G.M.A.C. FINANCIERA DE COLOMBIA S.A. CIA 4.16 %"/>
    <s v="BCO. COLP. RED MUL 2.61 %"/>
    <n v="54.54"/>
    <n v="11.93"/>
    <n v="33.53"/>
    <n v="0"/>
    <n v="0"/>
    <n v="100"/>
    <n v="27.227"/>
    <n v="19.027999999999999"/>
    <n v="0"/>
    <n v="0"/>
    <n v="0"/>
    <n v="0"/>
    <n v="0"/>
    <n v="0"/>
    <n v="0"/>
    <n v="0"/>
    <n v="0"/>
    <n v="0"/>
    <n v="32.704000000000001"/>
    <n v="0"/>
    <n v="0"/>
    <n v="0"/>
    <n v="21.042000000000002"/>
    <n v="0"/>
    <n v="100.001"/>
    <n v="100"/>
    <n v="0"/>
    <n v="0"/>
    <n v="0"/>
    <n v="100"/>
  </r>
  <r>
    <x v="3"/>
    <x v="6"/>
    <x v="10"/>
    <x v="52"/>
    <x v="0"/>
    <n v="4963"/>
    <n v="40119"/>
    <n v="19132.781813000001"/>
    <n v="1"/>
    <n v="210.67"/>
    <n v="0.57699999999999996"/>
    <n v="0.41199999999999998"/>
    <n v="0.54"/>
    <n v="0.503"/>
    <n v="0.41599999999999998"/>
    <n v="0.34"/>
    <n v="0.47299999999999998"/>
    <n v="3.0859999999999999"/>
    <n v="0.66500000000000004"/>
    <n v="1.05"/>
    <n v="0.79700000000000004"/>
    <n v="1.2649999999999999"/>
    <n v="2.2210000000000001"/>
    <n v="73.734999999999999"/>
    <n v="0"/>
    <n v="24.722000000000001"/>
    <n v="0"/>
    <n v="1.2250000000000001"/>
    <n v="0"/>
    <n v="0"/>
    <n v="0"/>
    <n v="0"/>
    <n v="0"/>
    <n v="0"/>
    <n v="0"/>
    <n v="0.318"/>
    <n v="0"/>
    <n v="0"/>
    <n v="0"/>
    <n v="0"/>
    <n v="0"/>
    <n v="0"/>
    <n v="0"/>
    <n v="0"/>
    <n v="0"/>
    <n v="0"/>
    <n v="0"/>
    <n v="0"/>
    <n v="0"/>
    <n v="0"/>
    <n v="0"/>
    <n v="100"/>
    <s v="ORPORACION FINANCIERA COLOMBIANA S.A. 20,65 %"/>
    <s v="anco De Bogota S.A 14,00 %"/>
    <s v="EASING BANCOLDEX S.A. COMPANIA DE FINAN 12,22 %"/>
    <s v="anco de Occidente 11,26 %"/>
    <s v="OBIERNO REPUBLICA DE COLOMBIA 10,86 %"/>
    <s v="anco Popular SA 10,37 %"/>
    <s v="ANCOLOMBIA S.A. 6,74 %"/>
    <s v="tau Corpbanca 4,84 %"/>
    <s v=".M.A.C. FINANCIERA DE COLOMBIA S.A. CIA 4,65 %"/>
    <s v="ANCO DAVIVIENDA S.A 2,85 %"/>
    <n v="48.93"/>
    <n v="13.48"/>
    <n v="37.590000000000003"/>
    <n v="0"/>
    <n v="0"/>
    <n v="100"/>
    <n v="29.414999999999999"/>
    <n v="8.9039999999999999"/>
    <n v="0"/>
    <n v="0"/>
    <n v="0"/>
    <n v="0"/>
    <n v="0"/>
    <n v="0"/>
    <n v="0"/>
    <n v="0"/>
    <n v="0"/>
    <n v="0"/>
    <n v="38.615000000000002"/>
    <n v="0"/>
    <n v="0"/>
    <n v="0"/>
    <n v="23.065999999999999"/>
    <n v="0"/>
    <n v="100"/>
    <n v="100"/>
    <n v="0"/>
    <n v="0"/>
    <n v="0"/>
    <n v="100"/>
  </r>
  <r>
    <x v="3"/>
    <x v="7"/>
    <x v="10"/>
    <x v="52"/>
    <x v="0"/>
    <n v="5053"/>
    <n v="37320"/>
    <n v="19210.907999999999"/>
    <n v="1"/>
    <n v="212.57599999999999"/>
    <n v="0.58199999999999996"/>
    <n v="0.38100000000000001"/>
    <n v="0.51100000000000001"/>
    <n v="0.49299999999999999"/>
    <n v="0.432"/>
    <n v="0.34399999999999997"/>
    <n v="0.47699999999999998"/>
    <n v="4.915"/>
    <n v="1.728"/>
    <n v="1.5349999999999999"/>
    <n v="1.006"/>
    <n v="1.256"/>
    <n v="2.2549999999999999"/>
    <n v="69.17"/>
    <n v="0"/>
    <n v="29.123999999999999"/>
    <n v="0"/>
    <n v="1.3080000000000001"/>
    <n v="0"/>
    <n v="0"/>
    <n v="0"/>
    <n v="0"/>
    <n v="0"/>
    <n v="0"/>
    <n v="0"/>
    <n v="0.39800000000000002"/>
    <n v="0"/>
    <n v="0"/>
    <n v="0"/>
    <n v="0"/>
    <n v="0"/>
    <n v="0"/>
    <n v="0"/>
    <n v="0"/>
    <n v="0"/>
    <n v="0"/>
    <n v="0"/>
    <n v="0"/>
    <n v="0"/>
    <n v="0"/>
    <n v="0"/>
    <n v="100"/>
    <s v="BANCO DE OCCIDENTE 19.38%"/>
    <s v="CORPORACION FINANCIERA COLOMBIANA S.A. 15.62%"/>
    <s v="BANCO DE BOGOTA S.A 14.95%"/>
    <s v="LEASING BANCOLDEX S.A. COMPANIA DE FINAN 13.14%"/>
    <s v="ITAU CORPBANCA 9.79%"/>
    <s v="GOBIERNO REPUBLICA DE COLOMBIA 7.46%"/>
    <s v="BANCOLOMBIA S.A. 7.21%"/>
    <s v="G.M.A.C. FINANCIERA DE COLOMBIA S.A. CIA 4.94%"/>
    <s v="BANCO DAVIVIENDA S.A 3.15%"/>
    <s v="ANCO DAVIVIENDA S.A 2,85 %"/>
    <n v="49.18"/>
    <n v="21.06"/>
    <n v="29.76"/>
    <s v=" -   "/>
    <s v=" -   "/>
    <n v="100"/>
    <n v="28.952000000000002"/>
    <n v="8.14"/>
    <s v=" -   "/>
    <s v=" -   "/>
    <s v=" -   "/>
    <s v=" -   "/>
    <s v=" -   "/>
    <s v=" -   "/>
    <s v=" -   "/>
    <s v=" -   "/>
    <s v=" -   "/>
    <n v="0"/>
    <n v="41.847999999999999"/>
    <s v=" -   "/>
    <s v=" -   "/>
    <s v=" -   "/>
    <n v="21.06"/>
    <s v=" -   "/>
    <n v="100"/>
    <n v="100"/>
    <s v=" -   "/>
    <s v=" -   "/>
    <s v=" -   "/>
    <n v="100"/>
  </r>
  <r>
    <x v="3"/>
    <x v="8"/>
    <x v="10"/>
    <x v="52"/>
    <x v="0"/>
    <n v="5220"/>
    <n v="35578.17"/>
    <n v="19341.681644"/>
    <n v="1"/>
    <n v="208.92299999999997"/>
    <n v="0.57199999999999995"/>
    <n v="0.34799999999999998"/>
    <n v="0.46400000000000002"/>
    <n v="0.49099999999999999"/>
    <n v="0.45300000000000001"/>
    <n v="0.35199999999999998"/>
    <n v="0.48299999999999998"/>
    <n v="8.6039999999999992"/>
    <n v="3.2570000000000001"/>
    <n v="2.2890000000000001"/>
    <n v="1.5860000000000001"/>
    <n v="1.3680000000000001"/>
    <n v="2.38"/>
    <n v="63.457000000000001"/>
    <n v="0"/>
    <n v="31.808"/>
    <n v="0"/>
    <n v="1.381"/>
    <n v="1.252"/>
    <n v="0"/>
    <n v="0"/>
    <n v="0"/>
    <n v="0"/>
    <n v="0"/>
    <n v="0"/>
    <n v="2.1019999999999999"/>
    <n v="0"/>
    <n v="0"/>
    <n v="0"/>
    <n v="0"/>
    <n v="0"/>
    <n v="0"/>
    <n v="0"/>
    <n v="0"/>
    <n v="0"/>
    <n v="0"/>
    <n v="0"/>
    <n v="0"/>
    <n v="0"/>
    <n v="0"/>
    <n v="0"/>
    <n v="100"/>
    <s v="Banco De Bogota S.A 18.83%"/>
    <s v="Banco de Occidente 17.19%"/>
    <s v="CORPORACION FINANCIERA COLOMBIANA S.A. 16.36%"/>
    <s v="LEASING BANCOLDEX S.A. COMPANIA DE FINAN 13.76%"/>
    <s v="Itau Corpbanca 13.61%"/>
    <s v="G.M.A.C. FINANCIERA DE COLOMBIA S.A. CIA 5.22%"/>
    <s v="BANCOLOMBIA S.A. 4.63%"/>
    <s v="BBVA COLOMBIA S.A. 4.20%"/>
    <s v="BANCO DAVIVIENDA S.A 2.10%"/>
    <s v="INSTITUTO DE SEGUROS SOCIALES 1.62%"/>
    <n v="52.22"/>
    <n v="16.48"/>
    <n v="31.3"/>
    <n v="0"/>
    <n v="0"/>
    <n v="100"/>
    <n v="30.311"/>
    <n v="7.1079999999999997"/>
    <n v="0"/>
    <n v="0"/>
    <n v="0"/>
    <n v="0"/>
    <n v="0"/>
    <n v="0"/>
    <n v="0"/>
    <n v="0"/>
    <n v="0"/>
    <n v="0"/>
    <n v="41.162999999999997"/>
    <n v="0"/>
    <n v="0"/>
    <n v="0"/>
    <n v="21.417000000000002"/>
    <n v="0"/>
    <n v="100"/>
    <n v="100"/>
    <n v="0"/>
    <n v="0"/>
    <n v="0"/>
    <n v="100"/>
  </r>
  <r>
    <x v="3"/>
    <x v="9"/>
    <x v="10"/>
    <x v="52"/>
    <x v="0"/>
    <n v="5353"/>
    <n v="38173.42"/>
    <n v="19454.314631000001"/>
    <n v="1"/>
    <n v="174.58949999999999"/>
    <n v="0.47799999999999998"/>
    <n v="0.42699999999999999"/>
    <n v="0.45600000000000002"/>
    <n v="0.49"/>
    <n v="0.47"/>
    <n v="0.36599999999999999"/>
    <n v="0.48899999999999999"/>
    <n v="7.0759999999999996"/>
    <n v="3.867"/>
    <n v="2.7669999999999999"/>
    <n v="2.2450000000000001"/>
    <n v="1.597"/>
    <n v="2.5"/>
    <n v="65.471000000000004"/>
    <n v="0"/>
    <n v="31.85"/>
    <n v="0"/>
    <n v="1.28"/>
    <n v="0"/>
    <n v="0"/>
    <n v="0"/>
    <n v="0"/>
    <n v="0"/>
    <n v="0"/>
    <n v="0"/>
    <n v="1.3989999999999998"/>
    <n v="0"/>
    <n v="0"/>
    <n v="0"/>
    <n v="0"/>
    <n v="0"/>
    <n v="0"/>
    <n v="0"/>
    <n v="0"/>
    <n v="0"/>
    <n v="0"/>
    <n v="0"/>
    <n v="0"/>
    <n v="0"/>
    <n v="0"/>
    <n v="0"/>
    <n v="100"/>
    <s v="GOBIERNO REPUBLICA DE COLOMBIA 18.45%"/>
    <s v="Banco De Bogota S.A 17.39%"/>
    <s v="CORPORACION FINANCIERA COLOMBIANA S.A. 14.95%"/>
    <s v="LEASING BANCOLDEX S.A. COMPANIA DE FINAN 12.61%"/>
    <s v="Banco de Occidente 7.74%"/>
    <s v="Banco Popular SA 5.41%"/>
    <s v="Itau Corpbanca 5.28%"/>
    <s v="G.M.A.C. FINANCIERA DE COLOMBIA S.A. CIA 4.74%"/>
    <s v="BANCOLOMBIA S.A. 4.44%"/>
    <s v="Banco Falabella S.A. 3.89%"/>
    <n v="56.28"/>
    <n v="15.12"/>
    <n v="28.6"/>
    <n v="0"/>
    <n v="0"/>
    <n v="100"/>
    <n v="27.809000000000001"/>
    <n v="6.5410000000000004"/>
    <n v="0"/>
    <n v="0"/>
    <n v="0"/>
    <n v="0"/>
    <n v="0"/>
    <n v="0"/>
    <n v="0"/>
    <n v="0"/>
    <n v="0"/>
    <n v="0"/>
    <n v="48.48"/>
    <n v="0"/>
    <n v="0"/>
    <n v="0"/>
    <n v="17.170000000000002"/>
    <n v="0"/>
    <n v="100"/>
    <n v="100"/>
    <n v="0"/>
    <n v="0"/>
    <n v="0"/>
    <n v="100"/>
  </r>
  <r>
    <x v="3"/>
    <x v="10"/>
    <x v="10"/>
    <x v="52"/>
    <x v="0"/>
    <n v="5452"/>
    <n v="36079.03"/>
    <n v="19559.243640000001"/>
    <n v="1"/>
    <n v="169.11075"/>
    <n v="0.46300000000000002"/>
    <n v="0.35599999999999998"/>
    <n v="0.42299999999999999"/>
    <n v="0.48199999999999998"/>
    <n v="0.47"/>
    <n v="0.375"/>
    <n v="0.49399999999999999"/>
    <n v="6.7640000000000002"/>
    <n v="5.3079999999999998"/>
    <n v="3.12"/>
    <n v="2.956"/>
    <n v="1.78"/>
    <n v="2.6240000000000001"/>
    <n v="67.763999999999996"/>
    <n v="0"/>
    <n v="29.972000000000001"/>
    <n v="0"/>
    <n v="1.3660000000000001"/>
    <n v="0.67700000000000005"/>
    <n v="0"/>
    <n v="0"/>
    <n v="0"/>
    <n v="0"/>
    <n v="0"/>
    <n v="0"/>
    <n v="0.221"/>
    <n v="0"/>
    <n v="0"/>
    <n v="0"/>
    <n v="0"/>
    <n v="0"/>
    <n v="0"/>
    <n v="0"/>
    <n v="0"/>
    <n v="0"/>
    <n v="0"/>
    <n v="0"/>
    <n v="0"/>
    <n v="0"/>
    <n v="0"/>
    <n v="0"/>
    <n v="100"/>
    <s v="Banco De Bogota S.A 18.47%"/>
    <s v="CORPORACION FINANCIERA COLOMBIANA S.A. 16.01%"/>
    <s v="Banco de Occidente 13.52%"/>
    <s v="LEASING BANCOLDEX S.A. COMPANIA DE FINAN 13.48%"/>
    <s v="Itau Corpbanca 9.72%"/>
    <s v="GOBIERNO REPUBLICA DE COLOMBIA 8.38%"/>
    <s v="Banco Popular SA 5.57%"/>
    <s v="G.M.A.C. FINANCIERA DE COLOMBIA S.A. CIA 5.08%"/>
    <s v="BANCOLOMBIA S.A. 4.84%"/>
    <s v="BBVA COLOMBIA S.A 2.86%"/>
    <n v="53.28"/>
    <n v="17.55"/>
    <n v="29.16"/>
    <n v="0"/>
    <n v="0"/>
    <n v="99.99"/>
    <n v="29.75"/>
    <n v="6.9359999999999999"/>
    <n v="0"/>
    <n v="0"/>
    <n v="0"/>
    <n v="0"/>
    <n v="0"/>
    <n v="0"/>
    <n v="0"/>
    <n v="0"/>
    <n v="0"/>
    <n v="0"/>
    <n v="41.496000000000002"/>
    <n v="0"/>
    <n v="0"/>
    <n v="0"/>
    <n v="21.818000000000001"/>
    <n v="0"/>
    <n v="100"/>
    <n v="100"/>
    <n v="0"/>
    <n v="0"/>
    <n v="0"/>
    <n v="100"/>
  </r>
  <r>
    <x v="3"/>
    <x v="0"/>
    <x v="11"/>
    <x v="53"/>
    <x v="23"/>
    <n v="4938"/>
    <n v="192905.95"/>
    <n v="4528691.4000000004"/>
    <n v="1.2"/>
    <n v="263.70999999999998"/>
    <n v="0.72199999999999998"/>
    <n v="0.246"/>
    <n v="0.45"/>
    <n v="0.24199999999999999"/>
    <n v="0.42799999999999999"/>
    <n v="1.224"/>
    <n v="1.002"/>
    <n v="5.9029999999999996"/>
    <n v="0.81899999999999995"/>
    <n v="5.9029999999999996"/>
    <n v="0.33100000000000002"/>
    <n v="2.5110000000000001"/>
    <n v="3.1120000000000001"/>
    <n v="28.49"/>
    <n v="0"/>
    <n v="17.41"/>
    <n v="0"/>
    <n v="47.07"/>
    <n v="7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BBVA COLOMBIA 16.57%"/>
    <s v="BANCO DAVIVIENDA 13.30%"/>
    <s v="BANCOLOMBIA 9.89%"/>
    <s v="SCOTIABANK COLP 8.50%"/>
    <s v="BANCO DE BOGOTA 8.33%"/>
    <s v="REPUBLICA DE COLOMBIA 7.03%"/>
    <s v="BANCO POPULAR 6.96%"/>
    <s v="BANCO SUDAMERIS 6.68%"/>
    <s v="BANCO DE OCCIDENTE 5.51%"/>
    <s v="ITAÚ 4.02%"/>
    <n v="13.57"/>
    <n v="35.35"/>
    <n v="49.93"/>
    <n v="1.1499999999999999"/>
    <n v="0"/>
    <n v="100"/>
    <n v="19.829999999999998"/>
    <n v="26.06"/>
    <n v="0"/>
    <n v="0"/>
    <n v="0"/>
    <n v="0"/>
    <n v="0"/>
    <n v="0"/>
    <n v="0"/>
    <n v="0"/>
    <n v="0"/>
    <n v="0"/>
    <n v="15.37"/>
    <n v="5.74"/>
    <n v="0"/>
    <n v="0"/>
    <n v="33"/>
    <n v="0"/>
    <n v="100"/>
    <n v="100"/>
    <n v="0"/>
    <n v="0"/>
    <n v="0"/>
    <n v="100"/>
  </r>
  <r>
    <x v="3"/>
    <x v="1"/>
    <x v="11"/>
    <x v="53"/>
    <x v="23"/>
    <n v="4915"/>
    <n v="190556.38"/>
    <n v="4535991.84"/>
    <n v="1.2"/>
    <n v="260.05799999999999"/>
    <n v="0.71199999999999997"/>
    <n v="0.40600000000000003"/>
    <n v="0.45700000000000002"/>
    <n v="0.34799999999999998"/>
    <n v="0.43099999999999999"/>
    <n v="0.998"/>
    <n v="1.004"/>
    <n v="2.1219999999999999"/>
    <n v="0.45600000000000002"/>
    <n v="4.0910000000000002"/>
    <n v="0.497"/>
    <n v="2.431"/>
    <n v="3.0489999999999999"/>
    <n v="20.28"/>
    <n v="0"/>
    <n v="18.45"/>
    <n v="0"/>
    <n v="49.38"/>
    <n v="10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950000000000017"/>
    <s v="SCOTIABANK COLP 17.22%"/>
    <s v="BANCO BBVA COLOMBIA 14.74%"/>
    <s v="BANCO DAVIVIENDA 13.47%"/>
    <s v="REPUBLICA DE COLOMBIA 10.84%"/>
    <s v="BANCOLOMBIA 7.78%"/>
    <s v="BANCO POPULAR 6.60%"/>
    <s v="BANCO DE OCCIDENTE 4.45%"/>
    <s v="BANCO DE BOGOTA 4.27%"/>
    <s v="BANCO SUDAMERIS 4.20%"/>
    <s v="ITAÚ 3.94%"/>
    <n v="22.63"/>
    <n v="46.57"/>
    <n v="29.73"/>
    <n v="1.07"/>
    <n v="0"/>
    <n v="100"/>
    <n v="25.41"/>
    <n v="27.37"/>
    <n v="0"/>
    <n v="0"/>
    <n v="0"/>
    <n v="0"/>
    <n v="0"/>
    <n v="0"/>
    <n v="0"/>
    <n v="0"/>
    <n v="0"/>
    <n v="0"/>
    <n v="13.23"/>
    <n v="7.24"/>
    <n v="0"/>
    <n v="0"/>
    <n v="26.75"/>
    <n v="0"/>
    <n v="100"/>
    <n v="100"/>
    <n v="0"/>
    <n v="0"/>
    <n v="0"/>
    <n v="100"/>
  </r>
  <r>
    <x v="3"/>
    <x v="2"/>
    <x v="11"/>
    <x v="53"/>
    <x v="23"/>
    <n v="4870"/>
    <n v="177104.72"/>
    <n v="4546739.1500000004"/>
    <n v="1.2"/>
    <n v="235.58625000000001"/>
    <n v="0.64500000000000002"/>
    <n v="0.35"/>
    <n v="0.46600000000000003"/>
    <n v="0.35"/>
    <n v="0.41199999999999998"/>
    <n v="0.47499999999999998"/>
    <n v="1.004"/>
    <n v="2.8260000000000001"/>
    <n v="0.78500000000000003"/>
    <n v="3.6539999999999999"/>
    <n v="1.1459999999999999"/>
    <n v="2.7610000000000001"/>
    <n v="2.9710000000000001"/>
    <n v="19.38"/>
    <n v="0"/>
    <n v="16.899999999999999"/>
    <n v="0"/>
    <n v="51.95"/>
    <n v="1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87"/>
    <s v="SCOTIABANK COLP 17.82%"/>
    <s v="BANCO DAVIVIENDA 14.09%"/>
    <s v="BANCO BBVA COLOMBIA 11.46%"/>
    <s v="REPUBLICA DE COLOMBIA 10.64%"/>
    <s v="BANCOLOMBIA 9.59%"/>
    <s v="BANCO POPULAR 7.02%"/>
    <s v="ITAÚ 6.25%"/>
    <s v="BANCO DE BOGOTA 4.85%"/>
    <s v="BANCO SUDAMERIS 3.44%"/>
    <s v="FINDETER 2.80%"/>
    <n v="27.23"/>
    <n v="43.27"/>
    <n v="28.36"/>
    <n v="1.1399999999999999"/>
    <n v="0"/>
    <n v="100"/>
    <n v="22.22"/>
    <n v="27.09"/>
    <n v="0"/>
    <n v="0"/>
    <n v="0"/>
    <n v="0"/>
    <n v="0"/>
    <n v="0"/>
    <n v="0"/>
    <n v="0"/>
    <n v="0"/>
    <n v="0"/>
    <n v="13.87"/>
    <n v="8.7899999999999991"/>
    <n v="0"/>
    <n v="0"/>
    <n v="28.03"/>
    <n v="0"/>
    <n v="100"/>
    <n v="100"/>
    <n v="0"/>
    <n v="0"/>
    <n v="0"/>
    <n v="100"/>
  </r>
  <r>
    <x v="3"/>
    <x v="3"/>
    <x v="11"/>
    <x v="53"/>
    <x v="23"/>
    <n v="4847"/>
    <n v="176806.18"/>
    <n v="4560169.9800000004"/>
    <n v="1.2"/>
    <n v="256.40549999999996"/>
    <n v="0.70199999999999996"/>
    <n v="0.45600000000000002"/>
    <n v="0.44900000000000001"/>
    <n v="0.379"/>
    <n v="0.43099999999999999"/>
    <n v="0.44600000000000001"/>
    <n v="1.0069999999999999"/>
    <n v="3.6539999999999999"/>
    <n v="1.9930000000000001"/>
    <n v="3.6539999999999999"/>
    <n v="1.2789999999999999"/>
    <n v="2.6560000000000001"/>
    <n v="2.9750000000000001"/>
    <n v="25.96"/>
    <n v="0"/>
    <n v="18.8"/>
    <n v="0"/>
    <n v="45.13"/>
    <n v="8.96000000000000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850000000000023"/>
    <s v="SCOTIABANK COLP 17.04%"/>
    <s v="BANCO BBVA COLOMBIA 14.67%"/>
    <s v="BANCO DAVIVIENDA 12.63%"/>
    <s v="BANCO POPULAR 10.03%"/>
    <s v="REPUBLICA DE COLOMBIA 8.96%"/>
    <s v="BANCOLOMBIA 8.25%"/>
    <s v="BANCO DE BOGOTA 4.68%"/>
    <s v="BANCO SUDAMERIS 4.10%"/>
    <s v="BANCO SANTANDER 3.76%"/>
    <s v="ITAÚ 3.20%"/>
    <n v="20.41"/>
    <n v="43.01"/>
    <n v="35.43"/>
    <n v="1.1499999999999999"/>
    <n v="0"/>
    <n v="100"/>
    <n v="22.68"/>
    <n v="23.2"/>
    <n v="0"/>
    <n v="0"/>
    <n v="0"/>
    <n v="0"/>
    <n v="0"/>
    <n v="0"/>
    <n v="0"/>
    <n v="0"/>
    <n v="0"/>
    <n v="0"/>
    <n v="21.35"/>
    <n v="6.33"/>
    <n v="0"/>
    <n v="0"/>
    <n v="26.43"/>
    <n v="0"/>
    <n v="99.989999999999981"/>
    <n v="100"/>
    <n v="0"/>
    <n v="0"/>
    <n v="0"/>
    <n v="100"/>
  </r>
  <r>
    <x v="3"/>
    <x v="4"/>
    <x v="11"/>
    <x v="53"/>
    <x v="23"/>
    <n v="4811"/>
    <n v="165516.97"/>
    <n v="4567827.9000000004"/>
    <n v="1.2"/>
    <n v="245.81324999999998"/>
    <n v="0.67300000000000004"/>
    <n v="0.39200000000000002"/>
    <n v="0.39300000000000002"/>
    <n v="0.38200000000000001"/>
    <n v="0.41799999999999998"/>
    <n v="0.40899999999999997"/>
    <n v="1.0089999999999999"/>
    <n v="1.9950000000000001"/>
    <n v="3.1709999999999998"/>
    <n v="3.3109999999999999"/>
    <n v="1.542"/>
    <n v="2.0649999999999999"/>
    <n v="2.899"/>
    <n v="24.38"/>
    <n v="0"/>
    <n v="17.14"/>
    <n v="0"/>
    <n v="46.91"/>
    <n v="1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789999999999992"/>
    <s v="SCOTIABANK COLP 14.10%"/>
    <s v="BANCO DAVIVIENDA 13.52%"/>
    <s v="BANCO BBVA COLOMBIA 12.38%"/>
    <s v="BANCO POPULAR 11.09%"/>
    <s v="REPUBLICA DE COLOMBIA 10.36%"/>
    <s v="BANCOLOMBIA 8.18%"/>
    <s v="BANCO DE BOGOTA 5.67%"/>
    <s v="BANCO SANTANDER 4.52%"/>
    <s v="ITAÚ 3.52%"/>
    <s v="BANCO SUDAMERIS 3.11%"/>
    <n v="16.690000000000001"/>
    <n v="46.18"/>
    <n v="35.92"/>
    <n v="1.21"/>
    <n v="0"/>
    <n v="100"/>
    <n v="20.72"/>
    <n v="24.54"/>
    <n v="0"/>
    <n v="0"/>
    <n v="0"/>
    <n v="0"/>
    <n v="0"/>
    <n v="0"/>
    <n v="0"/>
    <n v="0"/>
    <n v="0"/>
    <n v="0"/>
    <n v="19.79"/>
    <n v="7.72"/>
    <n v="0"/>
    <n v="0"/>
    <n v="27.24"/>
    <n v="0"/>
    <n v="100.00999999999999"/>
    <n v="100"/>
    <n v="0"/>
    <n v="0"/>
    <n v="0"/>
    <n v="100"/>
  </r>
  <r>
    <x v="3"/>
    <x v="5"/>
    <x v="11"/>
    <x v="53"/>
    <x v="23"/>
    <n v="4778"/>
    <n v="161516.17000000001"/>
    <n v="4574568.21"/>
    <n v="1.2"/>
    <n v="216.22799999999995"/>
    <n v="0.59199999999999997"/>
    <n v="0.56599999999999995"/>
    <n v="0.41799999999999998"/>
    <n v="0.41899999999999998"/>
    <n v="0.439"/>
    <n v="0.41099999999999998"/>
    <n v="1.0109999999999999"/>
    <n v="1.81"/>
    <n v="3.0609999999999999"/>
    <n v="3.0609999999999999"/>
    <n v="1.498"/>
    <n v="1.875"/>
    <n v="2.7690000000000001"/>
    <n v="22.36"/>
    <n v="0"/>
    <n v="20.32"/>
    <n v="0"/>
    <n v="46.72"/>
    <n v="9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76"/>
    <s v="BANCO BBVA COLOMBIA 16.94%"/>
    <s v="BANCO DAVIVIENDA 14.15%"/>
    <s v="SCOTIABANK COLP 14.06%"/>
    <s v="REPUBLICA DE COLOMBIA 9.36%"/>
    <s v="BANCOLOMBIA 8.71%"/>
    <s v="BANCO POPULAR 7.95%"/>
    <s v="BANCO DE BOGOTA 5.98%"/>
    <s v="BANCO SUDAMERIS 4.45%"/>
    <s v="ITAÚ 3.08%"/>
    <s v="BANCO DE OCCIDENTE 2.87%"/>
    <n v="20.39"/>
    <n v="41.43"/>
    <n v="36.97"/>
    <n v="1.21"/>
    <n v="0"/>
    <n v="99.999999999999986"/>
    <n v="21.22"/>
    <n v="25.58"/>
    <n v="0"/>
    <n v="0"/>
    <n v="0"/>
    <n v="0"/>
    <n v="0"/>
    <n v="0"/>
    <n v="0"/>
    <n v="0"/>
    <n v="0"/>
    <n v="0"/>
    <n v="18.28"/>
    <n v="4.97"/>
    <n v="0"/>
    <n v="0"/>
    <n v="29.95"/>
    <n v="0"/>
    <n v="100"/>
    <n v="100"/>
    <n v="0"/>
    <n v="0"/>
    <n v="0"/>
    <n v="100"/>
  </r>
  <r>
    <x v="3"/>
    <x v="6"/>
    <x v="11"/>
    <x v="53"/>
    <x v="23"/>
    <n v="4740"/>
    <n v="166965.28"/>
    <n v="4579342.72"/>
    <n v="1.2"/>
    <n v="153.04"/>
    <n v="0.41899999999999998"/>
    <n v="0.54300000000000004"/>
    <n v="0.45700000000000002"/>
    <n v="0.439"/>
    <n v="0.45400000000000001"/>
    <n v="0.41"/>
    <n v="1.014"/>
    <n v="1.236"/>
    <n v="2.2679999999999998"/>
    <n v="2.7919999999999998"/>
    <n v="1.5349999999999999"/>
    <n v="1.569"/>
    <n v="2.6669999999999998"/>
    <n v="11.74"/>
    <n v="0"/>
    <n v="27.9"/>
    <n v="0"/>
    <n v="58.29"/>
    <n v="2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BBVA Colombia 16.85%"/>
    <s v="Banco Davivienda 13.92%"/>
    <s v="Scotiabank Colp 13.48%"/>
    <s v="Banco Popular 11.94%"/>
    <s v="Bancolombia 8.95%"/>
    <s v="Banco Santander 6.33%"/>
    <s v="Banco de Bogota 5.36%"/>
    <s v="AV Villas S.A. 4.18%"/>
    <s v="Banco de Occidente 2.89%"/>
    <s v="Itaú 2.77%"/>
    <n v="39.78"/>
    <n v="39.200000000000003"/>
    <n v="20.2"/>
    <n v="0.82"/>
    <n v="0"/>
    <n v="100"/>
    <n v="28.33"/>
    <n v="24.23"/>
    <n v="0"/>
    <n v="0"/>
    <n v="0"/>
    <n v="0"/>
    <n v="0"/>
    <n v="0"/>
    <n v="0"/>
    <n v="0"/>
    <n v="0"/>
    <n v="0"/>
    <n v="13.12"/>
    <n v="0"/>
    <n v="0"/>
    <n v="0"/>
    <n v="34.32"/>
    <n v="0"/>
    <n v="100"/>
    <n v="100"/>
    <n v="0"/>
    <n v="0"/>
    <n v="0"/>
    <n v="100"/>
  </r>
  <r>
    <x v="3"/>
    <x v="7"/>
    <x v="11"/>
    <x v="53"/>
    <x v="23"/>
    <n v="4713"/>
    <n v="155243.03"/>
    <n v="4609649.67"/>
    <n v="1.2"/>
    <n v="168.38"/>
    <n v="0.46100000000000002"/>
    <n v="0.20699999999999999"/>
    <n v="0.44600000000000001"/>
    <n v="0.42499999999999999"/>
    <n v="0.45700000000000002"/>
    <n v="0.40899999999999997"/>
    <n v="1.0149999999999999"/>
    <n v="8.0749999999999993"/>
    <n v="3.2469999999999999"/>
    <n v="3.4510000000000001"/>
    <n v="1.853"/>
    <n v="1.7549999999999999"/>
    <n v="2.778"/>
    <n v="10.41"/>
    <n v="0"/>
    <n v="20.72"/>
    <n v="0"/>
    <n v="63.57"/>
    <n v="5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14.19%"/>
    <s v="BANCO BBVA COLOMBIA12.39"/>
    <s v="SCOTIABANK COLP12.39"/>
    <s v="BANCO POPULAR11.83"/>
    <s v="BANCOLOMBIA 8.61"/>
    <s v="BANCO SUDAMERIS 6.87"/>
    <s v="BANCO SANTANDER5.83"/>
    <s v="REPUBLICA DE COLOMBIA5.3"/>
    <s v="BANCO DE BOGOTA4.80"/>
    <s v="ITAÚ3.86"/>
    <n v="50.82"/>
    <n v="29.02"/>
    <n v="19.29"/>
    <n v="0.87"/>
    <n v="0"/>
    <n v="100"/>
    <n v="21.4"/>
    <n v="26.71"/>
    <n v="0"/>
    <n v="0"/>
    <n v="0"/>
    <n v="0"/>
    <n v="0"/>
    <n v="0"/>
    <n v="0"/>
    <n v="0"/>
    <n v="0"/>
    <n v="0"/>
    <n v="17.29"/>
    <n v="2.1"/>
    <n v="0"/>
    <n v="0"/>
    <n v="32.49"/>
    <n v="0"/>
    <n v="99.99"/>
    <n v="100"/>
    <n v="0"/>
    <n v="0"/>
    <n v="0"/>
    <n v="100"/>
  </r>
  <r>
    <x v="3"/>
    <x v="8"/>
    <x v="11"/>
    <x v="53"/>
    <x v="23"/>
    <n v="4693"/>
    <n v="157001.92000000001"/>
    <n v="4653271.33"/>
    <n v="1.2"/>
    <n v="224.994"/>
    <n v="0.61599999999999999"/>
    <n v="0.34399999999999997"/>
    <n v="0.47399999999999998"/>
    <n v="0.437"/>
    <n v="0.48"/>
    <n v="0.42299999999999999"/>
    <n v="1.0189999999999999"/>
    <n v="12.143000000000001"/>
    <n v="4.7279999999999998"/>
    <n v="4.3719999999999999"/>
    <n v="2.7429999999999999"/>
    <n v="1.9990000000000001"/>
    <n v="2.968"/>
    <n v="18.05"/>
    <n v="0"/>
    <n v="25.49"/>
    <n v="0"/>
    <n v="51.89"/>
    <n v="4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Davivienda14.19%"/>
    <s v="Banco BBVA Colombia12.39"/>
    <s v="Scotiabank Colp12.39"/>
    <s v="Banco Popular11.83"/>
    <s v="Bancolombia 8.61"/>
    <s v="Banco Sudameris 6.87"/>
    <s v="Banco Santander5.83"/>
    <s v="Republica de Colombia5.3"/>
    <s v="Banco de Bogota4.80"/>
    <s v="Itaú3.86"/>
    <n v="31.36"/>
    <n v="36.409999999999997"/>
    <n v="31.41"/>
    <n v="0.83"/>
    <n v="0"/>
    <n v="100"/>
    <n v="23.07"/>
    <n v="28.44"/>
    <n v="0"/>
    <n v="0"/>
    <n v="0"/>
    <n v="0"/>
    <n v="0"/>
    <n v="0"/>
    <n v="0"/>
    <n v="0"/>
    <n v="0"/>
    <n v="0"/>
    <n v="14.08"/>
    <n v="4.58"/>
    <n v="0"/>
    <n v="0"/>
    <n v="29.82"/>
    <n v="0"/>
    <n v="99.99"/>
    <n v="100"/>
    <n v="0"/>
    <n v="0"/>
    <n v="0"/>
    <n v="100"/>
  </r>
  <r>
    <x v="3"/>
    <x v="9"/>
    <x v="11"/>
    <x v="53"/>
    <x v="23"/>
    <n v="4671"/>
    <n v="162401.62"/>
    <n v="4679662.47"/>
    <n v="1.2"/>
    <n v="163.63200000000001"/>
    <n v="0.44800000000000001"/>
    <n v="0.51500000000000001"/>
    <n v="0.48499999999999999"/>
    <n v="0.44700000000000001"/>
    <n v="0.47399999999999998"/>
    <n v="0.435"/>
    <n v="1.022"/>
    <n v="6.8860000000000001"/>
    <n v="5.2649999999999997"/>
    <n v="4.6260000000000003"/>
    <n v="3.63"/>
    <n v="2.2010000000000001"/>
    <n v="3.1070000000000002"/>
    <n v="17.510000000000002"/>
    <n v="0"/>
    <n v="19.93"/>
    <n v="0"/>
    <n v="50.37"/>
    <n v="3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0.89"/>
    <s v="Banco Davivienda 15.88%"/>
    <s v="Scotiabank Colp 12.55%"/>
    <s v="Banco Popular 11.33%"/>
    <s v="Banco BBVA Colombia 8.77%"/>
    <s v="Banco Sudameris 7.60%"/>
    <s v="Banco de Bogota 6.25%"/>
    <s v="Bancolombia 6.05%"/>
    <s v="AV Villas S.A. 5.76%"/>
    <s v="Findeter 4.55%"/>
    <s v="Banco Santander 3.53%"/>
    <n v="39.33"/>
    <n v="34.32"/>
    <n v="25.52"/>
    <n v="0.83"/>
    <n v="0"/>
    <n v="100"/>
    <n v="26.22"/>
    <n v="26.53"/>
    <n v="0"/>
    <n v="0"/>
    <n v="0"/>
    <n v="0"/>
    <n v="0"/>
    <n v="0"/>
    <n v="0"/>
    <n v="0"/>
    <n v="0"/>
    <n v="0"/>
    <n v="10.62"/>
    <n v="3.08"/>
    <n v="0"/>
    <n v="0"/>
    <n v="33.549999999999997"/>
    <n v="0"/>
    <n v="100"/>
    <n v="100"/>
    <n v="0"/>
    <n v="0"/>
    <n v="0"/>
    <n v="100"/>
  </r>
  <r>
    <x v="3"/>
    <x v="10"/>
    <x v="11"/>
    <x v="53"/>
    <x v="23"/>
    <n v="4643"/>
    <n v="153406.46"/>
    <n v="4714899.92"/>
    <n v="1.2"/>
    <n v="178.9725"/>
    <n v="0.49"/>
    <n v="0.28499999999999998"/>
    <n v="0.47099999999999997"/>
    <n v="0.44"/>
    <n v="0.441"/>
    <n v="0.44400000000000001"/>
    <n v="1.0229999999999999"/>
    <n v="9.5570000000000004"/>
    <n v="6.5250000000000004"/>
    <n v="5.0599999999999996"/>
    <n v="4.8390000000000004"/>
    <n v="2.4630000000000001"/>
    <n v="3.335"/>
    <n v="14.59"/>
    <n v="0"/>
    <n v="25.31"/>
    <n v="0"/>
    <n v="46.4"/>
    <n v="2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.08"/>
    <s v="Banco Davivienda 16.22%"/>
    <s v="Scotiabank Colp 12.01%"/>
    <s v="Banco Popular 9.37%"/>
    <s v="Banco BBVA Colombia 9.25%"/>
    <s v="Itaú 8.57%"/>
    <s v="AV Villas S.A. 7.50%"/>
    <s v="Bancolombia 6.13%"/>
    <s v="Findeter 6.11%"/>
    <s v="Banco de Bogotá 4.70%"/>
    <s v="Banco de Occidente 4.09%"/>
    <n v="49.88"/>
    <n v="25.69"/>
    <n v="23.6"/>
    <n v="0.83"/>
    <n v="0"/>
    <n v="100.00000000000001"/>
    <n v="29.65"/>
    <n v="28.14"/>
    <n v="0"/>
    <n v="0"/>
    <n v="0"/>
    <n v="0"/>
    <n v="0"/>
    <n v="0"/>
    <n v="0"/>
    <n v="0"/>
    <n v="0"/>
    <n v="0"/>
    <n v="13.28"/>
    <n v="0"/>
    <n v="0"/>
    <n v="0"/>
    <n v="28.93"/>
    <n v="0"/>
    <n v="100"/>
    <n v="100"/>
    <n v="0"/>
    <n v="0"/>
    <n v="0"/>
    <n v="100"/>
  </r>
  <r>
    <x v="4"/>
    <x v="0"/>
    <x v="0"/>
    <x v="54"/>
    <x v="0"/>
    <n v="276"/>
    <n v="19102.04"/>
    <n v="11277.584623999999"/>
    <n v="1.2"/>
    <n v="462.04"/>
    <n v="1.2649999999999999"/>
    <n v="0.72499999999999998"/>
    <n v="0.874"/>
    <n v="0.72399999999999998"/>
    <n v="0.99299999999999999"/>
    <n v="1.8440000000000001"/>
    <n v="1.55"/>
    <n v="2.4489999999999998"/>
    <n v="-0.86799999999999999"/>
    <n v="-0.71499999999999997"/>
    <n v="-1.351"/>
    <n v="2.7890000000000001"/>
    <n v="3.673"/>
    <n v="61.15"/>
    <n v="0"/>
    <n v="0"/>
    <n v="0"/>
    <n v="0"/>
    <n v="25.65"/>
    <n v="0"/>
    <n v="0"/>
    <n v="0"/>
    <n v="0"/>
    <n v="0"/>
    <n v="0"/>
    <n v="13.21"/>
    <n v="0"/>
    <n v="0"/>
    <n v="0"/>
    <n v="0"/>
    <n v="0"/>
    <n v="0"/>
    <n v="0"/>
    <n v="0"/>
    <n v="0"/>
    <n v="0"/>
    <n v="0"/>
    <n v="0"/>
    <n v="0"/>
    <n v="0"/>
    <n v="0"/>
    <n v="100.00999999999999"/>
    <s v="GOBIERNO REPUBLICA DE COLOMBIA 25.65%"/>
    <s v="BANCO DAVIVIENDA S.A 18.47%"/>
    <s v="BANCO DE OCCIDENTE 15.54%"/>
    <s v="BANCOLOMBIA S.A. 13.87%"/>
    <s v="BBVA COLOMBIA S.A 7.92%"/>
    <s v="SCOTIA BANK COLPATRIA 5.39%"/>
    <s v="BANCO GNB SUDAMERIS 5.24%"/>
    <s v="BANCO W S.A 5.19%"/>
    <s v="BANCO POPULAR SA 2.73%"/>
    <s v=" "/>
    <n v="18.57"/>
    <n v="23.38"/>
    <n v="47.75"/>
    <n v="5.43"/>
    <n v="4.87"/>
    <n v="100"/>
    <n v="5.24"/>
    <n v="42.11"/>
    <n v="0"/>
    <n v="0"/>
    <n v="0"/>
    <n v="0"/>
    <n v="0"/>
    <n v="0"/>
    <n v="0"/>
    <n v="0"/>
    <n v="0"/>
    <n v="0"/>
    <n v="31.45"/>
    <n v="8.33"/>
    <n v="0"/>
    <n v="0"/>
    <n v="12.87"/>
    <n v="0"/>
    <n v="100"/>
    <n v="91.67"/>
    <n v="0"/>
    <n v="8.33"/>
    <n v="0"/>
    <n v="100"/>
  </r>
  <r>
    <x v="4"/>
    <x v="1"/>
    <x v="0"/>
    <x v="54"/>
    <x v="0"/>
    <n v="276"/>
    <n v="19102.04"/>
    <n v="11277.584623999999"/>
    <n v="1.2"/>
    <n v="461.67"/>
    <n v="1.264"/>
    <n v="0.72499999999999998"/>
    <n v="0.874"/>
    <n v="0.72399999999999998"/>
    <n v="0.99299999999999999"/>
    <n v="1.8440000000000001"/>
    <n v="1.55"/>
    <n v="2.4489999999999998"/>
    <n v="-0.86799999999999999"/>
    <n v="-0.71499999999999997"/>
    <n v="-1.351"/>
    <n v="2.7890000000000001"/>
    <n v="3.673"/>
    <n v="61.15"/>
    <n v="0"/>
    <n v="0"/>
    <n v="0"/>
    <n v="0"/>
    <n v="26.65"/>
    <n v="0"/>
    <n v="0"/>
    <n v="0"/>
    <n v="0"/>
    <n v="0"/>
    <n v="0"/>
    <n v="13.21"/>
    <n v="0"/>
    <n v="0"/>
    <n v="0"/>
    <n v="0"/>
    <n v="0"/>
    <n v="0"/>
    <n v="0"/>
    <n v="0"/>
    <n v="0"/>
    <n v="0"/>
    <n v="0"/>
    <n v="0"/>
    <n v="0"/>
    <n v="0"/>
    <n v="0"/>
    <n v="101.00999999999999"/>
    <s v="GOBIERNO REPUBLICA DE COLOMBIA 25.65%"/>
    <s v="BANCO DAVIVIENDA S.A 18.47%"/>
    <s v="BANCO DE OCCIDENTE 15.54%"/>
    <s v="BANCOLOMBIA S.A. 13.87%"/>
    <s v="BBVA COLOMBIA S.A 7.92%"/>
    <s v="SCOTIA BANK COLPATRIA 5.39"/>
    <s v="BANCO GNB SUDAMERIS 5.24%"/>
    <s v="BANCO WWB S.A 5.19%"/>
    <s v="BANCO POPULAR SA 3.57%"/>
    <s v="MIN HACIENDA EN REP DE ISS 2.12%"/>
    <n v="18.57"/>
    <n v="23.38"/>
    <n v="47.75"/>
    <n v="5.43"/>
    <n v="4.87"/>
    <n v="100"/>
    <n v="5.24"/>
    <n v="42.11"/>
    <n v="0"/>
    <n v="0"/>
    <n v="0"/>
    <n v="0"/>
    <n v="0"/>
    <n v="0"/>
    <n v="0"/>
    <n v="0"/>
    <n v="0"/>
    <n v="0"/>
    <n v="31.45"/>
    <n v="8.33"/>
    <n v="0"/>
    <n v="0"/>
    <n v="12.87"/>
    <n v="0"/>
    <n v="100"/>
    <n v="91.67"/>
    <n v="0"/>
    <n v="8.33"/>
    <n v="0"/>
    <n v="100"/>
  </r>
  <r>
    <x v="4"/>
    <x v="2"/>
    <x v="0"/>
    <x v="54"/>
    <x v="0"/>
    <n v="229"/>
    <n v="13792"/>
    <n v="11333.410763"/>
    <n v="1.2"/>
    <n v="394.10474999999997"/>
    <n v="1.079"/>
    <n v="0.78100000000000003"/>
    <n v="0.95699999999999996"/>
    <n v="0.83899999999999997"/>
    <n v="0.94099999999999995"/>
    <n v="0.95699999999999996"/>
    <n v="1.56"/>
    <n v="5.4029999999999996"/>
    <n v="-0.29099999999999998"/>
    <n v="2.8759999999999999"/>
    <n v="0.41599999999999998"/>
    <n v="3.63"/>
    <n v="3.5259999999999998"/>
    <n v="60.42"/>
    <n v="0"/>
    <n v="0"/>
    <n v="0"/>
    <n v="0"/>
    <n v="24.92"/>
    <n v="0"/>
    <n v="0"/>
    <n v="0"/>
    <n v="0"/>
    <n v="0"/>
    <n v="0"/>
    <n v="14.66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5.22%"/>
    <s v="BANCO DAVIVIENDA S.A. 23.50%"/>
    <s v="BBVA COLOMBIA S.A. 11.90%"/>
    <s v="SCOTIABANK COLPATRIA S.A. 8.34%"/>
    <s v="BANCOLOMBIA S.A. 8.31%"/>
    <s v="BANCO WWB S.A. 7.93%"/>
    <s v="BANCO POPULAR S.A. 4.16%"/>
    <s v="BANCO DE OCCIDENTE S.A. 4.14%"/>
    <s v="BANCO GNB SUDAMERIS S.A. 4.02%"/>
    <s v="MINHACIENDA EN NOMBRE Y REPRESENTACION DEL ISS 2.49%"/>
    <n v="10.28"/>
    <n v="28.78"/>
    <n v="60.95"/>
    <n v="0"/>
    <n v="0"/>
    <n v="100.01"/>
    <n v="3.61"/>
    <n v="47.03"/>
    <n v="0"/>
    <n v="0"/>
    <n v="0"/>
    <n v="0"/>
    <n v="0"/>
    <n v="0"/>
    <n v="0"/>
    <n v="0"/>
    <n v="0"/>
    <n v="0"/>
    <n v="28"/>
    <n v="11.29"/>
    <n v="0"/>
    <n v="0"/>
    <n v="10.07"/>
    <n v="0"/>
    <n v="100"/>
    <n v="88.71"/>
    <n v="11.29"/>
    <n v="0"/>
    <n v="0"/>
    <n v="100"/>
  </r>
  <r>
    <x v="4"/>
    <x v="3"/>
    <x v="0"/>
    <x v="54"/>
    <x v="0"/>
    <n v="224"/>
    <n v="13356.95"/>
    <n v="11391.111129000001"/>
    <n v="1.2"/>
    <n v="546.04"/>
    <n v="1.4950000000000001"/>
    <n v="1.048"/>
    <n v="0.995"/>
    <n v="0.89800000000000002"/>
    <n v="0.95699999999999996"/>
    <n v="0.94499999999999995"/>
    <n v="1.5680000000000001"/>
    <n v="6.3730000000000002"/>
    <n v="1.6439999999999999"/>
    <n v="3.74"/>
    <n v="0.504"/>
    <n v="3.173"/>
    <n v="3.5649999999999999"/>
    <n v="52.44"/>
    <n v="0"/>
    <n v="0"/>
    <n v="0"/>
    <n v="0"/>
    <n v="34.340000000000003"/>
    <n v="0"/>
    <n v="0"/>
    <n v="0"/>
    <n v="0"/>
    <n v="0"/>
    <n v="0"/>
    <n v="13.23"/>
    <n v="0"/>
    <n v="0"/>
    <n v="0"/>
    <n v="0"/>
    <n v="0"/>
    <n v="0"/>
    <n v="0"/>
    <n v="0"/>
    <n v="0"/>
    <n v="0"/>
    <n v="0"/>
    <n v="0"/>
    <n v="0"/>
    <n v="0"/>
    <n v="0"/>
    <n v="100.01"/>
    <s v="MINISTERIO DE HACIENDA 34.47%"/>
    <s v="DAVIVIENDA S.A 14.45%"/>
    <s v="BANCO POPULAR 9.78%"/>
    <s v="BANCOLOMBIA 9.77%"/>
    <s v="BANCO WWB 9.51%"/>
    <s v="BBVA COLOMBIA 9.23%"/>
    <s v="COLPATRIA S.A 4.92%"/>
    <s v="BANCO DE OCCIDENTE 4.86%"/>
    <s v="MIN HACIENDA EN REP DE ISS 3.0%"/>
    <n v="0"/>
    <n v="12.89"/>
    <n v="0"/>
    <n v="52.77"/>
    <n v="0"/>
    <n v="0"/>
    <n v="65.66"/>
    <n v="0"/>
    <n v="57.11"/>
    <n v="0"/>
    <n v="0"/>
    <n v="0"/>
    <n v="0"/>
    <n v="0"/>
    <n v="0"/>
    <n v="0"/>
    <n v="0"/>
    <n v="0"/>
    <n v="0"/>
    <n v="20.62"/>
    <n v="13.9"/>
    <n v="0"/>
    <n v="0"/>
    <n v="8.3800000000000008"/>
    <n v="0"/>
    <n v="100.01"/>
    <n v="86.1"/>
    <n v="0"/>
    <n v="13.9"/>
    <n v="0"/>
    <n v="100"/>
  </r>
  <r>
    <x v="4"/>
    <x v="4"/>
    <x v="0"/>
    <x v="54"/>
    <x v="0"/>
    <n v="235"/>
    <n v="11773.44"/>
    <n v="11381.016455999999"/>
    <n v="1.2"/>
    <n v="516.82875000000001"/>
    <n v="1.415"/>
    <n v="1.4279999999999999"/>
    <n v="1.0129999999999999"/>
    <n v="1.0349999999999999"/>
    <n v="0.93300000000000005"/>
    <n v="0.93"/>
    <n v="1.5860000000000001"/>
    <n v="-1.038"/>
    <n v="2.786"/>
    <n v="2.74"/>
    <n v="0.71799999999999997"/>
    <n v="2.0310000000000001"/>
    <n v="3.3719999999999999"/>
    <n v="51.5"/>
    <n v="0"/>
    <n v="0"/>
    <n v="0"/>
    <n v="0"/>
    <n v="32.99"/>
    <n v="0"/>
    <n v="0"/>
    <n v="0"/>
    <n v="0"/>
    <n v="0"/>
    <n v="0"/>
    <n v="15.51"/>
    <n v="0"/>
    <n v="0"/>
    <n v="0"/>
    <n v="0"/>
    <n v="0"/>
    <n v="0"/>
    <n v="0"/>
    <n v="0"/>
    <n v="0"/>
    <n v="0"/>
    <n v="0"/>
    <n v="0"/>
    <n v="0"/>
    <n v="0"/>
    <n v="0"/>
    <n v="100.00000000000001"/>
    <s v="MINISTERIO DE HACIENDA Y CREDITO PUBLICO 24.62%"/>
    <s v="BANCO DE OCCIDENTE 17.08%"/>
    <s v="BANCO DAVIVIENDA S.A. 12.70%"/>
    <s v="BANCOLOMBIA S.A. 8.81%"/>
    <s v="BANCO POPULAR S.A. 8.66%"/>
    <s v="BANCO WWB S.A. 8.40%"/>
    <s v="BBVA COLOMBIA S.A. 8.18%"/>
    <s v="SCOTIABANK COLPATRIA S.A. 4.46%"/>
    <s v="BANCO OCCIDENTE 4.35%"/>
    <n v="0"/>
    <n v="27.19"/>
    <n v="7.92"/>
    <n v="54.48"/>
    <n v="0"/>
    <n v="10.41"/>
    <n v="100"/>
    <n v="0"/>
    <n v="54.92"/>
    <n v="0"/>
    <n v="0"/>
    <n v="0"/>
    <n v="0"/>
    <n v="0"/>
    <n v="0"/>
    <n v="0"/>
    <n v="0"/>
    <n v="0"/>
    <n v="0"/>
    <n v="26.65"/>
    <n v="0"/>
    <n v="0"/>
    <n v="0"/>
    <n v="18.43"/>
    <n v="0"/>
    <n v="100"/>
    <n v="100"/>
    <n v="0"/>
    <n v="0"/>
    <n v="0"/>
    <n v="100"/>
  </r>
  <r>
    <x v="4"/>
    <x v="5"/>
    <x v="0"/>
    <x v="54"/>
    <x v="0"/>
    <n v="235"/>
    <n v="10627.31"/>
    <n v="11288.035470999999"/>
    <n v="1.2"/>
    <n v="351.74"/>
    <n v="0.96299999999999997"/>
    <n v="1.7110000000000001"/>
    <n v="1.1890000000000001"/>
    <n v="1.1830000000000001"/>
    <n v="1.0309999999999999"/>
    <n v="0.97399999999999998"/>
    <n v="1.613"/>
    <n v="-9.4990000000000006"/>
    <n v="0.60299999999999998"/>
    <n v="0.60299999999999998"/>
    <n v="-0.38100000000000001"/>
    <n v="1.1399999999999999"/>
    <n v="2.8820000000000001"/>
    <n v="63.25"/>
    <n v="0"/>
    <n v="0"/>
    <n v="0"/>
    <n v="0"/>
    <n v="20.83"/>
    <n v="0"/>
    <n v="0"/>
    <n v="0"/>
    <n v="0"/>
    <n v="0"/>
    <n v="0"/>
    <n v="15.93"/>
    <n v="0"/>
    <n v="0"/>
    <n v="0"/>
    <n v="0"/>
    <n v="0"/>
    <n v="0"/>
    <n v="0"/>
    <n v="0"/>
    <n v="0"/>
    <n v="0"/>
    <n v="0"/>
    <n v="0"/>
    <n v="0"/>
    <n v="0"/>
    <n v="0"/>
    <n v="100.01"/>
    <s v="MINISTERIO DE HACIENDA Y CREDITO PUBLICO 17.40%"/>
    <s v="BANCO DAVIVIENDA S.A. 15.47%"/>
    <s v="BBVA COLOMBIA S.A. 15.44%"/>
    <s v="BANCOLOMBIA S.A. 10.92%"/>
    <s v="BANCO POPULAR S.A. 10.71%"/>
    <s v="BANCO WWB S.A. 10.37%"/>
    <s v="SCOTIABANK COLPATRIA S.A. 5.56%"/>
    <s v="BANCO CORPBANCA COLOMBIA S.A. 5.35%"/>
    <s v="BANCO DE OCCIDENTE S.A. 5.35%"/>
    <s v=" "/>
    <n v="0"/>
    <n v="8.8000000000000007"/>
    <n v="69.45"/>
    <n v="0"/>
    <n v="0"/>
    <n v="78.25"/>
    <n v="0"/>
    <n v="60.75"/>
    <n v="0"/>
    <n v="0"/>
    <n v="0"/>
    <n v="0"/>
    <n v="0"/>
    <n v="0"/>
    <n v="0"/>
    <n v="0"/>
    <n v="0"/>
    <n v="0"/>
    <n v="27.26"/>
    <n v="0"/>
    <n v="0"/>
    <n v="0"/>
    <n v="11.98"/>
    <n v="0"/>
    <n v="99.990000000000009"/>
    <n v="100"/>
    <n v="0"/>
    <n v="0"/>
    <n v="0"/>
    <n v="100"/>
  </r>
  <r>
    <x v="4"/>
    <x v="6"/>
    <x v="0"/>
    <x v="54"/>
    <x v="0"/>
    <n v="227"/>
    <n v="10215.44"/>
    <n v="11244.010781000001"/>
    <n v="1.2"/>
    <n v="459.12"/>
    <n v="1.2569999999999999"/>
    <n v="1.7470000000000001"/>
    <n v="1.357"/>
    <n v="1.284"/>
    <n v="1.1359999999999999"/>
    <n v="1.0289999999999999"/>
    <n v="1.6379999999999999"/>
    <n v="-4.4969999999999999"/>
    <n v="-0.59899999999999998"/>
    <n v="-0.159"/>
    <n v="-0.73499999999999999"/>
    <n v="0.46800000000000003"/>
    <n v="2.5209999999999999"/>
    <n v="57.18"/>
    <n v="0"/>
    <n v="0"/>
    <n v="0"/>
    <n v="0"/>
    <n v="31.54"/>
    <n v="0"/>
    <n v="0"/>
    <n v="0"/>
    <n v="0"/>
    <n v="0"/>
    <n v="0"/>
    <n v="11.27"/>
    <n v="0"/>
    <n v="0"/>
    <n v="0"/>
    <n v="0"/>
    <n v="0"/>
    <n v="0"/>
    <n v="0"/>
    <n v="0"/>
    <n v="0"/>
    <n v="0"/>
    <n v="0"/>
    <n v="0"/>
    <n v="0"/>
    <n v="0"/>
    <n v="0"/>
    <n v="99.990000000000009"/>
    <s v="MINISTERIO DE HACIENDA Y CREDITO PUBLICO 19.32%"/>
    <s v="BANCO DAVIVIENDA S.A. 16.97%"/>
    <s v="BBVA COLOMBIA S.A. 16.91%"/>
    <s v="GOBIERNO REPUBLICA DE COLOMBIA 12.22%"/>
    <s v="BANCO POPULAR S.A. 11.70%"/>
    <s v="BANCO WWB S.A. 11.27%"/>
    <s v="BANCO CORPBANCA COLOMBIA S.A. 5.91%"/>
    <s v="BANCO DE OCCIDENTE S.A. 5.70%"/>
    <s v="TOTAL GENERAL 100.00%"/>
    <s v=" "/>
    <n v="26.61"/>
    <n v="14.86"/>
    <n v="51.61"/>
    <n v="0"/>
    <n v="6.92"/>
    <n v="100"/>
    <n v="0"/>
    <n v="47.69"/>
    <n v="0"/>
    <n v="0"/>
    <n v="0"/>
    <n v="0"/>
    <n v="0"/>
    <n v="0"/>
    <n v="0"/>
    <n v="0"/>
    <n v="0"/>
    <n v="0"/>
    <n v="35"/>
    <n v="0"/>
    <n v="0"/>
    <n v="0"/>
    <n v="17.309999999999999"/>
    <n v="0"/>
    <n v="100"/>
    <n v="100"/>
    <n v="0"/>
    <n v="0"/>
    <n v="0"/>
    <n v="100"/>
  </r>
  <r>
    <x v="4"/>
    <x v="7"/>
    <x v="0"/>
    <x v="54"/>
    <x v="0"/>
    <n v="228"/>
    <n v="10297.09"/>
    <n v="11306.816999999999"/>
    <n v="1.2"/>
    <n v="457.29300000000001"/>
    <n v="1.252"/>
    <n v="0.86699999999999999"/>
    <n v="1.345"/>
    <n v="1.284"/>
    <n v="1.1599999999999999"/>
    <n v="1.034"/>
    <n v="1.6439999999999999"/>
    <n v="6.7779999999999996"/>
    <n v="0.42099999999999999"/>
    <n v="0.7"/>
    <n v="-0.60599999999999998"/>
    <n v="0.54900000000000004"/>
    <n v="2.5470000000000002"/>
    <n v="65.17"/>
    <n v="0"/>
    <n v="0"/>
    <n v="0"/>
    <n v="0"/>
    <n v="24.86"/>
    <n v="0"/>
    <n v="0"/>
    <n v="0"/>
    <n v="0"/>
    <n v="0"/>
    <n v="0"/>
    <n v="9.9600000000000009"/>
    <n v="0"/>
    <n v="0"/>
    <n v="0"/>
    <n v="0"/>
    <n v="0"/>
    <n v="0"/>
    <n v="0"/>
    <n v="0"/>
    <n v="0"/>
    <n v="0"/>
    <n v="0"/>
    <n v="0"/>
    <n v="0"/>
    <n v="0"/>
    <n v="0"/>
    <n v="99.99"/>
    <s v="MINISTERIO DE HACIENDA Y CREDITO PUBLICO 19.68%"/>
    <s v="BBVA COLOMBIA S.A. 13.90%"/>
    <s v="BANCO DAVIVIENDA S.A. 13.73%"/>
    <s v="SCOTIABANK COLPATRIA S.A. 12.42%"/>
    <s v="BANCO POPULAR S.A. 9.52%"/>
    <s v="BANCO WWB S.A. 9.04%"/>
    <s v="BANCO DE OCCIDENTE S.A. 8.05%"/>
    <s v="BANCO CORPBANCA COLOMBIA S.A. 4.86%"/>
    <s v="BANCO DE OCCIDENTE S.A. 4.71%"/>
    <s v="TOTAL 95.92%"/>
    <n v="18.23"/>
    <n v="14.7"/>
    <n v="63.34"/>
    <s v=" -   "/>
    <n v="3.73"/>
    <n v="100"/>
    <s v=" -   "/>
    <n v="53.28"/>
    <s v=" -   "/>
    <s v=" -   "/>
    <s v=" -   "/>
    <s v=" -   "/>
    <s v=" -   "/>
    <s v=" -   "/>
    <s v=" -   "/>
    <s v=" -   "/>
    <s v=" -   "/>
    <n v="0"/>
    <n v="37.47"/>
    <s v=" -   "/>
    <s v=" -   "/>
    <s v=" -   "/>
    <n v="9.25"/>
    <s v=" -   "/>
    <n v="100"/>
    <n v="100"/>
    <s v=" -   "/>
    <s v=" -   "/>
    <s v=" -   "/>
    <n v="100"/>
  </r>
  <r>
    <x v="4"/>
    <x v="8"/>
    <x v="0"/>
    <x v="54"/>
    <x v="0"/>
    <n v="220"/>
    <n v="9038.67"/>
    <n v="11402.216021"/>
    <n v="1.2"/>
    <n v="348.81374999999997"/>
    <n v="0.95499999999999996"/>
    <n v="0.73699999999999999"/>
    <n v="1.353"/>
    <n v="1.284"/>
    <n v="1.1719999999999999"/>
    <n v="1.0349999999999999"/>
    <n v="1.6479999999999999"/>
    <n v="10.763"/>
    <n v="1.2150000000000001"/>
    <n v="1.7589999999999999"/>
    <n v="0.46100000000000002"/>
    <n v="0.53700000000000003"/>
    <n v="2.6480000000000001"/>
    <n v="59.67"/>
    <n v="0"/>
    <n v="0"/>
    <n v="0"/>
    <n v="0"/>
    <n v="28.73"/>
    <n v="0"/>
    <n v="0"/>
    <n v="0"/>
    <n v="0"/>
    <n v="0"/>
    <n v="0"/>
    <n v="11.6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5.03%"/>
    <s v="BBVA COLOMBIA S.A. 17.50%"/>
    <s v="BANCO POPULAR S.A. 12.18%"/>
    <s v="BANCO DAVIVIENDA S.A. 11.84%"/>
    <s v="BANCO WWB S.A. 11.60%"/>
    <s v="FINANCIERA DE DESARROLLO NACIONAL S.A. 6.12%"/>
    <s v="BANCO DE OCCIDENTE S.A. 6.04%"/>
    <s v="BANCO CORPBANCA COLOMBIA S.A. 6.00%"/>
    <s v="GOBIERNO REPUBLICA DE COLOMBIA 3.70%"/>
    <s v="TOTAL 100.00%"/>
    <n v="20.16"/>
    <n v="28.46"/>
    <n v="45.86"/>
    <n v="0"/>
    <n v="5.52"/>
    <n v="100.00000000000001"/>
    <n v="0"/>
    <n v="48.87"/>
    <n v="0"/>
    <n v="0"/>
    <n v="0"/>
    <n v="0"/>
    <n v="0"/>
    <n v="0"/>
    <n v="0"/>
    <n v="0"/>
    <n v="0"/>
    <n v="0"/>
    <n v="41.34"/>
    <n v="0"/>
    <n v="0"/>
    <n v="0"/>
    <n v="9.7899999999999991"/>
    <n v="0"/>
    <n v="100.00000000000001"/>
    <n v="100"/>
    <n v="0"/>
    <n v="0"/>
    <n v="0"/>
    <n v="100.00000000000001"/>
  </r>
  <r>
    <x v="4"/>
    <x v="9"/>
    <x v="0"/>
    <x v="54"/>
    <x v="0"/>
    <n v="206"/>
    <n v="8014.75"/>
    <n v="11469.009223999999"/>
    <n v="1.2"/>
    <n v="256.77"/>
    <n v="0.70299999999999996"/>
    <n v="0.73699999999999999"/>
    <n v="1.353"/>
    <n v="1.284"/>
    <n v="1.1719999999999999"/>
    <n v="1.0349999999999999"/>
    <n v="1.6479999999999999"/>
    <n v="7.1189999999999998"/>
    <n v="1.361"/>
    <n v="2.2930000000000001"/>
    <n v="1.5009999999999999"/>
    <n v="0.76700000000000002"/>
    <n v="2.79"/>
    <n v="59.83"/>
    <n v="0"/>
    <n v="0"/>
    <n v="0"/>
    <n v="0"/>
    <n v="27.09"/>
    <n v="0"/>
    <n v="0"/>
    <n v="0"/>
    <n v="0"/>
    <n v="0"/>
    <n v="0"/>
    <n v="13.08"/>
    <n v="0"/>
    <n v="0"/>
    <n v="0"/>
    <n v="0"/>
    <n v="0"/>
    <n v="0"/>
    <n v="0"/>
    <n v="0"/>
    <n v="0"/>
    <n v="0"/>
    <n v="0"/>
    <n v="0"/>
    <n v="0"/>
    <n v="0"/>
    <n v="0"/>
    <n v="100.01"/>
    <s v="MINISTERIO DE HACIENDA Y CREDITO PUBLICO 20.41%"/>
    <s v="BANCO POPULAR S.A. 11.99%"/>
    <s v="BANCO DAVIVIENDA S.A. 11.80%"/>
    <s v="BANCO WWB S.A. 11.60%"/>
    <s v="BBVA COLOMBIA S.A. 11.57%"/>
    <s v="BANCO DE OCCIDENTE 11.25%"/>
    <s v="FINANCIERA DE DESARROLLO NACIONAL S.A. 5.98%"/>
    <s v="BANCO CORPBANCA COLOMBIA S.A. 5.94%"/>
    <s v="BANCO DE OCCIDENTE S.A. 5.83%"/>
    <s v=" -"/>
    <n v="27.05"/>
    <n v="37.47"/>
    <n v="35.479999999999997"/>
    <n v="0"/>
    <n v="0"/>
    <n v="100"/>
    <n v="0"/>
    <n v="55.35"/>
    <n v="0"/>
    <n v="0"/>
    <n v="0"/>
    <n v="0"/>
    <n v="0"/>
    <n v="0"/>
    <n v="0"/>
    <n v="0"/>
    <n v="0"/>
    <n v="0"/>
    <n v="35.880000000000003"/>
    <n v="0"/>
    <n v="0"/>
    <n v="0"/>
    <n v="8.77"/>
    <n v="0"/>
    <n v="100"/>
    <n v="100"/>
    <n v="0"/>
    <n v="0"/>
    <n v="0"/>
    <n v="100"/>
  </r>
  <r>
    <x v="4"/>
    <x v="10"/>
    <x v="0"/>
    <x v="54"/>
    <x v="0"/>
    <n v="204"/>
    <n v="8217.08"/>
    <n v="11577.495529"/>
    <n v="1.2"/>
    <n v="331.64699999999999"/>
    <n v="0.90800000000000003"/>
    <n v="0.45"/>
    <n v="1.2410000000000001"/>
    <n v="1.284"/>
    <n v="1.1279999999999999"/>
    <n v="1.0580000000000001"/>
    <n v="1.657"/>
    <n v="12.135999999999999"/>
    <n v="3.4729999999999999"/>
    <n v="3.141"/>
    <n v="3.13"/>
    <n v="1.0660000000000001"/>
    <n v="3.1320000000000001"/>
    <n v="61.13"/>
    <n v="0"/>
    <n v="0"/>
    <n v="0"/>
    <n v="0"/>
    <n v="25.88"/>
    <n v="0"/>
    <n v="0"/>
    <n v="0"/>
    <n v="0"/>
    <n v="0"/>
    <n v="0"/>
    <n v="13"/>
    <n v="0"/>
    <n v="0"/>
    <n v="0"/>
    <n v="0"/>
    <n v="0"/>
    <n v="0"/>
    <n v="0"/>
    <n v="0"/>
    <n v="0"/>
    <n v="0"/>
    <n v="0"/>
    <n v="0"/>
    <n v="0"/>
    <n v="0"/>
    <n v="0"/>
    <n v="100.01"/>
    <s v="MINISTERIO DE HACIENDA Y CREDITO PUBLICO 18.63%"/>
    <s v="BANCO DE OCCIDENTE 13.91%"/>
    <s v="BANCO DAVIVIENDA S.A. 11.66%"/>
    <s v="BANCO POPULAR S.A. 11.65%"/>
    <s v="BANCO WWB S.A. 11.19%"/>
    <s v="BANCOLOMBIA S.A. 5.96%"/>
    <s v="FINANCIERA DE DESARROLLO NACIONAL S.A. 5.92%"/>
    <s v="BANCO CORPBANCA COLOMBIA S.A. 5.84%"/>
    <s v="BBVA COLOMBIA 5.82%"/>
    <s v="Total 90.58%"/>
    <n v="29.61"/>
    <n v="24.28"/>
    <n v="41.55"/>
    <n v="0"/>
    <n v="4.5599999999999996"/>
    <n v="100"/>
    <n v="0"/>
    <n v="47.83"/>
    <n v="0"/>
    <n v="0"/>
    <n v="0"/>
    <n v="0"/>
    <n v="0"/>
    <n v="0"/>
    <n v="0"/>
    <n v="0"/>
    <n v="0"/>
    <n v="0"/>
    <n v="40.1"/>
    <n v="0"/>
    <n v="0"/>
    <n v="0"/>
    <n v="12.07"/>
    <n v="0"/>
    <n v="100"/>
    <n v="100"/>
    <n v="0"/>
    <n v="0"/>
    <n v="0"/>
    <n v="100"/>
  </r>
  <r>
    <x v="4"/>
    <x v="0"/>
    <x v="1"/>
    <x v="55"/>
    <x v="28"/>
    <n v="1283"/>
    <n v="89531.5"/>
    <n v="15543.724353"/>
    <n v="2"/>
    <n v="678.83"/>
    <n v="1.86"/>
    <n v="0.84299999999999997"/>
    <n v="1.1240000000000001"/>
    <n v="0.84299999999999997"/>
    <n v="1.117"/>
    <n v="1.2829999999999999"/>
    <n v="1.0629999999999999"/>
    <n v="5.6260000000000003"/>
    <n v="-2.0129999999999999"/>
    <n v="5.6260000000000003"/>
    <n v="-2.758"/>
    <n v="0.72699999999999998"/>
    <n v="2.0289999999999999"/>
    <n v="76.72"/>
    <n v="0"/>
    <n v="0"/>
    <n v="0"/>
    <n v="0"/>
    <n v="9.1199999999999992"/>
    <n v="0"/>
    <n v="0"/>
    <n v="0"/>
    <n v="0"/>
    <n v="0"/>
    <n v="0"/>
    <n v="4.9400000000000004"/>
    <n v="9.2200000000000006"/>
    <n v="0"/>
    <n v="0"/>
    <n v="0"/>
    <n v="0"/>
    <n v="0"/>
    <n v="0"/>
    <n v="0"/>
    <n v="0"/>
    <n v="0"/>
    <n v="0"/>
    <n v="0"/>
    <n v="0"/>
    <n v="0"/>
    <n v="0"/>
    <n v="100"/>
    <s v="BBVA COLOMBIA S.A 17.47%"/>
    <s v="BANCO DE OCCIDENTE 12.15%"/>
    <s v="DIRECCION DEL TESORO NACIONAL 9.12%"/>
    <s v="BANCO DAVIVIENDA S.A. 7.30%"/>
    <s v="BANCOLOMBIA S.A 7.01%"/>
    <s v="SCOTIABANK COLPATRIA S.A 6.16%"/>
    <s v="BANCO W S.A. 5.52%"/>
    <s v="BANCO DE BOGOTA 5.02%"/>
    <s v="BANCO FINANDINA SA 3.88%"/>
    <s v="SOCIEDADES BOLIVAR SA 3.62%"/>
    <n v="17.73"/>
    <n v="14.2"/>
    <n v="45.79"/>
    <n v="12.47"/>
    <n v="9.81"/>
    <n v="100"/>
    <n v="2.78"/>
    <n v="49.09"/>
    <n v="0"/>
    <n v="0"/>
    <n v="0"/>
    <n v="3.95"/>
    <n v="0"/>
    <n v="0"/>
    <n v="0"/>
    <n v="0"/>
    <n v="0"/>
    <n v="0"/>
    <n v="40.51"/>
    <n v="3.54"/>
    <n v="0"/>
    <n v="0"/>
    <n v="0.13"/>
    <n v="0"/>
    <n v="100.00000000000001"/>
    <n v="100"/>
    <n v="0"/>
    <n v="0"/>
    <n v="0"/>
    <n v="100"/>
  </r>
  <r>
    <x v="4"/>
    <x v="1"/>
    <x v="1"/>
    <x v="55"/>
    <x v="28"/>
    <n v="1260"/>
    <n v="89659.19"/>
    <n v="15488.339375"/>
    <n v="2"/>
    <n v="654.52"/>
    <n v="1.7929999999999999"/>
    <n v="1.532"/>
    <n v="1.1040000000000001"/>
    <n v="1.238"/>
    <n v="1.1830000000000001"/>
    <n v="1.3169999999999999"/>
    <n v="1.091"/>
    <n v="-4.5469999999999997"/>
    <n v="-2.4590000000000001"/>
    <n v="0.67"/>
    <n v="-3.2240000000000002"/>
    <n v="0.36"/>
    <n v="1.7829999999999999"/>
    <n v="75.150000000000006"/>
    <n v="0"/>
    <n v="0"/>
    <n v="0"/>
    <n v="0"/>
    <n v="9.1199999999999992"/>
    <n v="0"/>
    <n v="0"/>
    <n v="0"/>
    <n v="0"/>
    <n v="0"/>
    <n v="1.1000000000000001"/>
    <n v="4.9400000000000004"/>
    <n v="9.02"/>
    <n v="0"/>
    <n v="0"/>
    <n v="0"/>
    <n v="0"/>
    <n v="0"/>
    <n v="0"/>
    <n v="0"/>
    <n v="0"/>
    <n v="0"/>
    <n v="0"/>
    <n v="0"/>
    <n v="0"/>
    <n v="0"/>
    <n v="0"/>
    <n v="99.33"/>
    <s v="BBVA COLOMBIA S.A 17.09%"/>
    <s v="BANCO DE OCCIDENTE 10.35%"/>
    <s v="DIRECCION DEL TESORO NACIONAL 9.80"/>
    <s v="BANCO DAVIVIENDA S.A. 7.31%"/>
    <s v="BANCOLOMBIA S.A 6.93"/>
    <s v="SCOTIABANK COLPATRIA S.A 6.08% "/>
    <s v="BANCO W S.A 5.46%"/>
    <s v="BANCO DE BOGOTA 4.95"/>
    <s v="BANCO FINANDINA SA 4.61"/>
    <s v="BANCO POPULAR S.A. 4.44%"/>
    <n v="20.56"/>
    <n v="23.45"/>
    <n v="37.54"/>
    <n v="10.3"/>
    <n v="8.15"/>
    <n v="100"/>
    <n v="5.0199999999999996"/>
    <n v="43.53"/>
    <n v="0"/>
    <n v="0"/>
    <n v="0"/>
    <n v="5.09"/>
    <n v="0"/>
    <n v="0"/>
    <n v="0"/>
    <n v="0"/>
    <n v="0"/>
    <n v="0"/>
    <n v="43.53"/>
    <n v="1.71"/>
    <n v="0"/>
    <n v="0"/>
    <n v="0.14000000000000001"/>
    <n v="0"/>
    <n v="99.02"/>
    <n v="100"/>
    <n v="0"/>
    <n v="0"/>
    <n v="0"/>
    <n v="100"/>
  </r>
  <r>
    <x v="4"/>
    <x v="2"/>
    <x v="1"/>
    <x v="55"/>
    <x v="28"/>
    <n v="1239"/>
    <n v="82733.89"/>
    <n v="15431.833876999999"/>
    <n v="2"/>
    <n v="672.03"/>
    <n v="1.841"/>
    <n v="1.641"/>
    <n v="1.2490000000000001"/>
    <n v="1.3859999999999999"/>
    <n v="1.1890000000000001"/>
    <n v="0.99"/>
    <n v="1.1240000000000001"/>
    <n v="-4.2119999999999997"/>
    <n v="-3.052"/>
    <n v="-1.0389999999999999"/>
    <n v="-2.3519999999999999"/>
    <n v="0.45800000000000002"/>
    <n v="1.5389999999999999"/>
    <n v="75.14"/>
    <n v="0"/>
    <n v="0"/>
    <n v="0"/>
    <n v="0"/>
    <n v="8.6"/>
    <n v="0"/>
    <n v="0"/>
    <n v="0"/>
    <n v="0"/>
    <n v="1.18"/>
    <n v="1.18"/>
    <n v="4.17"/>
    <n v="9.73"/>
    <n v="0"/>
    <n v="0"/>
    <n v="0"/>
    <n v="0"/>
    <n v="0"/>
    <n v="0"/>
    <n v="0"/>
    <n v="0"/>
    <n v="0"/>
    <n v="0"/>
    <n v="0"/>
    <n v="0"/>
    <n v="0"/>
    <n v="0"/>
    <n v="100.00000000000001"/>
    <s v="BBVA COLOMBIA S.A 18.43%"/>
    <s v="BANCO DE OCCIDENTE 11.02%"/>
    <s v="DIRECCION DEL TESORO NACIONAL 8.61%"/>
    <s v="BANCO DAVIVIENDA S.A. 7.94%"/>
    <s v="BANCOLOMBIA S.A 7.36%"/>
    <s v="BANCO W S.A. 5.94%"/>
    <s v="BANCO DE BOGOTA 5.31%"/>
    <s v="BANCO POPULAR S.A. 4.77%"/>
    <s v="BANCO FINANDINA SA 4.22%"/>
    <s v="SCOTIABANK COLPATRIA S.A 4.13%"/>
    <n v="17.61"/>
    <n v="22.2"/>
    <n v="40.450000000000003"/>
    <n v="11.08"/>
    <n v="8.66"/>
    <n v="100"/>
    <n v="6.02"/>
    <n v="46.91"/>
    <n v="0"/>
    <n v="0"/>
    <n v="0"/>
    <n v="1.61"/>
    <n v="0"/>
    <n v="0"/>
    <n v="0"/>
    <n v="0"/>
    <n v="0"/>
    <n v="0"/>
    <n v="45.31"/>
    <n v="0"/>
    <n v="0"/>
    <n v="0"/>
    <n v="0.14000000000000001"/>
    <n v="0"/>
    <n v="99.99"/>
    <n v="100"/>
    <n v="0"/>
    <n v="0"/>
    <n v="0"/>
    <n v="100"/>
  </r>
  <r>
    <x v="4"/>
    <x v="3"/>
    <x v="1"/>
    <x v="55"/>
    <x v="28"/>
    <n v="1232"/>
    <n v="79318.84"/>
    <n v="15446.679926999999"/>
    <n v="2"/>
    <n v="663.36"/>
    <n v="1.8169999999999999"/>
    <n v="1.5429999999999999"/>
    <n v="1.359"/>
    <n v="1.421"/>
    <n v="1.24"/>
    <n v="1.0269999999999999"/>
    <n v="1.151"/>
    <n v="1.177"/>
    <n v="-1.8779999999999999"/>
    <n v="-0.49"/>
    <n v="-2.4820000000000002"/>
    <n v="0.20399999999999999"/>
    <n v="1.4570000000000001"/>
    <n v="74.260000000000005"/>
    <n v="0"/>
    <n v="0"/>
    <n v="0"/>
    <n v="0"/>
    <n v="8.83"/>
    <n v="0"/>
    <n v="0"/>
    <n v="0"/>
    <n v="0"/>
    <n v="1.24"/>
    <n v="1.23"/>
    <n v="4.3"/>
    <n v="10.130000000000001"/>
    <n v="0"/>
    <n v="0"/>
    <n v="0"/>
    <n v="0"/>
    <n v="0"/>
    <n v="0"/>
    <n v="0"/>
    <n v="0"/>
    <n v="0"/>
    <n v="0"/>
    <n v="0"/>
    <n v="0"/>
    <n v="0"/>
    <n v="0"/>
    <n v="99.99"/>
    <s v="BBVA COLOMBIA S.A 19.24%"/>
    <s v="BANCO DE OCCIDENTE 8.97%"/>
    <s v="DIRECCION DEL TESORO NACIONAL 8.83%"/>
    <s v="BANCO POPULAR S.A. 7.44%"/>
    <s v="BANCO W S.A. 6.23%"/>
    <s v="BANCOLOMBIA S.A 5.77%"/>
    <s v="BANCO DE BOGOTA 5.52%"/>
    <s v="BANCO DAVIVIENDA S.A. 4.45%"/>
    <s v="BANCO FINANDINA SA 4.36%"/>
    <s v="SCOTIABANK COLPATRIA S.A 4.30%"/>
    <n v="18.21"/>
    <n v="19.989999999999998"/>
    <n v="42.87"/>
    <n v="12.17"/>
    <n v="6.77"/>
    <n v="100.00999999999999"/>
    <n v="6.29"/>
    <n v="40.630000000000003"/>
    <n v="0"/>
    <n v="0"/>
    <n v="0"/>
    <n v="3.35"/>
    <n v="0"/>
    <n v="0"/>
    <n v="0"/>
    <n v="0"/>
    <n v="0"/>
    <n v="0"/>
    <n v="49.59"/>
    <n v="0"/>
    <n v="0"/>
    <n v="0"/>
    <n v="0.15"/>
    <n v="0"/>
    <n v="100.01000000000002"/>
    <n v="100"/>
    <n v="0"/>
    <n v="0"/>
    <n v="0"/>
    <n v="100"/>
  </r>
  <r>
    <x v="4"/>
    <x v="4"/>
    <x v="1"/>
    <x v="55"/>
    <x v="28"/>
    <n v="1225"/>
    <n v="78626.95"/>
    <n v="15367.919883"/>
    <n v="2"/>
    <n v="621.04999999999995"/>
    <n v="1.702"/>
    <n v="1.5449999999999999"/>
    <n v="1.391"/>
    <n v="1.4470000000000001"/>
    <n v="1.266"/>
    <n v="1.0620000000000001"/>
    <n v="1.18"/>
    <n v="-5.8410000000000002"/>
    <n v="-1.056"/>
    <n v="-1.613"/>
    <n v="-2.702"/>
    <n v="-0.54400000000000004"/>
    <n v="1.1499999999999999"/>
    <n v="74.72"/>
    <n v="0"/>
    <n v="0"/>
    <n v="0"/>
    <n v="0"/>
    <n v="8.48"/>
    <n v="0"/>
    <n v="0"/>
    <n v="0"/>
    <n v="0"/>
    <n v="1.22"/>
    <n v="1.22"/>
    <n v="4.32"/>
    <n v="10.039999999999999"/>
    <n v="0"/>
    <n v="0"/>
    <n v="0"/>
    <n v="0"/>
    <n v="0"/>
    <n v="0"/>
    <n v="0"/>
    <n v="0"/>
    <n v="0"/>
    <n v="0"/>
    <n v="0"/>
    <n v="0"/>
    <n v="0"/>
    <n v="0"/>
    <n v="100"/>
    <s v="BBVA COLOMBIA S.A 19.10%"/>
    <s v="BANCO DE OCCIDENTE 9.04%"/>
    <s v="DIRECCION DEL TESORO NACIONAL 8.48%"/>
    <s v="BANCO POPULAR S.A. 7.44%"/>
    <s v="CARTERA COLECTIVA ABIERTA ALIANZA 7.07%"/>
    <s v="BANCO W S.A. 6.16%"/>
    <s v="BANCO DE BOGOTA 5.47%"/>
    <s v="BANCO DAVIVIENDA S.A. 4.52%"/>
    <s v="BANCOLOMBIA S.A 4.51%"/>
    <s v="BANCO FINANDINA SA 4.38%"/>
    <n v="20.76"/>
    <n v="20.57"/>
    <n v="40.130000000000003"/>
    <n v="12.15"/>
    <n v="6.04"/>
    <n v="99.65000000000002"/>
    <n v="6.29"/>
    <n v="40.549999999999997"/>
    <n v="0"/>
    <n v="0"/>
    <n v="0"/>
    <n v="7.68"/>
    <n v="0"/>
    <n v="0"/>
    <n v="0"/>
    <n v="0"/>
    <n v="0"/>
    <n v="0"/>
    <n v="45.32"/>
    <n v="0"/>
    <n v="0"/>
    <n v="0"/>
    <n v="0.15"/>
    <n v="0"/>
    <n v="99.990000000000009"/>
    <n v="100"/>
    <n v="0"/>
    <n v="0"/>
    <n v="0"/>
    <n v="100"/>
  </r>
  <r>
    <x v="4"/>
    <x v="5"/>
    <x v="1"/>
    <x v="55"/>
    <x v="28"/>
    <n v="1229"/>
    <n v="70655.62"/>
    <n v="15263.345272"/>
    <n v="2"/>
    <n v="600.99"/>
    <n v="1.647"/>
    <n v="2.4289999999999998"/>
    <n v="1.647"/>
    <n v="1.647"/>
    <n v="1.4179999999999999"/>
    <n v="1.161"/>
    <n v="1.2450000000000001"/>
    <n v="-7.9720000000000004"/>
    <n v="-2.6960000000000002"/>
    <n v="-2.6960000000000002"/>
    <n v="-3.306"/>
    <n v="-1.179"/>
    <n v="0.746"/>
    <n v="74.849999999999994"/>
    <n v="0"/>
    <n v="0"/>
    <n v="0"/>
    <n v="0"/>
    <n v="0"/>
    <n v="0"/>
    <n v="0"/>
    <n v="0"/>
    <n v="0"/>
    <n v="1.34"/>
    <n v="1.7"/>
    <n v="4.78"/>
    <n v="11"/>
    <n v="0"/>
    <n v="0"/>
    <n v="6.77"/>
    <n v="0"/>
    <n v="0"/>
    <n v="0"/>
    <n v="0"/>
    <n v="0"/>
    <n v="0"/>
    <n v="0"/>
    <n v="0"/>
    <n v="0"/>
    <n v="0"/>
    <n v="0"/>
    <n v="100.44"/>
    <s v="BBVA COLOMBIA S.A 19.08%"/>
    <s v="BANCO DE OCCIDENTE 9.89%"/>
    <s v="BANCO W S.A. 6.82%"/>
    <s v="DIRECCION DEL TESORO NACIONAL 6.77%"/>
    <s v="CARTERA COLECTIVA ABIERTA ALIANZA 6.45%"/>
    <s v="BANCO POPULAR S.A. 5.42%"/>
    <s v="BANCO DAVIVIENDA S.A. 5.03%"/>
    <s v="BANCOLOMBIA S.A 4.98%"/>
    <s v="BANCO FINANDINA SA 4.86%"/>
    <s v="SCOTIABANK COLPATRIA S.A 4.76%"/>
    <n v="22.36"/>
    <n v="20.36"/>
    <n v="38.799999999999997"/>
    <n v="11.71"/>
    <n v="6.77"/>
    <n v="99.999999999999986"/>
    <n v="4.1900000000000004"/>
    <n v="41.76"/>
    <n v="0"/>
    <n v="0"/>
    <n v="0"/>
    <n v="7.16"/>
    <n v="0"/>
    <n v="0"/>
    <n v="0"/>
    <n v="0"/>
    <n v="0"/>
    <n v="0"/>
    <n v="46.72"/>
    <n v="0"/>
    <n v="0"/>
    <n v="0"/>
    <n v="0.17"/>
    <n v="0"/>
    <n v="100"/>
    <n v="100"/>
    <n v="0"/>
    <n v="0"/>
    <n v="0"/>
    <n v="100"/>
  </r>
  <r>
    <x v="4"/>
    <x v="6"/>
    <x v="1"/>
    <x v="55"/>
    <x v="28"/>
    <n v="1207"/>
    <n v="68445.539999999994"/>
    <n v="15284.301339"/>
    <n v="2"/>
    <n v="541.42999999999995"/>
    <n v="1.4830000000000001"/>
    <n v="3.2679999999999998"/>
    <n v="2.0859999999999999"/>
    <n v="1.9590000000000001"/>
    <n v="1.67"/>
    <n v="1.331"/>
    <n v="1.355"/>
    <n v="1.629"/>
    <n v="-3.3370000000000002"/>
    <n v="-2.0750000000000002"/>
    <n v="-2.6720000000000002"/>
    <n v="-1.446"/>
    <n v="0.61599999999999999"/>
    <n v="74.66"/>
    <n v="0"/>
    <n v="0"/>
    <n v="0"/>
    <n v="0"/>
    <n v="0"/>
    <n v="0"/>
    <n v="0"/>
    <n v="0"/>
    <n v="0"/>
    <n v="1.37"/>
    <n v="1.3"/>
    <n v="4.8"/>
    <n v="11.22"/>
    <n v="0"/>
    <n v="0"/>
    <n v="6.65"/>
    <n v="0"/>
    <n v="0"/>
    <n v="0"/>
    <n v="0"/>
    <n v="0"/>
    <n v="0"/>
    <n v="0"/>
    <n v="0"/>
    <n v="0"/>
    <n v="0"/>
    <n v="0"/>
    <n v="100"/>
    <s v="BBVA COLOMBIA S.A 19.64%"/>
    <s v="CARTERA COLECTIVA ABIERTA ALIANZA 10.13%"/>
    <s v="BANCO DE OCCIDENTE 9.28%"/>
    <s v="BANCO W S.A. 6.98%"/>
    <s v="DIRECCION DEL TESORO NACIONAL 6.65%"/>
    <s v="BANCO POPULAR S.A. 5.41%"/>
    <s v="BANCOLOMBIA S.A 5.07%"/>
    <s v="SCOTIABANK COLPATRIA S.A 4.92%"/>
    <s v="BANCO FINANDINA SA 4.89%"/>
    <s v="BANCO DE BOGOTA 4.75%"/>
    <n v="27.38"/>
    <n v="18.149999999999999"/>
    <n v="39.520000000000003"/>
    <n v="8.3000000000000007"/>
    <n v="6.65"/>
    <n v="100"/>
    <n v="4.3099999999999996"/>
    <n v="36.159999999999997"/>
    <n v="0"/>
    <n v="0"/>
    <n v="0"/>
    <n v="11.82"/>
    <n v="0"/>
    <n v="0"/>
    <n v="0"/>
    <n v="0"/>
    <n v="0"/>
    <n v="0"/>
    <n v="47.54"/>
    <n v="0"/>
    <n v="0"/>
    <n v="0"/>
    <n v="0.18"/>
    <n v="0"/>
    <n v="100.01"/>
    <n v="100"/>
    <n v="0"/>
    <n v="0"/>
    <n v="0"/>
    <n v="100"/>
  </r>
  <r>
    <x v="4"/>
    <x v="7"/>
    <x v="1"/>
    <x v="55"/>
    <x v="28"/>
    <n v="1171"/>
    <n v="67647.240000000005"/>
    <n v="15397.622911"/>
    <n v="2"/>
    <n v="473.11"/>
    <n v="1.296"/>
    <n v="1.1259999999999999"/>
    <n v="2.048"/>
    <n v="1.881"/>
    <n v="1.647"/>
    <n v="1.345"/>
    <n v="1.3680000000000001"/>
    <n v="9.0869999999999997"/>
    <n v="-1.159"/>
    <n v="-0.71799999999999997"/>
    <n v="-1.8049999999999999"/>
    <n v="-1.2090000000000001"/>
    <n v="0.73799999999999999"/>
    <n v="76.86"/>
    <n v="0"/>
    <n v="0"/>
    <n v="0"/>
    <n v="0"/>
    <n v="4.43"/>
    <n v="0"/>
    <n v="0"/>
    <n v="0"/>
    <n v="0"/>
    <n v="1.35"/>
    <n v="1.32"/>
    <n v="4.8899999999999997"/>
    <n v="8.84"/>
    <n v="0"/>
    <n v="0"/>
    <n v="2.31"/>
    <n v="0"/>
    <n v="0"/>
    <n v="0"/>
    <n v="0"/>
    <n v="0"/>
    <n v="0"/>
    <n v="0"/>
    <n v="0"/>
    <n v="0"/>
    <n v="0"/>
    <n v="0"/>
    <n v="99.999999999999986"/>
    <s v="BBVA COLOMBIA S.A 17.58%"/>
    <s v="BANCO DE OCCIDENTE 13.50%"/>
    <s v="BANCO DE BOGOTA 9.97%"/>
    <s v="BANCO W S.A. 6.94%"/>
    <s v="BANCO POPULAR S.A. 6.17%"/>
    <s v="SCOTIABANK COLPATRIA S.A 4.97%"/>
    <s v="DIRECCION DEL TESORO NACIONAL 4.43%"/>
    <s v="BANCO GNB SUDAMERIS 3.59%"/>
    <s v="BANCO FINANDINA SA 3.48%"/>
    <s v="BANCO COMERCIAL AV VILLAS S.A. 2.96%"/>
    <n v="33.590000000000003"/>
    <n v="10.39"/>
    <n v="43.95"/>
    <n v="9.11"/>
    <n v="2.96"/>
    <n v="100"/>
    <n v="10.29"/>
    <n v="29.91"/>
    <n v="0"/>
    <n v="0"/>
    <n v="0"/>
    <n v="3.52"/>
    <n v="0"/>
    <n v="0"/>
    <n v="0"/>
    <n v="0"/>
    <n v="0"/>
    <n v="0"/>
    <n v="52.55"/>
    <n v="0"/>
    <n v="0"/>
    <n v="0"/>
    <n v="3.73"/>
    <n v="0"/>
    <n v="100"/>
    <n v="100"/>
    <n v="0"/>
    <n v="0"/>
    <n v="0"/>
    <n v="100"/>
  </r>
  <r>
    <x v="4"/>
    <x v="8"/>
    <x v="1"/>
    <x v="55"/>
    <x v="28"/>
    <n v="1166"/>
    <n v="69343.72"/>
    <n v="15660.134253"/>
    <n v="2"/>
    <n v="434.38"/>
    <n v="1.19"/>
    <n v="3.0590000000000002"/>
    <n v="2.33"/>
    <n v="2.0659999999999998"/>
    <n v="1.875"/>
    <n v="1.488"/>
    <n v="1.4650000000000001"/>
    <n v="22.835999999999999"/>
    <n v="2.972"/>
    <n v="1.6319999999999999"/>
    <n v="-7.6999999999999999E-2"/>
    <n v="-0.59299999999999997"/>
    <n v="1.149"/>
    <n v="79.209999999999994"/>
    <n v="0"/>
    <n v="0"/>
    <n v="0"/>
    <n v="0"/>
    <n v="2.2400000000000002"/>
    <n v="0"/>
    <n v="0"/>
    <n v="0"/>
    <n v="0"/>
    <n v="1.35"/>
    <n v="1.3"/>
    <n v="4.84"/>
    <n v="8.7899999999999991"/>
    <n v="0"/>
    <n v="0"/>
    <n v="2.2799999999999998"/>
    <n v="0"/>
    <n v="0"/>
    <n v="0"/>
    <n v="0"/>
    <n v="0"/>
    <n v="0"/>
    <n v="0"/>
    <n v="0"/>
    <n v="0"/>
    <n v="0"/>
    <n v="0"/>
    <n v="100.01"/>
    <s v="BBVA COLOMBIA S.A 17.33%"/>
    <s v="BANCO DE OCCIDENTE 10.88%"/>
    <s v="BANCO POPULAR S.A. 10.39%"/>
    <s v="BANCO DE BOGOTA 9.81%"/>
    <s v="BANCO W S.A. 6.91%"/>
    <s v="SCOTIABANK COLPATRIA S.A 4.91%"/>
    <s v="CARTERA COLECTIVA ABIERTA ALIANZA 4.70%"/>
    <s v="BANCO FINANDINA SA 3.46%"/>
    <s v="BANCO COMERCIAL AV VILLAS S.A. 2.89%"/>
    <s v="GM FINANCIAL COLOMBIA SA COMPAÑIA DE FINANCIAMIENTO 2.89%"/>
    <n v="37.409999999999997"/>
    <n v="6.57"/>
    <n v="44.8"/>
    <n v="8.98"/>
    <n v="2.2400000000000002"/>
    <n v="100"/>
    <n v="14.38"/>
    <n v="24.36"/>
    <n v="0"/>
    <n v="0"/>
    <n v="0"/>
    <n v="7.37"/>
    <n v="0"/>
    <n v="0"/>
    <n v="0"/>
    <n v="0"/>
    <n v="0"/>
    <n v="0"/>
    <n v="52.49"/>
    <n v="0"/>
    <n v="0"/>
    <n v="0"/>
    <n v="1.39"/>
    <n v="0"/>
    <n v="99.99"/>
    <n v="100"/>
    <n v="0"/>
    <n v="0"/>
    <n v="0"/>
    <n v="100"/>
  </r>
  <r>
    <x v="4"/>
    <x v="11"/>
    <x v="1"/>
    <x v="55"/>
    <x v="28"/>
    <n v="1160"/>
    <n v="62719.07"/>
    <n v="15665.467794"/>
    <n v="2"/>
    <n v="502.56"/>
    <n v="1.377"/>
    <n v="1.2809999999999999"/>
    <n v="2.2999999999999998"/>
    <n v="1.9"/>
    <n v="1.8939999999999999"/>
    <n v="1.508"/>
    <n v="1.48"/>
    <n v="0.40200000000000002"/>
    <n v="2.8290000000000002"/>
    <n v="1.506"/>
    <n v="0.46700000000000003"/>
    <n v="-0.60399999999999998"/>
    <n v="1.1080000000000001"/>
    <n v="76.430000000000007"/>
    <n v="0"/>
    <n v="0"/>
    <n v="0"/>
    <n v="0"/>
    <n v="3.16"/>
    <n v="0"/>
    <n v="0"/>
    <n v="0"/>
    <n v="0"/>
    <n v="1.5"/>
    <n v="1.44"/>
    <n v="5.26"/>
    <n v="9.75"/>
    <n v="0"/>
    <n v="0"/>
    <n v="2.46"/>
    <n v="0"/>
    <n v="0"/>
    <n v="0"/>
    <n v="0"/>
    <n v="0"/>
    <n v="0"/>
    <n v="0"/>
    <n v="0"/>
    <n v="0"/>
    <n v="0"/>
    <n v="0"/>
    <n v="100"/>
    <s v="banco de bogota 12.42"/>
    <s v="cartera colectiva abierta alianza9,92"/>
    <s v="Banco Popular 8.8"/>
    <s v="Banco de Occidente 8.74"/>
    <s v="BANCO W.S.A. 7.69"/>
    <s v="BBVA COLOMBIA 7.37"/>
    <s v="COLPATRIA S.A 6.64"/>
    <s v="BANCO FINANDINA SA 3.74"/>
    <s v="GM FINANCIAL COLOMBIA SA 3.19"/>
    <s v="DIRECCION DEL TESORO NACIONAL 3.16"/>
    <n v="24.79"/>
    <n v="11.07"/>
    <n v="55.03"/>
    <n v="5.94"/>
    <n v="3.16"/>
    <n v="99.99"/>
    <n v="15.03"/>
    <n v="25.18"/>
    <n v="0"/>
    <n v="0"/>
    <n v="0"/>
    <n v="12.89"/>
    <n v="0"/>
    <n v="0"/>
    <n v="0"/>
    <n v="0"/>
    <n v="0"/>
    <n v="0"/>
    <n v="45.33"/>
    <n v="0"/>
    <n v="0"/>
    <n v="0"/>
    <n v="1.56"/>
    <n v="0"/>
    <n v="99.99"/>
    <n v="100"/>
    <n v="0"/>
    <n v="0"/>
    <n v="0"/>
    <n v="100"/>
  </r>
  <r>
    <x v="4"/>
    <x v="10"/>
    <x v="1"/>
    <x v="55"/>
    <x v="28"/>
    <n v="1159"/>
    <n v="57410.3"/>
    <n v="15763.577676000001"/>
    <n v="2"/>
    <n v="456.34"/>
    <n v="1.25"/>
    <n v="0.78600000000000003"/>
    <n v="2.2320000000000002"/>
    <n v="1.923"/>
    <n v="1.865"/>
    <n v="1.5169999999999999"/>
    <n v="1.486"/>
    <n v="7.8920000000000003"/>
    <n v="5.2009999999999996"/>
    <n v="2.0640000000000001"/>
    <n v="2.0329999999999999"/>
    <n v="-0.42699999999999999"/>
    <n v="1.29"/>
    <n v="76.489999999999995"/>
    <n v="0"/>
    <n v="0"/>
    <n v="0"/>
    <n v="0"/>
    <n v="1.35"/>
    <n v="0"/>
    <n v="0"/>
    <n v="0"/>
    <n v="0"/>
    <n v="1.6"/>
    <n v="1.58"/>
    <n v="5.77"/>
    <n v="13.21"/>
    <n v="0"/>
    <n v="0"/>
    <n v="0"/>
    <n v="0"/>
    <n v="0"/>
    <n v="0"/>
    <n v="0"/>
    <n v="0"/>
    <n v="0"/>
    <n v="0"/>
    <n v="0"/>
    <n v="0"/>
    <n v="0"/>
    <n v="0"/>
    <n v="99.999999999999972"/>
    <s v="BANCO DE OCCIDENTE 10.46%"/>
    <s v="BANCO POPULAR S.A. 9.75%"/>
    <s v="BANCO DE BOGOTA 8.65%"/>
    <s v="BANCO W S.A. 8.25%"/>
    <s v="CARTERA COLECTIVA ABIERTA ALIANZA 7.81%"/>
    <s v="SCOTIABANK COLPATRIA S.A 6.90%"/>
    <s v="BBVA COLOMBIA S.A 6.39%"/>
    <s v="BANCO SERFINANZA S.A 5.09%"/>
    <s v="BANCO FINANDINA SA 4.13%"/>
    <s v="GM FINANCIAL COLOMBIA SA COMPAÑIA DE FINANCIAMIENTO 3.49%"/>
    <n v="24.07"/>
    <n v="15.64"/>
    <n v="52.41"/>
    <n v="6.53"/>
    <n v="1.35"/>
    <n v="100"/>
    <n v="16.34"/>
    <n v="24.81"/>
    <n v="0"/>
    <n v="0"/>
    <n v="0"/>
    <n v="11.11"/>
    <n v="0"/>
    <n v="0"/>
    <n v="0"/>
    <n v="0"/>
    <n v="0"/>
    <n v="0"/>
    <n v="46.02"/>
    <n v="0"/>
    <n v="0"/>
    <n v="0"/>
    <n v="1.72"/>
    <n v="0"/>
    <n v="100"/>
    <n v="100"/>
    <n v="0"/>
    <n v="0"/>
    <n v="0"/>
    <n v="100"/>
  </r>
  <r>
    <x v="4"/>
    <x v="0"/>
    <x v="2"/>
    <x v="56"/>
    <x v="2"/>
    <n v="533"/>
    <n v="630780.74"/>
    <n v="14144.293947"/>
    <n v="1.5"/>
    <n v="719.54"/>
    <n v="1.97"/>
    <n v="0.53600000000000003"/>
    <n v="0.73499999999999999"/>
    <n v="0.53600000000000003"/>
    <n v="0.82"/>
    <n v="1.6659999999999999"/>
    <n v="1.369"/>
    <n v="7.8869999999999996"/>
    <n v="1.4750000000000001"/>
    <n v="7.8869999999999996"/>
    <n v="0.11600000000000001"/>
    <n v="3.0680000000000001"/>
    <n v="3.9350000000000001"/>
    <n v="89.834999999999994"/>
    <n v="0"/>
    <n v="0"/>
    <n v="0"/>
    <n v="0"/>
    <n v="10.164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2.08%"/>
    <s v="MINISTERIO DE HACIENDA Y CREDITO PUBLICO 10.16%"/>
    <s v="BANCO DAVIVIENDA SA 9.34%"/>
    <s v="BANCOLOMBIA S.A. 8.69%"/>
    <s v="BANCO POPULAR SA 8.27%"/>
    <s v="BANCO DE COMERCIO EXTERIOR DE COLOMBIA S 7.10%"/>
    <s v="FINANCIERA DE DESARROLLO TERRITORIAL SA 6.46%"/>
    <s v="BBVA COLOMBIA S.A. 5.75%"/>
    <s v="BANCO COLPATRIA S.A. 4.81%"/>
    <s v="BTG PACTUAL FONDO LIQUIDEZ 4.64%"/>
    <n v="4.6399999999999997"/>
    <n v="20.45"/>
    <n v="52.16"/>
    <n v="12.71"/>
    <n v="10.039999999999999"/>
    <n v="100"/>
    <n v="27.684999999999999"/>
    <n v="42.156999999999996"/>
    <n v="0"/>
    <n v="0"/>
    <n v="4.6379999999999999"/>
    <n v="0"/>
    <n v="0"/>
    <n v="0"/>
    <n v="0"/>
    <n v="0"/>
    <n v="0"/>
    <n v="0"/>
    <n v="21.641999999999999"/>
    <n v="3.827"/>
    <n v="0"/>
    <n v="0"/>
    <n v="5.1999999999999998E-2"/>
    <n v="0"/>
    <n v="100.001"/>
    <n v="100"/>
    <n v="0"/>
    <n v="0"/>
    <n v="0"/>
    <n v="100"/>
  </r>
  <r>
    <x v="4"/>
    <x v="1"/>
    <x v="2"/>
    <x v="56"/>
    <x v="2"/>
    <n v="552"/>
    <n v="625719.78"/>
    <n v="14149.973884000001"/>
    <n v="1.5"/>
    <n v="704.93"/>
    <n v="1.93"/>
    <n v="1.002"/>
    <n v="0.79900000000000004"/>
    <n v="0.80700000000000005"/>
    <n v="0.85499999999999998"/>
    <n v="1.675"/>
    <n v="1.3779999999999999"/>
    <n v="0.52500000000000002"/>
    <n v="0.315"/>
    <n v="4.3280000000000003"/>
    <n v="0.14399999999999999"/>
    <n v="2.8519999999999999"/>
    <n v="3.7789999999999999"/>
    <n v="93.894999999999996"/>
    <n v="0"/>
    <n v="0"/>
    <n v="0"/>
    <n v="0"/>
    <n v="6.105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S.A. 10.98%"/>
    <s v="BANCO DE BOGOTA 10.24%"/>
    <s v="BANCOLOMBIA S.A. 8.38%"/>
    <s v="BANCO DE COMERCIO EXTERIOR DE COLOMBIA S 7.96%"/>
    <s v="BANCO DAVIVIENDA SA 7.72%"/>
    <s v="BANCO POPULAR SA 7.15%"/>
    <s v="BANCO COLPATRIA S.A. 6.99%"/>
    <s v="BTG PACTUAL FONDO LIQUIDEZ 6.40%"/>
    <s v="FINANCIERA DE DESARROLLO TERRITORIAL SA 6.15%"/>
    <s v="MINISTERIO DE HACIENDA Y CREDITO PUBLICO 6.00%"/>
    <n v="6.67"/>
    <n v="17.59"/>
    <n v="54.69"/>
    <n v="12.31"/>
    <n v="8.74"/>
    <n v="99.999999999999986"/>
    <n v="34.761000000000003"/>
    <n v="34.895000000000003"/>
    <n v="0"/>
    <n v="0"/>
    <n v="6.3959999999999999"/>
    <n v="0"/>
    <n v="0"/>
    <n v="0"/>
    <n v="0"/>
    <n v="0"/>
    <n v="0"/>
    <n v="0"/>
    <n v="20.376999999999999"/>
    <n v="1.8460000000000001"/>
    <n v="0"/>
    <n v="0"/>
    <n v="1.7250000000000001"/>
    <n v="0"/>
    <n v="100"/>
    <n v="100"/>
    <n v="0"/>
    <n v="0"/>
    <n v="0"/>
    <n v="100"/>
  </r>
  <r>
    <x v="4"/>
    <x v="2"/>
    <x v="2"/>
    <x v="56"/>
    <x v="2"/>
    <n v="549"/>
    <n v="577546.73"/>
    <n v="14094.749462"/>
    <n v="1.5"/>
    <n v="737.8"/>
    <n v="2.02"/>
    <n v="1.135"/>
    <n v="0.90900000000000003"/>
    <n v="0.95299999999999996"/>
    <n v="0.84599999999999997"/>
    <n v="0.88700000000000001"/>
    <n v="1.3919999999999999"/>
    <n v="-4.5"/>
    <n v="-0.94299999999999995"/>
    <n v="1.1990000000000001"/>
    <n v="0.69599999999999995"/>
    <n v="3.8620000000000001"/>
    <n v="3.4430000000000001"/>
    <n v="97.887"/>
    <n v="0"/>
    <n v="0"/>
    <n v="0"/>
    <n v="0"/>
    <n v="2.1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S.A. 11.54%"/>
    <s v="BANCOLOMBIA S.A. 10.78%"/>
    <s v="BTG PACTUAL FONDO LIQUIDEZ 8.27%"/>
    <s v="BANCO DAVIVIENDA SA 7.96%"/>
    <s v="BANCO DE BOGOTA 7.58%"/>
    <s v="BANCO POPULAR SA 7.34%"/>
    <s v="BANCO DE COMERCIO EXTERIOR DE COLOMBIA S 6.76%"/>
    <s v="BANCO COLPATRIA S.A. 6.50%"/>
    <s v="FINANCIERA DE DESARROLLO TERRITORIAL SA 5.05%"/>
    <s v="BANCO DE OCCIDENTE 4.95%"/>
    <n v="8.8000000000000007"/>
    <n v="12.41"/>
    <n v="56.86"/>
    <n v="13.41"/>
    <n v="8.52"/>
    <n v="99.999999999999986"/>
    <n v="35.362000000000002"/>
    <n v="33.737000000000002"/>
    <n v="0"/>
    <n v="0"/>
    <n v="8.2680000000000007"/>
    <n v="0"/>
    <n v="0"/>
    <n v="0"/>
    <n v="0"/>
    <n v="0"/>
    <n v="0"/>
    <n v="0"/>
    <n v="20.529"/>
    <n v="2.0430000000000001"/>
    <n v="0"/>
    <n v="0"/>
    <n v="6.0999999999999999E-2"/>
    <n v="0"/>
    <n v="100.00000000000001"/>
    <n v="100"/>
    <n v="0"/>
    <n v="0"/>
    <n v="0"/>
    <n v="100"/>
  </r>
  <r>
    <x v="4"/>
    <x v="3"/>
    <x v="2"/>
    <x v="56"/>
    <x v="2"/>
    <n v="554"/>
    <n v="582130.25"/>
    <n v="14102.232969999999"/>
    <n v="1.5"/>
    <n v="693.98"/>
    <n v="1.9"/>
    <n v="1.589"/>
    <n v="1.0920000000000001"/>
    <n v="1.1379999999999999"/>
    <n v="0.94"/>
    <n v="0.91400000000000003"/>
    <n v="1.4159999999999999"/>
    <n v="0.64800000000000002"/>
    <n v="-0.188"/>
    <n v="1.0609999999999999"/>
    <n v="0.51300000000000001"/>
    <n v="3.335"/>
    <n v="3.3079999999999998"/>
    <n v="98.494"/>
    <n v="0"/>
    <n v="0"/>
    <n v="0"/>
    <n v="0"/>
    <n v="1.5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S.A. 11.44%"/>
    <s v="BANCOLOMBIA S.A. 10.05%"/>
    <s v="BANCO POPULAR SA 8.80%"/>
    <s v="BANCO DE BOGOTA 7.50%"/>
    <s v="BTG PACTUAL FONDO LIQUIDEZ 6.98%"/>
    <s v="BANCO DE COMERCIO EXTERIOR DE COLOMBIA S 6.71%"/>
    <s v="BANCO DAVIVIENDA SA 6.45%"/>
    <s v="BANCO DE OCCIDENTE 5.76%"/>
    <s v="FINANCIERA DE DESARROLLO TERRITORIAL SA 5.01%"/>
    <s v="BANCO COLPATRIA S.A. 4.97%"/>
    <n v="8.94"/>
    <n v="8.43"/>
    <n v="61.92"/>
    <n v="13.61"/>
    <n v="7.1"/>
    <n v="99.999999999999986"/>
    <n v="37.692999999999998"/>
    <n v="28.690999999999999"/>
    <n v="0"/>
    <n v="0"/>
    <n v="6.9770000000000003"/>
    <n v="0"/>
    <n v="0"/>
    <n v="0"/>
    <n v="0"/>
    <n v="0"/>
    <n v="0"/>
    <n v="0"/>
    <n v="22.12"/>
    <n v="2.036"/>
    <n v="0"/>
    <n v="0"/>
    <n v="2.4830000000000001"/>
    <n v="0"/>
    <n v="100.00000000000001"/>
    <n v="100"/>
    <n v="0"/>
    <n v="0"/>
    <n v="0"/>
    <n v="100"/>
  </r>
  <r>
    <x v="4"/>
    <x v="4"/>
    <x v="2"/>
    <x v="56"/>
    <x v="2"/>
    <n v="530"/>
    <n v="534114.49"/>
    <n v="14001.887987"/>
    <n v="1.5"/>
    <n v="657.45"/>
    <n v="1.8"/>
    <n v="1.1459999999999999"/>
    <n v="1.1240000000000001"/>
    <n v="1.153"/>
    <n v="0.91"/>
    <n v="0.88100000000000001"/>
    <n v="1.4319999999999999"/>
    <n v="-8.0640000000000001"/>
    <n v="-0.35699999999999998"/>
    <n v="-0.88400000000000001"/>
    <n v="0.105"/>
    <n v="1.82"/>
    <n v="2.8860000000000001"/>
    <n v="98.347999999999999"/>
    <n v="0"/>
    <n v="0"/>
    <n v="0"/>
    <n v="0"/>
    <n v="1.651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5.43%"/>
    <s v="BANCOLOMBIA S.A. 10.44%"/>
    <s v="BBVA COLOMBIA S.A. 10.42%"/>
    <s v="BANCO POPULAR SA 8.21%"/>
    <s v="BANCO COLPATRIA S.A. 6.26%"/>
    <s v="BANCO DE OCCIDENTE 5.98%"/>
    <s v="BANCO DAVIVIENDA SA 5.46%"/>
    <s v="BANCO DE BOGOTA 5.34%"/>
    <s v="BANCO DE COMERCIO EXTERIOR DE COLOMBIA S 4.70%"/>
    <s v="FINANCIERA DE DESARROLLO TERRITORIAL SA 4.53%"/>
    <n v="18.100000000000001"/>
    <n v="3.31"/>
    <n v="58.75"/>
    <n v="13.02"/>
    <n v="6.81"/>
    <n v="99.99"/>
    <n v="35.883000000000003"/>
    <n v="25.242000000000001"/>
    <n v="0"/>
    <n v="0"/>
    <n v="15.433"/>
    <n v="0"/>
    <n v="0"/>
    <n v="0"/>
    <n v="0"/>
    <n v="0"/>
    <n v="0"/>
    <n v="0"/>
    <n v="21.149000000000001"/>
    <n v="2.181"/>
    <n v="0"/>
    <n v="0"/>
    <n v="0.112"/>
    <n v="0"/>
    <n v="99.999999999999986"/>
    <n v="100"/>
    <n v="0"/>
    <n v="0"/>
    <n v="0"/>
    <n v="100"/>
  </r>
  <r>
    <x v="4"/>
    <x v="5"/>
    <x v="2"/>
    <x v="56"/>
    <x v="2"/>
    <n v="500"/>
    <n v="458523.5"/>
    <n v="13916.065725"/>
    <n v="1.5"/>
    <n v="781.63"/>
    <n v="2.14"/>
    <n v="1.5529999999999999"/>
    <n v="1.2270000000000001"/>
    <n v="1.23"/>
    <n v="1.004"/>
    <n v="0.90400000000000003"/>
    <n v="1.4550000000000001"/>
    <n v="-7.2069999999999999"/>
    <n v="-1.917"/>
    <n v="-1.9610000000000001"/>
    <n v="-0.86599999999999999"/>
    <n v="1.2130000000000001"/>
    <n v="2.4540000000000002"/>
    <n v="96.608999999999995"/>
    <n v="0"/>
    <n v="0"/>
    <n v="0"/>
    <n v="0"/>
    <n v="3.3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3.41%"/>
    <s v="BANCOLOMBIA S.A. 12.05%"/>
    <s v="BBVA COLOMBIA S.A. 10.12%"/>
    <s v="BANCO DAVIVIENDA SA 9.46%"/>
    <s v="BANCO DE OCCIDENTE 8.52%"/>
    <s v="BANCO POPULAR SA 7.58%"/>
    <s v="BANCO COLPATRIA S.A. 5.24%"/>
    <s v="FINANCIERA DE DESARROLLO TERRITORIAL SA 4.91%"/>
    <s v="ISAGEN S.A. E.S.P. 3.98%"/>
    <s v="BANCO DE COMERCIO EXTERIOR DE COLOMBIA S 3.84%"/>
    <n v="14.81"/>
    <n v="2.23"/>
    <n v="55.53"/>
    <n v="16.260000000000002"/>
    <n v="11.17"/>
    <n v="100"/>
    <n v="31.584"/>
    <n v="30.370999999999999"/>
    <n v="0"/>
    <n v="0"/>
    <n v="13.407"/>
    <n v="0"/>
    <n v="0"/>
    <n v="0"/>
    <n v="0"/>
    <n v="0"/>
    <n v="0"/>
    <n v="0"/>
    <n v="21.553000000000001"/>
    <n v="2.569"/>
    <n v="0"/>
    <n v="0"/>
    <n v="0.51700000000000002"/>
    <n v="0"/>
    <n v="100.001"/>
    <n v="100"/>
    <n v="0"/>
    <n v="0"/>
    <n v="0"/>
    <n v="100"/>
  </r>
  <r>
    <x v="4"/>
    <x v="6"/>
    <x v="2"/>
    <x v="56"/>
    <x v="2"/>
    <n v="466"/>
    <n v="420859.2"/>
    <n v="13775.987775"/>
    <n v="1.5"/>
    <n v="737.8"/>
    <n v="2.02"/>
    <n v="1.4279999999999999"/>
    <n v="1.3340000000000001"/>
    <n v="1.2709999999999999"/>
    <n v="1.087"/>
    <n v="0.93500000000000005"/>
    <n v="1.4790000000000001"/>
    <n v="-11.23"/>
    <n v="-5.1820000000000004"/>
    <n v="-3.3740000000000001"/>
    <n v="-1.883"/>
    <n v="2.3E-2"/>
    <n v="1.9159999999999999"/>
    <n v="97.914000000000001"/>
    <n v="0"/>
    <n v="0"/>
    <n v="0"/>
    <n v="0"/>
    <n v="2.085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7.47%"/>
    <s v="BANCOLOMBIA S.A. 14.29%"/>
    <s v="BANCO DAVIVIENDA SA 9.85%"/>
    <s v="BANCO DE OCCIDENTE 8.96%"/>
    <s v="BANCO POPULAR SA 7.61%"/>
    <s v="BANCO COLPATRIA S.A. 5.65%"/>
    <s v="BBVA COLOMBIA S.A. 5.31%"/>
    <s v="FINANCIERA DE DESARROLLO TERRITORIAL SA 5.28%"/>
    <s v="ISAGEN S.A. E.S.P. 4.12%"/>
    <s v="CORFICOLOMBIANA S.A. 4.07%"/>
    <n v="18.72"/>
    <n v="2.4"/>
    <n v="52.07"/>
    <n v="16.7"/>
    <n v="10.11"/>
    <n v="100"/>
    <n v="26.757000000000001"/>
    <n v="31.981999999999999"/>
    <n v="0"/>
    <n v="0"/>
    <n v="17.472000000000001"/>
    <n v="0"/>
    <n v="0"/>
    <n v="0"/>
    <n v="0"/>
    <n v="0"/>
    <n v="0"/>
    <n v="0"/>
    <n v="18.739999999999998"/>
    <n v="4.8330000000000002"/>
    <n v="0"/>
    <n v="0"/>
    <n v="0.216"/>
    <n v="0"/>
    <n v="100"/>
    <n v="100"/>
    <n v="0"/>
    <n v="0"/>
    <n v="0"/>
    <n v="100"/>
  </r>
  <r>
    <x v="4"/>
    <x v="7"/>
    <x v="2"/>
    <x v="56"/>
    <x v="2"/>
    <n v="430"/>
    <n v="383835.64"/>
    <n v="13881.648826000001"/>
    <n v="1.5"/>
    <n v="847.38"/>
    <n v="2.3199999999999998"/>
    <n v="0.89800000000000002"/>
    <n v="1.3440000000000001"/>
    <n v="1.2470000000000001"/>
    <n v="1.111"/>
    <n v="0.94599999999999995"/>
    <n v="1.4870000000000001"/>
    <n v="9.4130000000000003"/>
    <n v="-3.7269999999999999"/>
    <n v="-1.83"/>
    <n v="-1.8540000000000001"/>
    <n v="0.112"/>
    <n v="2.0350000000000001"/>
    <n v="96.936000000000007"/>
    <n v="0"/>
    <n v="0"/>
    <n v="0"/>
    <n v="0"/>
    <n v="3.064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A 15.31%"/>
    <s v="BTG PACTUAL FONDO LIQUIDEZ 14.01%"/>
    <s v="BANCOLOMBIA S.A. 12.99%"/>
    <s v="BANCO DE OCCIDENTE S.A. 10.00%"/>
    <s v="BBVA COLOMBIA S.A. 5.81%"/>
    <s v="BANCO POPULAR SA 5.66%"/>
    <s v="FINANCIERA DE DESARROLLO TERRITORIAL S.A 5.11%"/>
    <s v="BANCO COLPATRIA S.A. 4.84%"/>
    <s v="ISAGEN S.A. E.S.P. 4.48%"/>
    <s v="CORPORACION FINANCIERA COLOMBIANA S A 4.43%"/>
    <n v="14.27"/>
    <n v="4.42"/>
    <n v="47.98"/>
    <n v="17.809999999999999"/>
    <n v="15.51"/>
    <n v="99.99"/>
    <n v="23.253"/>
    <n v="36.213000000000001"/>
    <n v="0"/>
    <n v="0"/>
    <n v="14.006"/>
    <n v="0"/>
    <n v="0"/>
    <n v="0"/>
    <n v="0"/>
    <n v="0"/>
    <n v="0"/>
    <n v="0"/>
    <n v="20.251999999999999"/>
    <n v="6.1619999999999999"/>
    <n v="0"/>
    <n v="0"/>
    <n v="0.113"/>
    <n v="0"/>
    <n v="99.999000000000009"/>
    <n v="100"/>
    <n v="0"/>
    <n v="0"/>
    <n v="0"/>
    <n v="100"/>
  </r>
  <r>
    <x v="4"/>
    <x v="8"/>
    <x v="2"/>
    <x v="56"/>
    <x v="2"/>
    <n v="431"/>
    <n v="369962.73"/>
    <n v="14027.098162"/>
    <n v="1.5"/>
    <n v="843.73"/>
    <n v="2.31"/>
    <n v="0.61899999999999999"/>
    <n v="1.325"/>
    <n v="1.2170000000000001"/>
    <n v="1.137"/>
    <n v="0.94699999999999995"/>
    <n v="1.492"/>
    <n v="13.521000000000001"/>
    <n v="-0.95299999999999996"/>
    <n v="-0.25"/>
    <n v="-0.94899999999999995"/>
    <n v="0.23699999999999999"/>
    <n v="2.222"/>
    <n v="97.221999999999994"/>
    <n v="0"/>
    <n v="0"/>
    <n v="0"/>
    <n v="0"/>
    <n v="2.7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 16.14%"/>
    <s v="BTG PACTUAL FONDO LIQUIDEZ 15.02%"/>
    <s v="BANCOLOMBIA S.A. 14.88%"/>
    <s v="BANCO DE OCCIDENTE S.A. 9.97%"/>
    <s v="BANCO BILBAO VIZCAYA ARGENTARIA COLOMBIA 6.03%"/>
    <s v="BANCO POPULAR S.A. 5.91%"/>
    <s v="SCOTIABANK COLPATRIA S.A. 5.03%"/>
    <s v="FINANCIERA DE DESARROLLO TERRITORIAL S.A 4.99%"/>
    <s v="ISAGEN S.A. E.S.P. 4.59%"/>
    <s v="MINISTERIO DE HACIENDA Y CREDITO PUBLICO 2.77%"/>
    <n v="15.3"/>
    <n v="5.5"/>
    <n v="43.21"/>
    <n v="19.7"/>
    <n v="16.28"/>
    <n v="99.990000000000009"/>
    <n v="23.736000000000001"/>
    <n v="37.932000000000002"/>
    <n v="0"/>
    <n v="0"/>
    <n v="15.015000000000001"/>
    <n v="0"/>
    <n v="0"/>
    <n v="0"/>
    <n v="0"/>
    <n v="0"/>
    <n v="0"/>
    <n v="0"/>
    <n v="20.379000000000001"/>
    <n v="2.7730000000000001"/>
    <n v="0"/>
    <n v="0"/>
    <n v="0.16500000000000001"/>
    <n v="0"/>
    <n v="100"/>
    <n v="100"/>
    <n v="0"/>
    <n v="0"/>
    <n v="0"/>
    <n v="100"/>
  </r>
  <r>
    <x v="4"/>
    <x v="9"/>
    <x v="2"/>
    <x v="56"/>
    <x v="2"/>
    <n v="434"/>
    <n v="359046.01"/>
    <n v="13980.538162000001"/>
    <n v="1.5"/>
    <n v="770.68"/>
    <n v="2.11"/>
    <n v="1.9770000000000001"/>
    <n v="1.4139999999999999"/>
    <n v="1.3120000000000001"/>
    <n v="1.264"/>
    <n v="1.026"/>
    <n v="1.528"/>
    <n v="-3.839"/>
    <n v="-1.7050000000000001"/>
    <n v="-0.622"/>
    <n v="-0.96599999999999997"/>
    <n v="4.0000000000000001E-3"/>
    <n v="2.0609999999999999"/>
    <n v="98.947999999999993"/>
    <n v="0"/>
    <n v="0"/>
    <n v="0"/>
    <n v="0"/>
    <n v="1.0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6.70%"/>
    <s v="BANCO DAVIVIENDA S.A 16.35%"/>
    <s v="BANCO DE OCCIDENTE S.A. 12.91%"/>
    <s v="BANCOLOMBIA S.A. 12.30%"/>
    <s v="BANCO BILBAO VIZCAYA ARGENTARIA COLOMBIA SA6.18%"/>
    <s v="BANCO POPULAR S.A. 6.01%"/>
    <s v="SCOTIABANK COLPATRIA S.A. 5.14%"/>
    <s v="ISAGEN S.A. E.S.P. 4.61%"/>
    <s v="FINANCIERA DE DESARROLLO TERRITORIAL S.A. 4.25%"/>
    <s v="BANCO DE COMERCIO EXTERIOR DE COLOMBIA S.A.2.82%"/>
    <n v="17"/>
    <n v="5.67"/>
    <n v="41.78"/>
    <n v="20.12"/>
    <n v="15.43"/>
    <n v="100"/>
    <n v="24.359000000000002"/>
    <n v="35.578000000000003"/>
    <n v="0"/>
    <n v="0"/>
    <n v="16.699000000000002"/>
    <n v="0"/>
    <n v="0"/>
    <n v="0"/>
    <n v="0"/>
    <n v="0"/>
    <n v="0"/>
    <n v="0"/>
    <n v="22.131"/>
    <n v="1.05"/>
    <n v="0"/>
    <n v="0"/>
    <n v="0.183"/>
    <n v="0"/>
    <n v="100"/>
    <n v="100"/>
    <n v="0"/>
    <n v="0"/>
    <n v="0"/>
    <n v="100"/>
  </r>
  <r>
    <x v="4"/>
    <x v="10"/>
    <x v="2"/>
    <x v="56"/>
    <x v="2"/>
    <n v="412"/>
    <n v="298375.65000000002"/>
    <n v="14010.554565"/>
    <n v="1.5"/>
    <n v="763.37"/>
    <n v="2.09"/>
    <n v="1.052"/>
    <n v="1.395"/>
    <n v="1.29"/>
    <n v="1.266"/>
    <n v="1.0429999999999999"/>
    <n v="1.536"/>
    <n v="2.6440000000000001"/>
    <n v="0.26800000000000002"/>
    <n v="-0.33300000000000002"/>
    <n v="-0.11600000000000001"/>
    <n v="-8.8999999999999996E-2"/>
    <n v="2.14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5.91%"/>
    <s v="BANCO DAVIVIENDA S.A. 15.83%"/>
    <s v="BANCOLOMBIA S.A. 14.41%"/>
    <s v="BANCO DE OCCIDENTE S.A. 12.76%"/>
    <s v="BANCO POPULAR S.A. 7.17%"/>
    <s v="BANCO BILBAO VIZCAYA ARGENTARIA COLOMBIA S.A6.90%"/>
    <s v="SCOTIABANK COLPATRIA S.A. 6.03%"/>
    <s v="ISAGEN S.A. E.S.P. 5.47%"/>
    <s v="BANCO SANTANDER DE NEGOCIOS COLOMBIA S.A. 2.40%"/>
    <s v="BANCO DE COMERCIO EXTERIOR DE COLOMBIA S.A. 2.05%"/>
    <n v="16.27"/>
    <n v="6.16"/>
    <n v="42.28"/>
    <n v="18.8"/>
    <n v="16.5"/>
    <n v="100.01"/>
    <n v="26.672999999999998"/>
    <n v="36.357999999999997"/>
    <n v="0"/>
    <n v="0"/>
    <n v="15.913"/>
    <n v="0"/>
    <n v="0"/>
    <n v="0"/>
    <n v="0"/>
    <n v="0"/>
    <n v="0"/>
    <n v="0"/>
    <n v="20.841999999999999"/>
    <n v="0"/>
    <n v="0"/>
    <n v="0"/>
    <n v="0.214"/>
    <n v="0"/>
    <n v="99.999999999999986"/>
    <n v="100"/>
    <n v="0"/>
    <n v="0"/>
    <n v="0"/>
    <n v="100"/>
  </r>
  <r>
    <x v="4"/>
    <x v="0"/>
    <x v="27"/>
    <x v="57"/>
    <x v="3"/>
    <n v="2957"/>
    <n v="320176.34999999998"/>
    <n v="24191.336252000001"/>
    <n v="1.2"/>
    <n v="752.41"/>
    <n v="2.06"/>
    <n v="0.61"/>
    <n v="0.91700000000000004"/>
    <n v="0.61"/>
    <n v="1.0109999999999999"/>
    <n v="2.0680000000000001"/>
    <n v="1.702"/>
    <n v="5.915"/>
    <n v="-0.66900000000000004"/>
    <n v="5.915"/>
    <n v="-1.258"/>
    <n v="2.7519999999999998"/>
    <n v="3.7570000000000001"/>
    <n v="84.1"/>
    <n v="0"/>
    <n v="0"/>
    <n v="0"/>
    <n v="0"/>
    <n v="12.7"/>
    <n v="0"/>
    <n v="0"/>
    <n v="0"/>
    <n v="0"/>
    <n v="0"/>
    <n v="0"/>
    <n v="2.2999999999999998"/>
    <n v="0.9"/>
    <n v="0"/>
    <n v="0"/>
    <n v="0"/>
    <n v="0"/>
    <n v="0"/>
    <n v="0"/>
    <n v="0"/>
    <n v="0"/>
    <n v="0"/>
    <n v="0"/>
    <n v="0"/>
    <n v="0"/>
    <n v="0"/>
    <n v="0"/>
    <n v="100"/>
    <s v="CORPORACION FINANCIERA COLOMBIANA S.A. 17.24%"/>
    <s v="BANCOLOMBIA S.A. 12.59%"/>
    <s v="MINISTERIO DE HACIENDA Y CREDITO PUBLICO 12.30%"/>
    <s v="INTERCONEXION ELECTRICA S.A. E.S.P. ISA 10.41%"/>
    <s v="GRUPO DE INVERSIONES SURAMERICANA S.A. 6.19%"/>
    <s v="BANCO POPULAR S.A. 4.72%"/>
    <s v="BBVA COLOMBIA S.A. 4.55%"/>
    <s v="BANCO DE OCCIDENTE S.A. 3.59%"/>
    <s v="RCI COLOMBIA S.A. COMPANIA DE FINANCIAMI 3.08%"/>
    <s v="BANCO DE BOGOTA S.A. 2.83%"/>
    <n v="4.99"/>
    <n v="21.17"/>
    <n v="47.56"/>
    <n v="17.190000000000001"/>
    <n v="9.1"/>
    <n v="100.00999999999999"/>
    <n v="12.5"/>
    <n v="42.7"/>
    <n v="0"/>
    <n v="0"/>
    <n v="0"/>
    <n v="0"/>
    <n v="0"/>
    <n v="0"/>
    <n v="0"/>
    <n v="0"/>
    <n v="0"/>
    <n v="0"/>
    <n v="29"/>
    <n v="12.3"/>
    <n v="0"/>
    <n v="0"/>
    <n v="3.4"/>
    <n v="0"/>
    <n v="99.9"/>
    <n v="100"/>
    <n v="0"/>
    <n v="0"/>
    <n v="0"/>
    <n v="100"/>
  </r>
  <r>
    <x v="4"/>
    <x v="1"/>
    <x v="27"/>
    <x v="57"/>
    <x v="3"/>
    <n v="2795"/>
    <n v="300908.45"/>
    <n v="24125.001684999999"/>
    <n v="1.2"/>
    <n v="756.07"/>
    <n v="2.0699999999999998"/>
    <n v="1.375"/>
    <n v="1.028"/>
    <n v="1.0640000000000001"/>
    <n v="1.0669999999999999"/>
    <n v="2.085"/>
    <n v="1.7170000000000001"/>
    <n v="-3.516"/>
    <n v="-2.35"/>
    <n v="1.329"/>
    <n v="-1.534"/>
    <n v="2.4140000000000001"/>
    <n v="3.51"/>
    <n v="84.6"/>
    <n v="0"/>
    <n v="0"/>
    <n v="0"/>
    <n v="0"/>
    <n v="12.9"/>
    <n v="0"/>
    <n v="0"/>
    <n v="0"/>
    <n v="0"/>
    <n v="0"/>
    <n v="0"/>
    <n v="2.5"/>
    <n v="0"/>
    <n v="0"/>
    <n v="0"/>
    <n v="0"/>
    <n v="0"/>
    <n v="0"/>
    <n v="0"/>
    <n v="0"/>
    <n v="0"/>
    <n v="0"/>
    <n v="0"/>
    <n v="0"/>
    <n v="0"/>
    <n v="0"/>
    <n v="0"/>
    <n v="100"/>
    <s v="BANCOLOMBIA S.A. 13.44%"/>
    <s v="MINISTERIO DE HACIENDA Y CREDITO PUBLICO 13.02%"/>
    <s v="INTERCONEXION ELECTRICA S.A. E.S.P. ISA 10.86%"/>
    <s v="GRUPO DE INVERSIONES SURAMERICANA S.A. 6.60%"/>
    <s v="BANCO POPULAR S.A. 5.01%"/>
    <s v="BBVA COLOMBIA S.A. 4.73%"/>
    <s v="BANCO COLPATRIA MULTIBANCA COLPATRIA S.A 4.35%"/>
    <s v="CORPORACION FINANCIERA COLOMBIANA S.A. 3.32%"/>
    <s v="RCI COLOMBIA S.A. COMPANIA DE FINANCIAMI 3.28%"/>
    <s v="BANCO DE BOGOTA S.A. 3.03%"/>
    <n v="14.44"/>
    <n v="7.59"/>
    <n v="50.62"/>
    <n v="17.899999999999999"/>
    <n v="9.4499999999999993"/>
    <n v="100.00000000000001"/>
    <n v="13.2"/>
    <n v="29.4"/>
    <n v="0"/>
    <n v="0"/>
    <n v="0"/>
    <n v="0"/>
    <n v="0"/>
    <n v="0"/>
    <n v="0"/>
    <n v="0"/>
    <n v="0"/>
    <n v="0"/>
    <n v="33.299999999999997"/>
    <n v="12.9"/>
    <n v="0"/>
    <n v="0"/>
    <n v="11.1"/>
    <n v="0"/>
    <n v="99.899999999999991"/>
    <n v="100"/>
    <n v="0"/>
    <n v="0"/>
    <n v="0"/>
    <n v="100"/>
  </r>
  <r>
    <x v="4"/>
    <x v="2"/>
    <x v="27"/>
    <x v="57"/>
    <x v="3"/>
    <n v="2591"/>
    <n v="259586.15"/>
    <n v="24079.201083"/>
    <n v="1.2"/>
    <n v="781.63"/>
    <n v="2.14"/>
    <n v="1.3220000000000001"/>
    <n v="1.1359999999999999"/>
    <n v="1.155"/>
    <n v="1.018"/>
    <n v="1.0449999999999999"/>
    <n v="1.73"/>
    <n v="-2.2130000000000001"/>
    <n v="-2.3199999999999998"/>
    <n v="9.5000000000000001E-2"/>
    <n v="-0.47499999999999998"/>
    <n v="3.1379999999999999"/>
    <n v="3.25"/>
    <n v="85.3"/>
    <n v="0"/>
    <n v="0"/>
    <n v="0"/>
    <n v="0"/>
    <n v="11.8"/>
    <n v="0"/>
    <n v="0"/>
    <n v="0"/>
    <n v="0"/>
    <n v="0"/>
    <n v="0"/>
    <n v="2.9"/>
    <n v="0"/>
    <n v="0"/>
    <n v="0"/>
    <n v="0"/>
    <n v="0"/>
    <n v="0"/>
    <n v="0"/>
    <n v="0"/>
    <n v="0"/>
    <n v="0"/>
    <n v="0"/>
    <n v="0"/>
    <n v="0"/>
    <n v="0"/>
    <n v="0"/>
    <n v="100"/>
    <s v="INTERCONEXION ELECTRICA S.A. E.S.P. ISA 12.48%"/>
    <s v="BANCOLOMBIA S.A. 12.38%"/>
    <s v="MINISTERIO DE HACIENDA Y CREDITO PUBLICO 11.78%"/>
    <s v="GRUPO DE INVERSIONES SURAMERICANA S.A. 7.60%"/>
    <s v="BANCO POPULAR S.A. 5.80%"/>
    <s v="BBVA COLOMBIA S.A. 5.41%"/>
    <s v="BANCO COLPATRIA MULTIBANCA COLPATRIA S.A 4.98%"/>
    <s v="CORPORACION FINANCIERA COLOMBIANA S.A. 3.86%"/>
    <s v="RCI COLOMBIA S.A. COMPANIA DE FINANCIAMI 3.79%"/>
    <s v="BANCO DE BOGOTA S.A. 3.53%"/>
    <n v="6.99"/>
    <n v="9.94"/>
    <n v="56.54"/>
    <n v="15.93"/>
    <n v="10.6"/>
    <n v="100"/>
    <n v="15.4"/>
    <n v="31.2"/>
    <n v="0"/>
    <n v="0"/>
    <n v="0"/>
    <n v="0"/>
    <n v="0"/>
    <n v="0"/>
    <n v="0"/>
    <n v="0"/>
    <n v="0"/>
    <n v="0"/>
    <n v="38.5"/>
    <n v="11.8"/>
    <n v="0"/>
    <n v="0"/>
    <n v="3.1"/>
    <n v="0"/>
    <n v="99.999999999999986"/>
    <n v="100"/>
    <n v="0"/>
    <n v="0"/>
    <n v="0"/>
    <n v="100"/>
  </r>
  <r>
    <x v="4"/>
    <x v="3"/>
    <x v="27"/>
    <x v="57"/>
    <x v="3"/>
    <n v="2481"/>
    <n v="233233.52"/>
    <n v="24143.999670000001"/>
    <n v="1.2"/>
    <n v="704.93"/>
    <n v="1.93"/>
    <n v="1.3740000000000001"/>
    <n v="1.2350000000000001"/>
    <n v="1.21"/>
    <n v="1.0620000000000001"/>
    <n v="1.0429999999999999"/>
    <n v="1.7430000000000001"/>
    <n v="3.3239999999999998"/>
    <n v="-1.097"/>
    <n v="0.89300000000000002"/>
    <n v="-0.66200000000000003"/>
    <n v="2.6389999999999998"/>
    <n v="3.16"/>
    <n v="89.6"/>
    <n v="0"/>
    <n v="0"/>
    <n v="0"/>
    <n v="0"/>
    <n v="7.1"/>
    <n v="0"/>
    <n v="0"/>
    <n v="0"/>
    <n v="0"/>
    <n v="0"/>
    <n v="0"/>
    <n v="3.3"/>
    <n v="0"/>
    <n v="0"/>
    <n v="0"/>
    <n v="0"/>
    <n v="0"/>
    <n v="0"/>
    <n v="0"/>
    <n v="0"/>
    <n v="0"/>
    <n v="0"/>
    <n v="0"/>
    <n v="0"/>
    <n v="0"/>
    <n v="0"/>
    <n v="0"/>
    <n v="99.999999999999986"/>
    <s v="BANCOLOMBIA S.A. 13.86%"/>
    <s v="INTERCONEXION ELECTRICA S.A. E.S.P. ISA 13.66%"/>
    <s v="GRUPO DE INVERSIONES SURAMERICANA S.A. 8.48%"/>
    <s v="MINISTERIO DE HACIENDA Y CREDITO PUBLICO 7.11%"/>
    <s v="BBVA COLOMBIA S.A. 6.01%"/>
    <s v="BANCO COLPATRIA MULTIBANCA COLPATRIA S.A 5.51%"/>
    <s v="BANCO POPULAR S.A. 4.38%"/>
    <s v="RCI COLOMBIA S.A. COMPANIA DE FINANCIAMI 4.23%"/>
    <s v="UNE EPM TELECOMUNICACIONES S.A. 3.26%"/>
    <s v="ISAGEN S.A. E.S.P. 2.92%"/>
    <n v="14.28"/>
    <n v="8.93"/>
    <n v="55.38"/>
    <n v="11.03"/>
    <n v="10.38"/>
    <n v="100"/>
    <n v="17.2"/>
    <n v="23.2"/>
    <n v="0"/>
    <n v="0"/>
    <n v="0"/>
    <n v="0"/>
    <n v="0"/>
    <n v="0"/>
    <n v="0"/>
    <n v="0"/>
    <n v="0"/>
    <n v="0"/>
    <n v="42.5"/>
    <n v="7.1"/>
    <n v="0"/>
    <n v="0"/>
    <n v="10"/>
    <n v="0"/>
    <n v="100"/>
    <n v="100"/>
    <n v="0"/>
    <n v="0"/>
    <n v="0"/>
    <n v="100"/>
  </r>
  <r>
    <x v="4"/>
    <x v="4"/>
    <x v="27"/>
    <x v="57"/>
    <x v="3"/>
    <n v="2233"/>
    <n v="198999"/>
    <n v="23882.941105999998"/>
    <n v="1.2"/>
    <n v="679.37"/>
    <n v="1.86"/>
    <n v="1.478"/>
    <n v="1.2410000000000001"/>
    <n v="1.2969999999999999"/>
    <n v="1.075"/>
    <n v="1.0149999999999999"/>
    <n v="1.764"/>
    <n v="-12.015000000000001"/>
    <n v="-0.97299999999999998"/>
    <n v="-1.903"/>
    <n v="-1.536"/>
    <n v="0.81899999999999995"/>
    <n v="2.5920000000000001"/>
    <n v="82"/>
    <n v="0"/>
    <n v="0"/>
    <n v="0"/>
    <n v="0"/>
    <n v="14.5"/>
    <n v="0"/>
    <n v="0"/>
    <n v="0"/>
    <n v="0"/>
    <n v="0"/>
    <n v="0"/>
    <n v="3.5"/>
    <n v="0"/>
    <n v="0"/>
    <n v="0"/>
    <n v="0"/>
    <n v="0"/>
    <n v="0"/>
    <n v="0"/>
    <n v="0"/>
    <n v="0"/>
    <n v="0"/>
    <n v="0"/>
    <n v="0"/>
    <n v="0"/>
    <n v="0"/>
    <n v="0"/>
    <n v="100"/>
    <s v="BANCOLOMBIA S.A. 16.05%"/>
    <s v="INTERCONEXION ELECTRICA S.A. E.S.P. ISA 11.30%"/>
    <s v="GRUPO DE INVERSIONES SURAMERICANA S.A. 9.86%"/>
    <s v="MINISTERIO DE HACIENDA Y CREDITO PUBLICO 8.82%"/>
    <s v="BBVA COLOMBIA S.A. 6.79%"/>
    <s v="BANCO COLPATRIA MULTIBANCA COLPATRIA S.A 6.20%"/>
    <s v="BANCO POPULAR S.A. 5.06%"/>
    <s v="RCI COLOMBIA S.A. COMPANIA DE FINANCIAMI 4.92%"/>
    <s v="UNE EPM TELECOMUNICACIONES S.A. 3.58%"/>
    <s v="ISAGEN S.A. E.S.P. 3.40%"/>
    <n v="6.83"/>
    <n v="10.220000000000001"/>
    <n v="64.150000000000006"/>
    <n v="12.6"/>
    <n v="6.2"/>
    <n v="100"/>
    <n v="18.399999999999999"/>
    <n v="24.7"/>
    <n v="0"/>
    <n v="0"/>
    <n v="1.7"/>
    <n v="0"/>
    <n v="0"/>
    <n v="0"/>
    <n v="0"/>
    <n v="0"/>
    <n v="0"/>
    <n v="0"/>
    <n v="40.700000000000003"/>
    <n v="14.5"/>
    <n v="0"/>
    <n v="0"/>
    <n v="0"/>
    <n v="0"/>
    <n v="100"/>
    <n v="100"/>
    <n v="0"/>
    <n v="0"/>
    <n v="0"/>
    <n v="100"/>
  </r>
  <r>
    <x v="4"/>
    <x v="5"/>
    <x v="27"/>
    <x v="57"/>
    <x v="3"/>
    <n v="2043"/>
    <n v="179012.68"/>
    <n v="23782.968327999999"/>
    <n v="1.2"/>
    <n v="599.01"/>
    <n v="1.64"/>
    <n v="1.5680000000000001"/>
    <n v="1.343"/>
    <n v="1.343"/>
    <n v="1.1439999999999999"/>
    <n v="1.0209999999999999"/>
    <n v="1.782"/>
    <n v="-4.976"/>
    <n v="-2.419"/>
    <n v="-2.419"/>
    <n v="-2.0289999999999999"/>
    <n v="0.27600000000000002"/>
    <n v="2.1909999999999998"/>
    <n v="72"/>
    <n v="0"/>
    <n v="0"/>
    <n v="0"/>
    <n v="0"/>
    <n v="23.7"/>
    <n v="0"/>
    <n v="0"/>
    <n v="0"/>
    <n v="0"/>
    <n v="0"/>
    <n v="0"/>
    <n v="3.6"/>
    <n v="0"/>
    <n v="0"/>
    <n v="0"/>
    <n v="0"/>
    <n v="0"/>
    <n v="0"/>
    <n v="0"/>
    <n v="0"/>
    <n v="0"/>
    <n v="0"/>
    <n v="0"/>
    <n v="0"/>
    <n v="0"/>
    <n v="0"/>
    <n v="0"/>
    <n v="99.3"/>
    <s v="INTERCONEXION ELECTRICA S.A. E.S.P. ISA 12.49%"/>
    <s v="BANCOLOMBIA S.A. 12.00%"/>
    <s v="MINISTERIO DE HACIENDA Y CREDITO PUBLICO 10.42%"/>
    <s v="BANCO POPULAR S.A. 5.60%"/>
    <s v="GRUPO DE INVERSIONES SURAMERICANA S.A. 5.49%"/>
    <s v="RCI COLOMBIA S.A. COMPANIA DE FINANCIAMI 5.47%"/>
    <s v="BANCO COLPATRIA MULTIBANCA COLPATRIA S.A 4.53%"/>
    <s v="BBVA COLOMBIA S.A. 4.09%"/>
    <s v="UNE EPM TELECOMUNICACIONES S.A. 3.92%"/>
    <s v="FINANCIERA DE DESARROLLO TERRITORIAL S.A 3.33%"/>
    <n v="15.47"/>
    <n v="15.13"/>
    <n v="62.48"/>
    <n v="3.01"/>
    <n v="3.91"/>
    <n v="100"/>
    <n v="14.3"/>
    <n v="20.100000000000001"/>
    <n v="0"/>
    <n v="0"/>
    <n v="8.4"/>
    <n v="0"/>
    <n v="0"/>
    <n v="0"/>
    <n v="0"/>
    <n v="0"/>
    <n v="0"/>
    <n v="0"/>
    <n v="33.5"/>
    <n v="23.7"/>
    <n v="0"/>
    <n v="0"/>
    <n v="0"/>
    <n v="0"/>
    <n v="100"/>
    <n v="100"/>
    <n v="0"/>
    <n v="0"/>
    <n v="0"/>
    <n v="100"/>
  </r>
  <r>
    <x v="4"/>
    <x v="6"/>
    <x v="27"/>
    <x v="57"/>
    <x v="3"/>
    <n v="1752"/>
    <n v="147414.04"/>
    <n v="23622.745223000002"/>
    <n v="1.2"/>
    <n v="456.56"/>
    <n v="1.25"/>
    <n v="1.4390000000000001"/>
    <n v="1.4330000000000001"/>
    <n v="1.357"/>
    <n v="1.204"/>
    <n v="1.052"/>
    <n v="1.798"/>
    <n v="-7.6509999999999998"/>
    <n v="-4.6829999999999998"/>
    <n v="-3.202"/>
    <n v="-2.68"/>
    <n v="-0.60199999999999998"/>
    <n v="1.7809999999999999"/>
    <n v="5.2249999999999996"/>
    <n v="0"/>
    <n v="0"/>
    <n v="0"/>
    <n v="0"/>
    <n v="0"/>
    <n v="0"/>
    <n v="0"/>
    <n v="0"/>
    <n v="0"/>
    <n v="0"/>
    <n v="0"/>
    <n v="6.6000000000000003E-2"/>
    <n v="0"/>
    <n v="0"/>
    <n v="0"/>
    <n v="94.709000000000003"/>
    <n v="0"/>
    <n v="0"/>
    <n v="0"/>
    <n v="0"/>
    <n v="0"/>
    <n v="0"/>
    <n v="0"/>
    <n v="0"/>
    <n v="0"/>
    <n v="0"/>
    <n v="0"/>
    <n v="100"/>
    <s v="MINISTERIO DE HACIENDA Y CREDITO PUBLICO 12.60%"/>
    <s v="INTERCONEXION ELECTRICA S.A. E.S.P. ISA 10.60%"/>
    <s v="BANCO POPULAR S.A. 6.73%"/>
    <s v="GRUPO DE INVERSIONES SURAMERICANA S.A. 6.64%"/>
    <s v="RCI COLOMBIA S.A. COMPANIA DE FINANCIAMI 6.57%"/>
    <s v="UNE EPM TELECOMUNICACIONES S.A. 4.64%"/>
    <s v="ICETEX 3.60%"/>
    <s v="GMAC FINANCIERA DE COLOMBIA S.A. 3.39%"/>
    <s v="BANCO COLPATRIA MULTIBANCA COLPATRIA S.A 3.39%"/>
    <s v="FINANCIERA DE DESARROLLO TERRITORIAL S.A 3.37%"/>
    <n v="30.74"/>
    <n v="11.68"/>
    <n v="49.32"/>
    <n v="3.61"/>
    <n v="4.6399999999999997"/>
    <n v="99.990000000000009"/>
    <n v="15.1"/>
    <n v="10.1"/>
    <n v="0"/>
    <n v="0"/>
    <n v="15.4"/>
    <n v="0"/>
    <n v="0"/>
    <n v="0"/>
    <n v="0"/>
    <n v="0"/>
    <n v="0"/>
    <n v="0"/>
    <n v="24.8"/>
    <n v="34.799999999999997"/>
    <n v="0"/>
    <n v="0"/>
    <n v="0"/>
    <n v="0"/>
    <n v="100.2"/>
    <n v="100"/>
    <n v="0"/>
    <n v="0"/>
    <n v="0"/>
    <n v="100"/>
  </r>
  <r>
    <x v="4"/>
    <x v="7"/>
    <x v="27"/>
    <x v="57"/>
    <x v="3"/>
    <n v="1467"/>
    <n v="118601.03"/>
    <n v="23777.764999999999"/>
    <n v="1.2"/>
    <n v="423.69"/>
    <n v="1.1599999999999999"/>
    <n v="0.40799999999999997"/>
    <n v="1.353"/>
    <n v="1.29"/>
    <n v="1.2010000000000001"/>
    <n v="1.046"/>
    <n v="1.8"/>
    <n v="8.0060000000000002"/>
    <n v="-2.835"/>
    <n v="-1.84"/>
    <n v="-2.5950000000000002"/>
    <n v="-0.50600000000000001"/>
    <n v="1.869"/>
    <n v="85.7"/>
    <n v="0"/>
    <n v="0"/>
    <n v="0"/>
    <n v="0"/>
    <n v="8.1"/>
    <n v="0"/>
    <n v="0"/>
    <n v="0"/>
    <n v="0"/>
    <n v="0"/>
    <n v="0"/>
    <n v="6.1"/>
    <n v="0"/>
    <n v="0"/>
    <n v="0"/>
    <n v="0"/>
    <n v="0"/>
    <n v="0"/>
    <n v="0"/>
    <n v="0"/>
    <n v="0"/>
    <n v="0"/>
    <n v="0"/>
    <n v="0"/>
    <n v="0"/>
    <n v="0"/>
    <n v="0"/>
    <n v="99.9"/>
    <s v="INTERCONEXION ELECTRICA S.A. E.S.P. ISA 13.23%"/>
    <s v="BANCOLOMBIA S.A. 8.49%"/>
    <s v="GRUPO DE INVERSIONES SURAMERICANA S.A. 8.26%"/>
    <s v="RCI COLOMBIA S.A. COMPANIA DE FINANCIAMI 8.17%"/>
    <s v="MINISTERIO DE HACIENDA Y CREDITO PUBLICO 8.14%"/>
    <s v="UNE EPM TELECOMUNICACIONES S.A. 5.56%"/>
    <s v="BANCO POPULAR S.A. 5.44%"/>
    <s v="FINANCIERA DE DESARROLLO TERRITORIAL S.A 4.20%"/>
    <s v="CORPORACION FINANCIERA COLOMBIANA S.A. 4.17%"/>
    <s v="BANCO MUNDO MUJER S.A. 4.09%"/>
    <n v="36.36"/>
    <n v="25.68"/>
    <n v="30.12"/>
    <n v="2.2799999999999998"/>
    <n v="5.57"/>
    <n v="100.01"/>
    <n v="25.6"/>
    <n v="19.899999999999999"/>
    <s v=" -   "/>
    <s v=" -   "/>
    <n v="14.2"/>
    <s v=" -   "/>
    <s v=" -   "/>
    <s v=" -   "/>
    <s v=" -   "/>
    <s v=" -   "/>
    <s v=" -   "/>
    <n v="0"/>
    <n v="32.200000000000003"/>
    <n v="8.1"/>
    <s v=" -   "/>
    <s v=" -   "/>
    <s v=" -   "/>
    <s v=" -   "/>
    <n v="100.01"/>
    <n v="100"/>
    <s v=" -   "/>
    <s v=" -   "/>
    <s v=" -   "/>
    <n v="100.01"/>
  </r>
  <r>
    <x v="4"/>
    <x v="8"/>
    <x v="27"/>
    <x v="57"/>
    <x v="3"/>
    <n v="1317"/>
    <n v="81651.34"/>
    <n v="24015.531384000002"/>
    <n v="1.2"/>
    <n v="489.435"/>
    <n v="1.34"/>
    <n v="0.53900000000000003"/>
    <n v="1.298"/>
    <n v="1.25"/>
    <n v="1.2190000000000001"/>
    <n v="1.05"/>
    <n v="1.8029999999999999"/>
    <n v="12.869"/>
    <n v="-0.52700000000000002"/>
    <n v="-0.32200000000000001"/>
    <n v="-1.425"/>
    <n v="-0.36599999999999999"/>
    <n v="2.0209999999999999"/>
    <n v="87.1"/>
    <n v="0"/>
    <n v="0"/>
    <n v="0"/>
    <n v="0"/>
    <n v="3.9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100"/>
    <s v="BANCOLOMBIA S.A. 18.66%"/>
    <s v="GRUPO DE INVERSIONES SURAMERICANA S.A. 11.99%"/>
    <s v="RCI COLOMBIA S.A. COMPANIA DE FINANCIAMI 11.9%"/>
    <s v="UNE EPM TELECOMUNICACIONES S.A. 8.04%"/>
    <s v="BANCO MUNDO MUJER S.A. 6.01%"/>
    <s v="BANCO AV VILLAS S.A. 5.79%"/>
    <s v="BANCO CORPBANCA COLOMBIA S.A. 5.74%"/>
    <s v="BANCO CAJA SOCIAL 5.58%"/>
    <s v="BANCO DE OCCIDENTE S.A. 4.80%"/>
    <s v="MINISTERIO DE HACIENDA Y CREDITO PUBLICO 3.92%"/>
    <n v="16.510000000000002"/>
    <n v="42.11"/>
    <n v="33.65"/>
    <n v="0"/>
    <n v="7.74"/>
    <n v="100.00999999999999"/>
    <n v="19"/>
    <n v="41.3"/>
    <n v="0"/>
    <n v="0"/>
    <n v="5.8"/>
    <n v="0"/>
    <n v="0"/>
    <n v="0"/>
    <n v="0"/>
    <n v="0"/>
    <n v="0"/>
    <n v="0"/>
    <n v="29.9"/>
    <n v="3.9"/>
    <n v="0"/>
    <n v="0"/>
    <n v="0"/>
    <n v="0"/>
    <n v="100.00999999999999"/>
    <n v="100"/>
    <n v="0"/>
    <n v="0"/>
    <n v="0"/>
    <n v="100"/>
  </r>
  <r>
    <x v="4"/>
    <x v="9"/>
    <x v="27"/>
    <x v="57"/>
    <x v="3"/>
    <n v="1219"/>
    <n v="68105.149999999994"/>
    <n v="24091.462744"/>
    <n v="1.2"/>
    <n v="398.1225"/>
    <n v="1.0900000000000001"/>
    <n v="1.1339999999999999"/>
    <n v="1.26"/>
    <n v="1.2390000000000001"/>
    <n v="1.246"/>
    <n v="1.073"/>
    <n v="1.8120000000000001"/>
    <n v="3.7869999999999999"/>
    <n v="-0.43099999999999999"/>
    <n v="8.8999999999999996E-2"/>
    <n v="-0.76200000000000001"/>
    <n v="-0.22500000000000001"/>
    <n v="2.0960000000000001"/>
    <n v="84.4"/>
    <n v="0"/>
    <n v="0"/>
    <n v="0"/>
    <n v="0"/>
    <n v="4.8"/>
    <n v="0"/>
    <n v="0"/>
    <n v="0"/>
    <n v="0"/>
    <n v="0"/>
    <n v="0"/>
    <n v="10.8"/>
    <n v="0"/>
    <n v="0"/>
    <n v="0"/>
    <n v="0"/>
    <n v="0"/>
    <n v="0"/>
    <n v="0"/>
    <n v="0"/>
    <n v="0"/>
    <n v="0"/>
    <n v="0"/>
    <n v="0"/>
    <n v="0"/>
    <n v="0"/>
    <n v="0"/>
    <n v="100"/>
    <s v="RCI COLOMBIA S.A. COMPANIA DE FINANCIAMI 14.25%"/>
    <s v="UNE EPM TELECOMUNICACIONES S.A. 9.35%"/>
    <s v="BANCOLOMBIA S.A. 7.59%"/>
    <s v="BANCO MUNDO MUJER S.A. 7.3%"/>
    <s v="GRUPO DE INVERSIONES SURAMERICANA S.A. 7.17%"/>
    <s v="BANCO AV VILLAS S.A. 7.02%"/>
    <s v="BANCO CORPBANCA COLOMBIA S.A. 6.92%"/>
    <s v="BANCO CAJA SOCIAL 6.75%"/>
    <s v="MINISTERIO DE HACIENDA Y CREDITO PUBLICO 4.90%"/>
    <s v="CARVAJAL S.A. 3.60%"/>
    <n v="37.119999999999997"/>
    <n v="28.12"/>
    <n v="26.12"/>
    <n v="0"/>
    <n v="8.64"/>
    <n v="100"/>
    <n v="15.3"/>
    <n v="28"/>
    <n v="0"/>
    <n v="0"/>
    <n v="19.3"/>
    <n v="0"/>
    <n v="0"/>
    <n v="0"/>
    <n v="0"/>
    <n v="0"/>
    <n v="0"/>
    <n v="0"/>
    <n v="32.6"/>
    <n v="4.8"/>
    <n v="0"/>
    <n v="0"/>
    <n v="0"/>
    <n v="0"/>
    <n v="99.999999999999986"/>
    <n v="100"/>
    <n v="0"/>
    <n v="0"/>
    <n v="0"/>
    <n v="100"/>
  </r>
  <r>
    <x v="4"/>
    <x v="10"/>
    <x v="27"/>
    <x v="57"/>
    <x v="3"/>
    <n v="1143"/>
    <n v="63245"/>
    <n v="24178.018688"/>
    <n v="1.2"/>
    <n v="409.08000000000004"/>
    <n v="1.1200000000000001"/>
    <n v="0.65800000000000003"/>
    <n v="1.107"/>
    <n v="1.2"/>
    <n v="1.177"/>
    <n v="1.08"/>
    <n v="1.8140000000000001"/>
    <n v="4.46"/>
    <n v="2.4790000000000001"/>
    <n v="0.47399999999999998"/>
    <n v="0.74299999999999999"/>
    <n v="-0.22900000000000001"/>
    <n v="2.262"/>
    <n v="82.9"/>
    <n v="0"/>
    <n v="0"/>
    <n v="0"/>
    <n v="0"/>
    <n v="5.3"/>
    <n v="0"/>
    <n v="0"/>
    <n v="0"/>
    <n v="0"/>
    <n v="0"/>
    <n v="0"/>
    <n v="11.8"/>
    <n v="0"/>
    <n v="0"/>
    <n v="0"/>
    <n v="0"/>
    <n v="0"/>
    <n v="0"/>
    <n v="0"/>
    <n v="0"/>
    <n v="0"/>
    <n v="0"/>
    <n v="0"/>
    <n v="0"/>
    <n v="0"/>
    <n v="0"/>
    <n v="0"/>
    <n v="100"/>
    <s v="RCI COLOMBIA S.A. COMPANIA DE FINANCIAMI 15.28%"/>
    <s v="UNE EPM TELECOMUNICACIONES S.A. 9.66%"/>
    <s v="BANCOLOMBIA S.A. 7.95%"/>
    <s v="BANCO MUNDO MUJER S.A. 7.8%"/>
    <s v="GRUPO DE INVERSIONES SURAMERICANA S.A. 7.70%"/>
    <s v="BANCO CORPBANCA COLOMBIA S.A. 7.5%"/>
    <s v="BANCO AV VILLAS S.A. 7.41%"/>
    <s v="BANCO CAJA SOCIAL 7.32%"/>
    <s v="MINISTERIO DE HACIENDA Y CREDITO PUBLICO 5.32%"/>
    <s v="CARVAJAL S.A. 3.91%"/>
    <n v="27.29"/>
    <n v="32.53"/>
    <n v="30.5"/>
    <n v="0"/>
    <n v="9.69"/>
    <n v="100.00999999999999"/>
    <n v="24.6"/>
    <n v="30.3"/>
    <n v="0"/>
    <n v="0"/>
    <n v="12.6"/>
    <n v="0"/>
    <n v="0"/>
    <n v="0"/>
    <n v="0"/>
    <n v="0"/>
    <n v="0"/>
    <n v="0"/>
    <n v="27.2"/>
    <n v="5.3"/>
    <n v="0"/>
    <n v="0"/>
    <n v="0"/>
    <n v="0"/>
    <n v="100"/>
    <n v="100"/>
    <n v="0"/>
    <n v="0"/>
    <n v="0"/>
    <n v="100"/>
  </r>
  <r>
    <x v="4"/>
    <x v="0"/>
    <x v="4"/>
    <x v="58"/>
    <x v="0"/>
    <n v="399407"/>
    <n v="828526"/>
    <n v="22951.896099000001"/>
    <n v="1.26"/>
    <n v="721"/>
    <n v="1.974"/>
    <n v="1.2"/>
    <n v="1.373"/>
    <n v="1.2"/>
    <n v="1.68"/>
    <n v="2.8"/>
    <n v="2.3079999999999998"/>
    <n v="3.5550000000000002"/>
    <n v="-1.246"/>
    <n v="3.5550000000000002"/>
    <n v="-2.7240000000000002"/>
    <n v="2.298"/>
    <n v="3.516"/>
    <n v="62.505299999999998"/>
    <n v="0"/>
    <n v="2.7650000000000001"/>
    <n v="0"/>
    <n v="7.2680999999999996"/>
    <n v="16.0915"/>
    <n v="0"/>
    <n v="6.8999999999999999E-3"/>
    <n v="0"/>
    <n v="5.6219000000000001"/>
    <n v="0"/>
    <n v="0"/>
    <n v="4.2687999999999997"/>
    <n v="1.4724999999999999"/>
    <n v="0"/>
    <n v="0"/>
    <n v="0"/>
    <n v="0"/>
    <n v="0"/>
    <n v="0"/>
    <n v="0"/>
    <n v="0"/>
    <n v="0"/>
    <n v="0"/>
    <n v="0"/>
    <n v="0"/>
    <n v="0"/>
    <n v="0"/>
    <n v="99.999999999999986"/>
    <s v="BANCO DAVIVIENDA 17.52%"/>
    <s v="MINISTERIO DE HACIENDA 16.09%"/>
    <s v="BBVA COLOMBIA 9.24%"/>
    <s v="BANCO DE BOGOTÁ 5.90%"/>
    <s v="BANCO POPULAR 5.74%"/>
    <s v="BANCO AV VILLAS 4.64%"/>
    <s v="BANCO COLPATRIA 3.93%"/>
    <s v="BANCOLOMBIA 3.89%"/>
    <s v="FINDETER 3.39%"/>
    <s v="BANCO DE OCCIDENTE 3.00%"/>
    <n v="7.93"/>
    <n v="21.09"/>
    <n v="34.22"/>
    <n v="29.89"/>
    <n v="6.87"/>
    <n v="100"/>
    <n v="8.4059999999999988"/>
    <n v="41.804200000000002"/>
    <n v="0"/>
    <n v="0"/>
    <n v="0"/>
    <n v="0"/>
    <n v="0"/>
    <n v="0"/>
    <n v="0"/>
    <n v="0"/>
    <n v="0"/>
    <n v="0"/>
    <n v="37.2789"/>
    <n v="7.1642000000000001"/>
    <n v="0"/>
    <n v="0"/>
    <n v="5.3468"/>
    <n v="0"/>
    <n v="100.0001"/>
    <n v="92.828900000000004"/>
    <n v="6.8999999999999999E-3"/>
    <n v="7.1642000000000001"/>
    <n v="0"/>
    <n v="100"/>
  </r>
  <r>
    <x v="4"/>
    <x v="1"/>
    <x v="4"/>
    <x v="58"/>
    <x v="0"/>
    <n v="400529"/>
    <n v="805873"/>
    <n v="22899.687531"/>
    <n v="1.26"/>
    <n v="647.95000000000005"/>
    <n v="1.774"/>
    <n v="1.4530000000000001"/>
    <n v="1.3959999999999999"/>
    <n v="1.325"/>
    <n v="1.6870000000000001"/>
    <n v="2.8130000000000002"/>
    <n v="2.3199999999999998"/>
    <n v="-2.9249999999999998"/>
    <n v="-3.4649999999999999"/>
    <n v="0.42799999999999999"/>
    <n v="-2.496"/>
    <n v="2.0430000000000001"/>
    <n v="3.27"/>
    <n v="65.834099999999992"/>
    <n v="0"/>
    <n v="4.0848000000000004"/>
    <n v="0"/>
    <n v="10.6227"/>
    <n v="7.8708"/>
    <n v="0"/>
    <n v="6.8999999999999999E-3"/>
    <n v="0"/>
    <n v="5.7606999999999999"/>
    <n v="0"/>
    <n v="0"/>
    <n v="4.3426999999999998"/>
    <n v="1.4773000000000001"/>
    <n v="0"/>
    <n v="0"/>
    <n v="0"/>
    <n v="0"/>
    <n v="0"/>
    <n v="0"/>
    <n v="0"/>
    <n v="0"/>
    <n v="0"/>
    <n v="0"/>
    <n v="0"/>
    <n v="0"/>
    <n v="0"/>
    <n v="0"/>
    <n v="99.999999999999986"/>
    <s v="BANCO DAVIVIENDA 18.56%"/>
    <s v="BBVA COLOMBIA 11.01%"/>
    <s v="MINISTERIO DE HACIENDA 7.87%"/>
    <s v="BANCO DE BOGOTÁ 6.03%"/>
    <s v="BANCO POPULAR 5.87%"/>
    <s v="BANCOLOMBIA 5.84%"/>
    <s v="BANCO COLPATRIA 5.71%"/>
    <s v="BANCO AV VILLAS 4.63%"/>
    <s v="FINDETER 3.33%"/>
    <s v="BANCO DE OCCIDENTE 3.05%"/>
    <n v="12.36"/>
    <n v="20.91"/>
    <n v="40.68"/>
    <n v="20.64"/>
    <n v="5.42"/>
    <n v="100.00999999999999"/>
    <n v="12.934100000000001"/>
    <n v="41.389499999999998"/>
    <n v="0"/>
    <n v="0"/>
    <n v="0"/>
    <n v="0"/>
    <n v="0"/>
    <n v="0"/>
    <n v="0"/>
    <n v="0"/>
    <n v="0"/>
    <n v="0"/>
    <n v="37.591200000000001"/>
    <n v="0"/>
    <n v="0"/>
    <n v="0"/>
    <n v="8.0853000000000002"/>
    <n v="0"/>
    <n v="100.0001"/>
    <n v="99.993099999999998"/>
    <n v="6.8999999999999999E-3"/>
    <n v="0"/>
    <n v="0"/>
    <n v="100"/>
  </r>
  <r>
    <x v="4"/>
    <x v="2"/>
    <x v="4"/>
    <x v="58"/>
    <x v="0"/>
    <n v="392899"/>
    <n v="782411.7"/>
    <n v="22819.773778340001"/>
    <n v="1.25902838521577"/>
    <n v="604.85"/>
    <n v="1.6559999999999999"/>
    <n v="1.5653631911487604"/>
    <n v="1.4513420810067523"/>
    <n v="1.4084816377795992"/>
    <n v="1.5642169215646053"/>
    <n v="1.5465661000571806"/>
    <n v="2.3334477832760725"/>
    <n v="-4.0325036355810528"/>
    <n v="-3.4801501892390174"/>
    <n v="-1.1315939059579505"/>
    <n v="-1.1327195049765981"/>
    <n v="2.6922707781034116"/>
    <n v="2.9275140702840208"/>
    <n v="66.086365510524573"/>
    <n v="0"/>
    <n v="5.4838299144010634"/>
    <n v="0"/>
    <n v="9.0766769139088304"/>
    <n v="7.516108806996197"/>
    <n v="0"/>
    <n v="6.7330650974450285E-3"/>
    <n v="0"/>
    <n v="5.8858812252312642"/>
    <n v="0"/>
    <n v="0"/>
    <n v="4.4473978545791635"/>
    <n v="1.4970067092614625"/>
    <n v="0"/>
    <n v="0"/>
    <n v="0"/>
    <n v="0"/>
    <n v="0"/>
    <n v="0"/>
    <n v="0"/>
    <n v="0"/>
    <n v="0"/>
    <n v="0"/>
    <n v="0"/>
    <n v="0"/>
    <n v="0"/>
    <n v="0"/>
    <n v="99.999999999999986"/>
    <s v="BANCO DAVIVIENDA 17.32%"/>
    <s v="BBVA COLOMBIA 11.26%"/>
    <s v="MINISTERIO DE HACIENDA 7.52%"/>
    <s v="BANCOLOMBIA 6.52%"/>
    <s v="BANCO DE BOGOTÁ 6.17%"/>
    <s v="BANCO POPULAR 6.03%"/>
    <s v="BANCO COLPATRIA 5.83%"/>
    <s v="BANCO AV VILLAS 4.74%"/>
    <s v="FINDETER 4.02%"/>
    <s v="BANCO DE OCCIDENTE 3.12%"/>
    <n v="15.415003742486194"/>
    <n v="18.868227839686956"/>
    <n v="42.733227881111731"/>
    <n v="19.300243089726564"/>
    <n v="3.6832974469885587"/>
    <n v="100.00000000000001"/>
    <n v="14.552337350168026"/>
    <n v="40.534026407788481"/>
    <n v="0"/>
    <n v="0"/>
    <n v="0"/>
    <n v="0"/>
    <n v="0"/>
    <n v="0"/>
    <n v="0"/>
    <n v="0"/>
    <n v="0"/>
    <n v="0"/>
    <n v="38.447512870863456"/>
    <n v="0"/>
    <n v="0"/>
    <n v="0"/>
    <n v="6.4661233711800463"/>
    <n v="0"/>
    <n v="100.00000000000001"/>
    <n v="99.993266934902564"/>
    <n v="6.7330650974450285E-3"/>
    <n v="0"/>
    <n v="0"/>
    <n v="100.00000000000001"/>
  </r>
  <r>
    <x v="4"/>
    <x v="3"/>
    <x v="4"/>
    <x v="58"/>
    <x v="0"/>
    <n v="391602"/>
    <n v="773998.02"/>
    <n v="22886.006691139999"/>
    <n v="1.2582762828015071"/>
    <n v="580.99719381339696"/>
    <n v="1.5906836244035509"/>
    <n v="1.5859113424076321"/>
    <n v="1.5213852710810301"/>
    <n v="1.4518630450608441"/>
    <n v="1.5410127724880389"/>
    <n v="1.5437630126637161"/>
    <n v="2.3468272689813241"/>
    <n v="3.5890882750025499"/>
    <n v="-1.445289188157439"/>
    <n v="2.8015384673452097E-2"/>
    <n v="-1.198841014653351"/>
    <n v="2.3156065304537727"/>
    <n v="2.8746103909568892"/>
    <n v="64.88353912158459"/>
    <n v="0"/>
    <n v="5.5445689974418837"/>
    <n v="0"/>
    <n v="8.9607451123789108"/>
    <n v="8.8069905976469816"/>
    <n v="0"/>
    <n v="7.0358796496005072E-3"/>
    <n v="0"/>
    <n v="5.9709802335502635"/>
    <n v="0"/>
    <n v="0"/>
    <n v="4.3515000785289493"/>
    <n v="1.4746399792188021"/>
    <n v="0"/>
    <n v="0"/>
    <n v="0"/>
    <n v="0"/>
    <n v="0"/>
    <n v="0"/>
    <n v="0"/>
    <n v="0"/>
    <n v="0"/>
    <n v="0"/>
    <n v="0"/>
    <n v="0"/>
    <n v="0"/>
    <n v="0"/>
    <n v="100"/>
    <s v="BANCO DAVIVIENDA 16.67%"/>
    <s v="BBVA COLOMBIA 11.12%"/>
    <s v="MINISTERIO DE HACIENDA 8.81%"/>
    <s v="BANCOLOMBIA 6.58%"/>
    <s v="BANCO COLPATRIA 6.54%"/>
    <s v="BANCO POPULAR 6.07%"/>
    <s v="BANCO DE BOGOTÁ 6.02%"/>
    <s v="BANCO AV VILLAS 4.85%"/>
    <s v="FINDETER 4.07%"/>
    <s v="BANCO DE OCCIDENTE 3.18%"/>
    <n v="22.056335941949619"/>
    <n v="13.13691479703683"/>
    <n v="42.41634517298283"/>
    <n v="19.339598431549391"/>
    <n v="3.0508056564813288"/>
    <n v="100"/>
    <n v="14.6752950163824"/>
    <n v="40.563368892026766"/>
    <n v="0"/>
    <n v="0"/>
    <n v="0"/>
    <n v="0"/>
    <n v="0"/>
    <n v="0"/>
    <n v="0"/>
    <n v="0"/>
    <n v="0"/>
    <n v="0"/>
    <n v="39.088982689302689"/>
    <n v="0"/>
    <n v="0"/>
    <n v="0"/>
    <n v="5.672353402288139"/>
    <n v="0"/>
    <n v="100"/>
    <n v="99.992964120350393"/>
    <n v="7.0358796496005106E-3"/>
    <n v="0"/>
    <n v="0"/>
    <n v="100"/>
  </r>
  <r>
    <x v="4"/>
    <x v="4"/>
    <x v="4"/>
    <x v="58"/>
    <x v="0"/>
    <n v="390356"/>
    <n v="759024.91"/>
    <n v="22795.284220540001"/>
    <n v="1.2586201601834319"/>
    <n v="572.072486008233"/>
    <n v="1.5662491061142589"/>
    <n v="1.003642336350822"/>
    <n v="1.3772863540480429"/>
    <n v="1.3724846004896361"/>
    <n v="1.3669470213377781"/>
    <n v="1.5009355492337622"/>
    <n v="2.3524314609834729"/>
    <n v="-4.569014321849008"/>
    <n v="-0.42493440743518462"/>
    <n v="-0.93346950720428756"/>
    <n v="-1.236998643723886"/>
    <n v="0.89376123962483511"/>
    <n v="2.5434178997648442"/>
    <n v="65.575922915603442"/>
    <n v="0"/>
    <n v="5.4568112441298364"/>
    <n v="0"/>
    <n v="8.5678864610564016"/>
    <n v="9.4705137487426523"/>
    <n v="0"/>
    <n v="9.4315544508165247E-2"/>
    <n v="0"/>
    <n v="5.0363078434822652"/>
    <n v="0"/>
    <n v="0"/>
    <n v="4.32109505244442"/>
    <n v="1.4771471900328179"/>
    <n v="0"/>
    <n v="0"/>
    <n v="0"/>
    <n v="0"/>
    <n v="0"/>
    <n v="0"/>
    <n v="0"/>
    <n v="0"/>
    <n v="0"/>
    <n v="0"/>
    <n v="0"/>
    <n v="0"/>
    <n v="0"/>
    <n v="0"/>
    <n v="100"/>
    <s v="BANCO DAVIVIENDA 15.00%"/>
    <s v="BBVA COLOMBIA 10.52%"/>
    <s v="MINISTERIO DE HACIENDA 9.47%"/>
    <s v="BANCO COLPATRIA 7.95%"/>
    <s v="BANCO DE BOGOTÁ 7.49%"/>
    <s v="BANCO POPULAR 6.16%"/>
    <s v="BANCOLOMBIA 6.40%"/>
    <s v="BANCO AV VILLAS 4.82%"/>
    <s v="INSTITUTO COLOMBIANO DE CREDITO EDUCATIVO ICETEX 3.17%"/>
    <s v="BANCO DE OCCIDENTE 3.11%"/>
    <n v="22.837981384034158"/>
    <n v="12.967018833474819"/>
    <n v="40.509255840005459"/>
    <n v="18.147447582855129"/>
    <n v="5.5382963596304249"/>
    <n v="99.999999999999986"/>
    <n v="14.975530545141829"/>
    <n v="40.623286100561849"/>
    <n v="0"/>
    <n v="0"/>
    <n v="0"/>
    <n v="0"/>
    <n v="0"/>
    <n v="0"/>
    <n v="0"/>
    <n v="0"/>
    <n v="0"/>
    <n v="0"/>
    <n v="39.361969071749442"/>
    <n v="0"/>
    <n v="0"/>
    <n v="0"/>
    <n v="5.0392142825468902"/>
    <n v="0"/>
    <n v="100"/>
    <n v="99.905684455491837"/>
    <n v="9.4315544508165247E-2"/>
    <n v="0"/>
    <n v="0"/>
    <n v="100"/>
  </r>
  <r>
    <x v="4"/>
    <x v="5"/>
    <x v="4"/>
    <x v="58"/>
    <x v="0"/>
    <n v="388939"/>
    <n v="738423.82720208995"/>
    <n v="22650.08926656"/>
    <n v="1.2589825924544269"/>
    <n v="541.45126815481569"/>
    <n v="1.4824127807113381"/>
    <n v="2.2913962720167111"/>
    <n v="1.5599331241950931"/>
    <n v="1.5599331241950931"/>
    <n v="1.4649315514727539"/>
    <n v="1.518639208766785"/>
    <n v="2.3816810288021171"/>
    <n v="-7.4798428929755634"/>
    <n v="-2.04967962214474"/>
    <n v="-2.04967962214474"/>
    <n v="-1.9913804826584109"/>
    <n v="0.26904281565904847"/>
    <n v="2.0851642593891833"/>
    <n v="64.416176481927963"/>
    <n v="0"/>
    <n v="5.6150402348161679"/>
    <n v="0"/>
    <n v="8.7224244757504934"/>
    <n v="10.69254715186776"/>
    <n v="0"/>
    <n v="0.1064502549452714"/>
    <n v="0"/>
    <n v="4.57422335343038"/>
    <n v="0"/>
    <n v="0"/>
    <n v="3.7363001648949727"/>
    <n v="2.1368378823669989"/>
    <n v="0"/>
    <n v="0"/>
    <n v="0"/>
    <n v="0"/>
    <n v="0"/>
    <n v="0"/>
    <n v="0"/>
    <n v="0"/>
    <n v="0"/>
    <n v="0"/>
    <n v="0"/>
    <n v="0"/>
    <n v="0"/>
    <n v="0"/>
    <n v="100"/>
    <s v="BANCO DAVIVIENDA 17.36%"/>
    <s v="BBVA COLOMBIA 10.80%"/>
    <s v="MINISTERIO DE HACIENDA 10.69%"/>
    <s v="BANCO COLPATRIA 7.77%"/>
    <s v="BANCO POPULAR 6.32%"/>
    <s v="BANCOLOMBIA 6.06%"/>
    <s v="BANCO DE BOGOTÁ 5.77%"/>
    <s v="BANCO AV VILLAS 4.88%"/>
    <s v="INSTITUTO COLOMBIANO DE CREDITO EDUCATIVO ICETEX 3.10%"/>
    <s v="FINDETER 2.96%"/>
    <n v="27.269721670557466"/>
    <n v="11.46824882826218"/>
    <n v="38.560546308682241"/>
    <n v="17.933206053544239"/>
    <n v="4.7682771389538905"/>
    <n v="100"/>
    <n v="15.386661753594669"/>
    <n v="39.15862864510715"/>
    <n v="0"/>
    <n v="0"/>
    <n v="0"/>
    <n v="0"/>
    <n v="0"/>
    <n v="0"/>
    <n v="0"/>
    <n v="0"/>
    <n v="0"/>
    <n v="0"/>
    <n v="40.006070484522979"/>
    <n v="0"/>
    <n v="0"/>
    <n v="0"/>
    <n v="5.4486391167752117"/>
    <n v="0"/>
    <n v="100"/>
    <n v="99.893549745054727"/>
    <n v="0.1064502549452714"/>
    <n v="0"/>
    <n v="0"/>
    <n v="100"/>
  </r>
  <r>
    <x v="4"/>
    <x v="6"/>
    <x v="4"/>
    <x v="59"/>
    <x v="0"/>
    <n v="387179"/>
    <n v="711981.00766591006"/>
    <n v="22524.519963760002"/>
    <n v="1.259310897883092"/>
    <n v="545.74207655576629"/>
    <n v="1.4941603738693121"/>
    <n v="2.1140713508682092"/>
    <n v="1.7102599800833729"/>
    <n v="1.648688593559428"/>
    <n v="1.548913387670636"/>
    <n v="1.559198212063388"/>
    <n v="2.4058236736670677"/>
    <n v="-6.3360010345694278"/>
    <n v="-3.7194303503680248"/>
    <n v="-2.6884883946167282"/>
    <n v="-2.4801890149641852"/>
    <n v="-0.68591515561829963"/>
    <n v="1.6744211426371609"/>
    <n v="63.096100795633568"/>
    <n v="0"/>
    <n v="5.8095095863818571"/>
    <n v="0"/>
    <n v="9.4042328378681255"/>
    <n v="11.26333769240332"/>
    <n v="0"/>
    <n v="0.114274996642935"/>
    <n v="0"/>
    <n v="4.7594542970007438"/>
    <n v="0"/>
    <n v="0"/>
    <n v="3.7820108666603152"/>
    <n v="1.7710789274091481"/>
    <n v="0"/>
    <n v="0"/>
    <n v="0"/>
    <n v="0"/>
    <n v="0"/>
    <n v="0"/>
    <n v="0"/>
    <n v="0"/>
    <n v="0"/>
    <n v="0"/>
    <n v="0"/>
    <n v="0"/>
    <n v="0"/>
    <n v="0"/>
    <n v="100"/>
    <s v="BANCO DAVIVIENDA 17.95%"/>
    <s v="MINISTERIO DE HACIENDA 11.26%"/>
    <s v="BBVA COLOMBIA 9.85%"/>
    <s v="BANCO COLPATRIA 6.83%"/>
    <s v="BANCOLOMBIA 6.81%"/>
    <s v="BANCO POPULAR 5.66%"/>
    <s v="BANCO DE BOGOTÁ 6.08%"/>
    <s v="BANCO AV VILLAS 5.00%"/>
    <s v="INSTITUTO COLOMBIANO DE CREDITO EDUCATIVO ICETEX 3.16%"/>
    <s v="FINDETER 3.07%"/>
    <n v="27.450596382082843"/>
    <n v="11.17525847158211"/>
    <n v="36.813330535880709"/>
    <n v="18.225433321787751"/>
    <n v="6.3353812886665803"/>
    <n v="100"/>
    <n v="15.225710339750808"/>
    <n v="41.053774542111249"/>
    <n v="0"/>
    <n v="0"/>
    <n v="0"/>
    <n v="0"/>
    <n v="0"/>
    <n v="0"/>
    <n v="0"/>
    <n v="0"/>
    <n v="0"/>
    <n v="0"/>
    <n v="35.899494305173306"/>
    <n v="1.4551513873773241"/>
    <n v="0"/>
    <n v="0"/>
    <n v="6.3658694255873129"/>
    <n v="0"/>
    <n v="100"/>
    <n v="98.430573615979739"/>
    <n v="0.114274996642935"/>
    <n v="1.4551513873773241"/>
    <n v="0"/>
    <n v="100"/>
  </r>
  <r>
    <x v="4"/>
    <x v="7"/>
    <x v="4"/>
    <x v="59"/>
    <x v="0"/>
    <n v="385319"/>
    <n v="697447.04139746993"/>
    <n v="22676.45539893"/>
    <n v="1.2586626551440721"/>
    <n v="587.1135260403214"/>
    <n v="1.6074292294053969"/>
    <n v="1.5345874559699939"/>
    <n v="1.7336041734760652"/>
    <n v="1.642124779699675"/>
    <n v="1.5738281095890199"/>
    <n v="1.5723037027478761"/>
    <n v="2.4176104606496813"/>
    <n v="8.2371231722178528"/>
    <n v="-1.9244860970729643"/>
    <n v="-1.358520023962007"/>
    <n v="-2.6916190160992"/>
    <n v="-0.60831623070047858"/>
    <n v="1.742597816490465"/>
    <n v="62.273806145844766"/>
    <n v="0"/>
    <n v="5.228662543728678"/>
    <n v="0"/>
    <n v="8.5074776403380756"/>
    <n v="14.411225759951041"/>
    <n v="0"/>
    <n v="0.1088131643757896"/>
    <n v="0"/>
    <n v="4.7216800494128837"/>
    <n v="0"/>
    <n v="0"/>
    <n v="2.9518732016610012"/>
    <n v="1.79646149468775"/>
    <n v="0"/>
    <n v="0"/>
    <n v="0"/>
    <n v="0"/>
    <n v="0"/>
    <n v="0"/>
    <n v="0"/>
    <n v="0"/>
    <n v="0"/>
    <n v="0"/>
    <n v="0"/>
    <n v="0"/>
    <n v="0"/>
    <n v="0"/>
    <n v="99.999999999999986"/>
    <s v="BANCO DAVIVIENDA 19.38%"/>
    <s v="MINISTERIO DE HACIENDA 14.41%"/>
    <s v="BANCOLOMBIA 7.04%"/>
    <s v="BANCO COLPATRIA 6.76%"/>
    <s v="BANCO POPULAR 6.45%"/>
    <s v="BBVA COLOMBIA 6.11%"/>
    <s v="BANCO DE BOGOTÁ 5.14%"/>
    <s v="BANCO AV VILLAS 5.03%"/>
    <s v="INSTITUTO COLOMBIANO DE CREDITO EDUCATIVO ICETEX 3.27%"/>
    <s v="CORFICOLOMBIANA 3.00%"/>
    <n v="26.005996845709774"/>
    <n v="13.602475043252079"/>
    <n v="31.432264776791357"/>
    <n v="20.382818475655089"/>
    <n v="8.5764448585917066"/>
    <n v="100"/>
    <n v="15.53858889239536"/>
    <n v="44.026092117218219"/>
    <n v="0"/>
    <n v="0"/>
    <n v="0"/>
    <n v="0"/>
    <n v="0"/>
    <n v="0"/>
    <n v="0"/>
    <n v="0"/>
    <n v="0"/>
    <n v="0"/>
    <n v="31.537104664344"/>
    <n v="3.5030332518492329"/>
    <n v="0"/>
    <n v="0"/>
    <n v="5.3951810741931832"/>
    <n v="0"/>
    <n v="99.999999999999986"/>
    <n v="96.388153583774965"/>
    <n v="0.10881316437578971"/>
    <n v="3.5030332518492338"/>
    <n v="0"/>
    <n v="99.999999999999986"/>
  </r>
  <r>
    <x v="4"/>
    <x v="8"/>
    <x v="4"/>
    <x v="59"/>
    <x v="0"/>
    <n v="383670"/>
    <n v="687731.33702837001"/>
    <n v="22909.514356809999"/>
    <n v="1.258414239991978"/>
    <n v="613.82689392675502"/>
    <n v="1.680566444700218"/>
    <n v="1.025043811557"/>
    <n v="1.6899927297355228"/>
    <n v="1.6007562701152909"/>
    <n v="1.577439729285866"/>
    <n v="1.5622761315038152"/>
    <n v="2.4241614124776443"/>
    <n v="13.247512964285809"/>
    <n v="0.78590083769052299"/>
    <n v="0.14968551877188041"/>
    <n v="-1.364343379454358"/>
    <n v="-0.51023138001690116"/>
    <n v="1.9096781344916551"/>
    <n v="62.970716802766688"/>
    <n v="0"/>
    <n v="4.5828350276545455"/>
    <n v="0"/>
    <n v="8.1951251328581911"/>
    <n v="14.697432918154449"/>
    <n v="0"/>
    <n v="0.11447884640863661"/>
    <n v="0"/>
    <n v="4.810833885987039"/>
    <n v="0"/>
    <n v="0"/>
    <n v="3.0492853981388719"/>
    <n v="1.579291988031577"/>
    <n v="0"/>
    <n v="0"/>
    <n v="0"/>
    <n v="0"/>
    <n v="0"/>
    <n v="0"/>
    <n v="0"/>
    <n v="0"/>
    <n v="0"/>
    <n v="0"/>
    <n v="0"/>
    <n v="0"/>
    <n v="0"/>
    <n v="0"/>
    <n v="100"/>
    <s v="BANCO DAVIVIENDA 19.89%"/>
    <s v="MINISTERIO DE HACIENDA 14.70%"/>
    <s v="BANCOLOMBIA 9.68%"/>
    <s v="BANCO POPULAR 6.10%"/>
    <s v="BANCO COLPATRIA 5.70%"/>
    <s v="BBVA COLOMBIA 5.51%"/>
    <s v="BANCO AV VILLAS 5.21%"/>
    <s v="BANCO DE BOGOTÁ 4.14%"/>
    <s v="INSTITUTO COLOMBIANO DE CREDITO EDUCATIVO ICETEX 3.29%"/>
    <s v="CORFICOLOMBIANA 3.05%"/>
    <n v="22.0832645553349"/>
    <n v="11.64976111508529"/>
    <n v="35.071971071238018"/>
    <n v="21.980357742075348"/>
    <n v="9.2146455162664473"/>
    <n v="100"/>
    <n v="16.638582745878448"/>
    <n v="44.919187438194044"/>
    <n v="0"/>
    <n v="0"/>
    <n v="0"/>
    <n v="0"/>
    <n v="0"/>
    <n v="0"/>
    <n v="0"/>
    <n v="0"/>
    <n v="0"/>
    <n v="0"/>
    <n v="30.190790774646992"/>
    <n v="4.4429598577972946"/>
    <n v="0"/>
    <n v="0"/>
    <n v="3.8084791834832181"/>
    <n v="0"/>
    <n v="99.999999999999986"/>
    <n v="95.442561295794064"/>
    <n v="0.1144788464086367"/>
    <n v="4.4429598577972964"/>
    <n v="0"/>
    <n v="100"/>
  </r>
  <r>
    <x v="4"/>
    <x v="9"/>
    <x v="4"/>
    <x v="59"/>
    <x v="0"/>
    <n v="382156"/>
    <n v="667823.72224445001"/>
    <n v="22843.669839630002"/>
    <n v="1.259020505540565"/>
    <n v="589.53027722211971"/>
    <n v="1.614045933530786"/>
    <n v="2.2835073952399387"/>
    <n v="1.815970066960674"/>
    <n v="1.679186084340287"/>
    <n v="1.6743187725665121"/>
    <n v="1.617258917211994"/>
    <n v="2.4530810034654671"/>
    <n v="-3.3321275819538245"/>
    <n v="-0.36663020612673897"/>
    <n v="-0.21103539462130622"/>
    <n v="-0.90299446368514724"/>
    <n v="-0.80915082536610061"/>
    <n v="1.737728293601926"/>
    <n v="62.030334340546304"/>
    <n v="0"/>
    <n v="3.9598946319247763"/>
    <n v="0"/>
    <n v="12.21873703069936"/>
    <n v="15.01189714477055"/>
    <n v="0"/>
    <n v="0.12591902163068369"/>
    <n v="0"/>
    <n v="1.9958155137766971"/>
    <n v="0"/>
    <n v="0"/>
    <n v="3.0757285346525332"/>
    <n v="1.5816737819991009"/>
    <n v="0"/>
    <n v="0"/>
    <n v="0"/>
    <n v="0"/>
    <n v="0"/>
    <n v="0"/>
    <n v="0"/>
    <n v="0"/>
    <n v="0"/>
    <n v="0"/>
    <n v="0"/>
    <n v="0"/>
    <n v="0"/>
    <n v="0"/>
    <n v="100"/>
    <s v="BANCO DAVIVIENDA 18.58%"/>
    <s v="MINISTERIO DE HACIENDA 15.01%"/>
    <s v="BANCOLOMBIA 12.31%"/>
    <s v="BBVA COLOMBIA 5.65%"/>
    <s v="BANCO COLPATRIA 5.06%"/>
    <s v="BANCO DE BOGOTÁ 4.23%"/>
    <s v="BANCO POPULAR 4.20%"/>
    <s v="INSTITUTO COLOMBIANO DE CREDITO EDUCATIVO ICETEX 3.36%"/>
    <s v="BANCO AV VILLAS 3.28%"/>
    <s v="BANCO GNB SUDAMERIS 3.23%"/>
    <n v="23.908454172091041"/>
    <n v="9.9850903968402402"/>
    <n v="38.893215111961439"/>
    <n v="17.979324664007692"/>
    <n v="9.2339156550995884"/>
    <n v="100"/>
    <n v="15.578204177165569"/>
    <n v="42.786688094138107"/>
    <n v="0"/>
    <n v="0"/>
    <n v="0"/>
    <n v="0"/>
    <n v="0"/>
    <n v="0"/>
    <n v="0"/>
    <n v="0"/>
    <n v="0"/>
    <n v="0"/>
    <n v="27.721175145579817"/>
    <n v="4.6866403738707829"/>
    <n v="0"/>
    <n v="0"/>
    <n v="9.2272922092457321"/>
    <n v="0"/>
    <n v="100"/>
    <n v="95.187440604498548"/>
    <n v="0.12591902163068369"/>
    <n v="4.6866403738707829"/>
    <n v="0"/>
    <n v="100"/>
  </r>
  <r>
    <x v="4"/>
    <x v="10"/>
    <x v="4"/>
    <x v="59"/>
    <x v="0"/>
    <n v="380797"/>
    <n v="648305.18659565004"/>
    <n v="23068.343021370001"/>
    <n v="1.259072004791939"/>
    <n v="598.52339856394144"/>
    <n v="1.638667757875268"/>
    <n v="2.292015196979214"/>
    <n v="2.0063852569741512"/>
    <n v="1.7482009813661759"/>
    <n v="1.720891456232192"/>
    <n v="1.678503657616178"/>
    <n v="2.4765079699766139"/>
    <n v="12.645729756124368"/>
    <n v="2.403433710068259"/>
    <n v="0.88113529801505663"/>
    <n v="0.98322195950797386"/>
    <n v="-0.62872507344466921"/>
    <n v="2.1311641948443372"/>
    <n v="63.766401399647641"/>
    <n v="0"/>
    <n v="4.0839126072117438"/>
    <n v="0"/>
    <n v="9.535272456406517"/>
    <n v="15.611199410144188"/>
    <n v="0"/>
    <n v="0.15299226473924921"/>
    <n v="0"/>
    <n v="2.0393293439301718"/>
    <n v="0"/>
    <n v="0"/>
    <n v="3.1781170760643658"/>
    <n v="1.63277544185613"/>
    <n v="0"/>
    <n v="0"/>
    <n v="0"/>
    <n v="0"/>
    <n v="0"/>
    <n v="0"/>
    <n v="0"/>
    <n v="0"/>
    <n v="0"/>
    <n v="0"/>
    <n v="0"/>
    <n v="0"/>
    <n v="0"/>
    <n v="0"/>
    <n v="100"/>
    <s v="BANCO DAVIVIENDA 17.35%"/>
    <s v="MINISTERIO DE HACIENDA 15.61%"/>
    <s v="BANCOLOMBIA 10.02%"/>
    <s v="BBVA COLOMBIA 5.69%"/>
    <s v="BANCO COLPATRIA 5.13%"/>
    <s v="BANCO DE BOGOTÁ 4.58%"/>
    <s v="BANCO POPULAR 4.15%"/>
    <s v="INSTITUTO COLOMBIANO DE CREDITO EDUCATIVO ICETEX 3.49%"/>
    <s v="BANCO GNB SUDAMERIS 3.37%"/>
    <s v="BANCO AV VILLAS 3.33%"/>
    <n v="21.382375813761399"/>
    <n v="10.578802947552949"/>
    <n v="41.658673431172971"/>
    <n v="18.91275472697999"/>
    <n v="7.4673930805326831"/>
    <n v="100"/>
    <n v="16.735102181661759"/>
    <n v="43.514219469815565"/>
    <n v="0"/>
    <n v="0"/>
    <n v="0"/>
    <n v="0"/>
    <n v="0"/>
    <n v="0"/>
    <n v="0"/>
    <n v="0"/>
    <n v="0"/>
    <n v="0"/>
    <n v="28.32401517869026"/>
    <n v="4.9342944696559359"/>
    <n v="0"/>
    <n v="0"/>
    <n v="6.4923687001764696"/>
    <n v="0"/>
    <n v="99.999999999999986"/>
    <n v="94.912713265604836"/>
    <n v="0.15299226473924921"/>
    <n v="4.9342944696559359"/>
    <n v="0"/>
    <n v="100"/>
  </r>
  <r>
    <x v="4"/>
    <x v="0"/>
    <x v="5"/>
    <x v="60"/>
    <x v="0"/>
    <n v="127"/>
    <n v="61688.79"/>
    <n v="3370.2754190000001"/>
    <n v="1.7"/>
    <n v="626.38"/>
    <n v="1.716"/>
    <n v="0.77"/>
    <n v="0.87"/>
    <n v="0.77"/>
    <n v="0.86"/>
    <n v="1.77"/>
    <n v="1.47"/>
    <n v="5.6050000000000004"/>
    <n v="3.6999999999999998E-2"/>
    <n v="5.6050000000000004"/>
    <n v="-0.80500000000000005"/>
    <n v="2.3069999999999999"/>
    <n v="3.16"/>
    <n v="70.849999999999994"/>
    <n v="0"/>
    <n v="0"/>
    <n v="0"/>
    <n v="0"/>
    <n v="16.95"/>
    <n v="0"/>
    <n v="0"/>
    <n v="0"/>
    <n v="0"/>
    <n v="0"/>
    <n v="0"/>
    <n v="8.99"/>
    <n v="3.21"/>
    <n v="0"/>
    <n v="0"/>
    <n v="0"/>
    <n v="0"/>
    <n v="0"/>
    <n v="0"/>
    <n v="0"/>
    <n v="0"/>
    <n v="0"/>
    <n v="0"/>
    <n v="0"/>
    <n v="0"/>
    <n v="0"/>
    <n v="0"/>
    <n v="99.999999999999986"/>
    <s v="1. LA NACIÓN 16.95%"/>
    <s v="2. B. DAVIVIENDA 12.60%"/>
    <s v="3. BBVA 11.62%"/>
    <s v="4. B. OCCIDENTE 8.72%"/>
    <s v="5. CORFICOLOMBIANA 7.26%"/>
    <s v="6. FINDETER 5.60%"/>
    <s v="7. BANCO POPULAR 5.60%"/>
    <s v="8. BANCOLOMBIA S.A 5.08%"/>
    <s v="9. RCI COLOMBIA S.A 4.06%"/>
    <s v="10. BANCO FINANDINA S.A. 3.23%"/>
    <n v="7.1"/>
    <n v="14.07"/>
    <n v="61.85"/>
    <n v="6.87"/>
    <n v="10.119999999999999"/>
    <n v="100.01000000000002"/>
    <n v="12.89"/>
    <n v="30.74"/>
    <n v="0"/>
    <n v="0"/>
    <n v="0"/>
    <n v="0"/>
    <n v="0"/>
    <n v="0"/>
    <n v="0"/>
    <n v="0"/>
    <n v="0"/>
    <n v="0"/>
    <n v="32.950000000000003"/>
    <n v="15.43"/>
    <n v="0"/>
    <n v="0"/>
    <n v="7.99"/>
    <n v="0"/>
    <n v="99.999999999999986"/>
    <n v="100"/>
    <n v="0"/>
    <n v="0"/>
    <n v="0"/>
    <n v="100"/>
  </r>
  <r>
    <x v="4"/>
    <x v="1"/>
    <x v="5"/>
    <x v="60"/>
    <x v="0"/>
    <n v="125"/>
    <n v="57181.25"/>
    <n v="3369.813662"/>
    <n v="1.7"/>
    <n v="639.98"/>
    <n v="1.7529999999999999"/>
    <n v="1.1299999999999999"/>
    <n v="0.92"/>
    <n v="0.96"/>
    <n v="0.89"/>
    <n v="1.78"/>
    <n v="1.48"/>
    <n v="-0.17799999999999999"/>
    <n v="-1.2050000000000001"/>
    <n v="2.82"/>
    <n v="0.86599999999999999"/>
    <n v="1.847"/>
    <n v="2.4620000000000002"/>
    <n v="69.28"/>
    <n v="0"/>
    <n v="0"/>
    <n v="0"/>
    <n v="0"/>
    <n v="19.329999999999998"/>
    <n v="0"/>
    <n v="0"/>
    <n v="0"/>
    <n v="0"/>
    <n v="0"/>
    <n v="0"/>
    <n v="7.97"/>
    <n v="3.43"/>
    <n v="0"/>
    <n v="0"/>
    <n v="0"/>
    <n v="0"/>
    <n v="0"/>
    <n v="0"/>
    <n v="0"/>
    <n v="0"/>
    <n v="0"/>
    <n v="0"/>
    <n v="0"/>
    <n v="0"/>
    <n v="0"/>
    <n v="0"/>
    <n v="100.01"/>
    <s v="1. LA NACIÓN 19.33%"/>
    <s v="2. BBVA 12.26%"/>
    <s v="3. CORFICOLOMBIANA 11.25%"/>
    <s v="4. B. DAVIVIENDA 10.13%"/>
    <s v="5. BANCOLOMBIA S.A 7.23%"/>
    <s v="6. FINDETER 6.07%"/>
    <s v="7. BANCO POPULAR 5.99%"/>
    <s v="8. RCI COLOMBIA S.A 4.39%"/>
    <s v="9. B. COLPATRIA 4.31%"/>
    <s v="10. BANCO FINANDINA S.A. 3.50%"/>
    <n v="8.0500000000000007"/>
    <n v="33.15"/>
    <n v="40.119999999999997"/>
    <n v="10.34"/>
    <n v="8.35"/>
    <n v="100.00999999999999"/>
    <n v="13.92"/>
    <n v="29.74"/>
    <n v="0"/>
    <n v="0"/>
    <n v="0"/>
    <n v="0"/>
    <n v="0"/>
    <n v="0"/>
    <n v="0"/>
    <n v="0"/>
    <n v="0"/>
    <n v="0"/>
    <n v="38.340000000000003"/>
    <n v="16.11"/>
    <n v="0"/>
    <n v="0"/>
    <n v="1.89"/>
    <n v="0"/>
    <n v="100"/>
    <n v="100"/>
    <n v="0"/>
    <n v="0"/>
    <n v="0"/>
    <n v="100"/>
  </r>
  <r>
    <x v="4"/>
    <x v="2"/>
    <x v="5"/>
    <x v="60"/>
    <x v="0"/>
    <n v="114"/>
    <n v="43920.26"/>
    <n v="3360.248407"/>
    <n v="1.7"/>
    <n v="533.26499999999999"/>
    <n v="1.46"/>
    <n v="1.1299999999999999"/>
    <n v="0.92"/>
    <n v="0.96"/>
    <n v="0.89"/>
    <n v="1.78"/>
    <n v="1.48"/>
    <n v="-3.2909999999999999"/>
    <n v="-1.7030000000000001"/>
    <n v="0.67200000000000004"/>
    <n v="-1.0999999999999999E-2"/>
    <n v="2.6480000000000001"/>
    <n v="2.7290000000000001"/>
    <n v="79.259"/>
    <n v="0"/>
    <n v="0"/>
    <n v="0"/>
    <n v="0"/>
    <n v="15.143000000000001"/>
    <n v="0"/>
    <n v="0"/>
    <n v="0"/>
    <n v="0"/>
    <n v="0"/>
    <n v="0"/>
    <n v="5.5979999999999999"/>
    <n v="0"/>
    <n v="0"/>
    <n v="0"/>
    <n v="0"/>
    <n v="0"/>
    <n v="0"/>
    <n v="0"/>
    <n v="0"/>
    <n v="0"/>
    <n v="0"/>
    <n v="0"/>
    <n v="0"/>
    <n v="0"/>
    <n v="0"/>
    <n v="0"/>
    <n v="100"/>
    <s v="GB. LA NACIÓN 15.143%"/>
    <s v="BBVA COLOMBIA S.A. 13.470%"/>
    <s v="CORFICOLOMBIANA S.A. 10.058%"/>
    <s v="BANCO DAVIVIENDA S.A. 6.137%"/>
    <s v="RCI COLOMBIA S.A. 5.673%"/>
    <s v="BANCO POPULAR 5.550%"/>
    <s v="BANCOLOMBIA S.A. 4.663%"/>
    <s v="BANCO DE OCCIDENTE 4.551%"/>
    <s v="BANCO FINANDINA S.A. 4.529%"/>
    <s v="BANCO WWB S.A. 4.482%"/>
    <n v="6.2889999999999997"/>
    <n v="45.209000000000003"/>
    <n v="31.042000000000002"/>
    <n v="11.778"/>
    <n v="5.6820000000000004"/>
    <n v="100.00000000000001"/>
    <n v="7.9"/>
    <n v="26.876999999999999"/>
    <n v="0"/>
    <n v="0"/>
    <n v="0"/>
    <n v="0"/>
    <n v="0"/>
    <n v="0"/>
    <n v="0"/>
    <n v="0"/>
    <n v="0"/>
    <n v="0"/>
    <n v="41.65"/>
    <n v="14.182"/>
    <n v="0"/>
    <n v="0"/>
    <n v="9.39"/>
    <n v="0"/>
    <n v="99.998999999999995"/>
    <n v="100"/>
    <n v="0"/>
    <n v="0"/>
    <n v="0"/>
    <n v="100"/>
  </r>
  <r>
    <x v="4"/>
    <x v="3"/>
    <x v="5"/>
    <x v="60"/>
    <x v="0"/>
    <n v="109"/>
    <n v="42496.72"/>
    <n v="3361.712239"/>
    <n v="1.7"/>
    <n v="573.44000000000005"/>
    <n v="1.57"/>
    <n v="1.52"/>
    <n v="1.19"/>
    <n v="1.24"/>
    <n v="0.99"/>
    <n v="0.93"/>
    <n v="1.51"/>
    <n v="0.53100000000000003"/>
    <n v="-0.69299999999999995"/>
    <n v="0.63700000000000001"/>
    <n v="-0.26600000000000001"/>
    <n v="2.2629999999999999"/>
    <n v="2.613"/>
    <n v="80.177999999999997"/>
    <n v="0"/>
    <n v="0"/>
    <n v="0"/>
    <n v="0"/>
    <n v="14.016"/>
    <n v="0"/>
    <n v="0"/>
    <n v="0"/>
    <n v="0"/>
    <n v="0"/>
    <n v="0"/>
    <n v="5.806"/>
    <n v="0"/>
    <n v="0"/>
    <n v="0"/>
    <n v="0"/>
    <n v="0"/>
    <n v="0"/>
    <n v="0"/>
    <n v="0"/>
    <n v="0"/>
    <n v="0"/>
    <n v="0"/>
    <n v="0"/>
    <n v="0"/>
    <n v="0"/>
    <n v="0"/>
    <n v="100"/>
    <s v="BBVA COLOMBIA S.A. 16.042%"/>
    <s v="GB. LA NACIÓN 14.016%"/>
    <s v="CORFICOLOMBIANA S.A. 10.297%"/>
    <s v="BANCO DAVIVIENDA S.A. 6.318%"/>
    <s v="RCI COLOMBIA S.A. 5.849%"/>
    <s v="BANCO POPULAR 5.742%"/>
    <s v="BANCOLOMBIA S.A. 4.850%"/>
    <s v="BANCO FINANDINA S.A. 4.696%"/>
    <s v="BANCO WWB S.A. 4.656%"/>
    <s v="CF FINDETER 4.632%"/>
    <n v="7.609"/>
    <n v="39.216000000000001"/>
    <n v="31.21"/>
    <n v="14.135999999999999"/>
    <n v="7.8289999999999997"/>
    <n v="99.999999999999986"/>
    <n v="8.1479999999999997"/>
    <n v="27.87"/>
    <n v="0"/>
    <n v="0"/>
    <n v="0"/>
    <n v="0"/>
    <n v="0"/>
    <n v="0"/>
    <n v="0"/>
    <n v="0"/>
    <n v="0"/>
    <n v="0"/>
    <n v="45.853000000000002"/>
    <n v="11.090999999999999"/>
    <n v="0"/>
    <n v="0"/>
    <n v="7.0380000000000003"/>
    <n v="0"/>
    <n v="100"/>
    <n v="100"/>
    <n v="0"/>
    <n v="0"/>
    <n v="0"/>
    <n v="100"/>
  </r>
  <r>
    <x v="4"/>
    <x v="4"/>
    <x v="5"/>
    <x v="60"/>
    <x v="0"/>
    <n v="105"/>
    <n v="39422.74"/>
    <n v="3348.5389049999999"/>
    <n v="1.7"/>
    <n v="529.61"/>
    <n v="1.45"/>
    <n v="0.91300000000000003"/>
    <n v="1.1499999999999999"/>
    <n v="1.1839999999999999"/>
    <n v="0.98099999999999998"/>
    <n v="0.90400000000000003"/>
    <n v="1.522"/>
    <n v="-4.5179999999999998"/>
    <n v="7.4999999999999997E-2"/>
    <n v="-0.443"/>
    <n v="-0.377"/>
    <n v="1.1539999999999999"/>
    <n v="2.3250000000000002"/>
    <n v="79.272000000000006"/>
    <n v="0"/>
    <n v="0"/>
    <n v="0"/>
    <n v="0"/>
    <n v="14.589"/>
    <n v="0"/>
    <n v="0"/>
    <n v="0"/>
    <n v="0"/>
    <n v="0"/>
    <n v="0"/>
    <n v="6.14"/>
    <n v="0"/>
    <n v="0"/>
    <n v="0"/>
    <n v="0"/>
    <n v="0"/>
    <n v="0"/>
    <n v="0"/>
    <n v="0"/>
    <n v="0"/>
    <n v="0"/>
    <n v="0"/>
    <n v="0"/>
    <n v="0"/>
    <n v="0"/>
    <n v="0"/>
    <n v="100.001"/>
    <s v="BBVA COLOMBIA S.A. 16.880%"/>
    <s v="GB. LA NACIÓN 14.589%"/>
    <s v="CORFICOLOMBIANA S.A. 9.823%"/>
    <s v="BANCO DAVIVIENDA S.A. 6.600%"/>
    <s v="RCI COLOMBIA S.A. 6.237%"/>
    <s v="BANCO POPULAR 6.173%"/>
    <s v="BANCO FINANDINA S.A. 5.064%"/>
    <s v="CF FINDETER 4.992%"/>
    <s v="BANCO WWB S.A. 4.920%"/>
    <s v="ORGANIZACION TERPEL S.A. 3.901%"/>
    <n v="7.9130000000000003"/>
    <n v="41.067999999999998"/>
    <n v="30.936"/>
    <n v="14.281000000000001"/>
    <n v="5.8019999999999996"/>
    <n v="100"/>
    <n v="8.6820000000000004"/>
    <n v="27.193999999999999"/>
    <n v="0"/>
    <n v="0"/>
    <n v="0"/>
    <n v="0"/>
    <n v="0"/>
    <n v="0"/>
    <n v="0"/>
    <n v="0"/>
    <n v="0"/>
    <n v="0"/>
    <n v="48.045000000000002"/>
    <n v="12.164"/>
    <n v="0"/>
    <n v="0"/>
    <n v="3.9140000000000001"/>
    <n v="0"/>
    <n v="99.998999999999995"/>
    <n v="100"/>
    <n v="0"/>
    <n v="0"/>
    <n v="0"/>
    <n v="100"/>
  </r>
  <r>
    <x v="4"/>
    <x v="5"/>
    <x v="5"/>
    <x v="60"/>
    <x v="0"/>
    <n v="102"/>
    <n v="32572.83"/>
    <n v="3332.4806210000002"/>
    <n v="1.7"/>
    <n v="529.61"/>
    <n v="1.45"/>
    <n v="-5.681"/>
    <n v="-1.331"/>
    <n v="-1.331"/>
    <n v="-1.073"/>
    <n v="0.55300000000000005"/>
    <n v="1.958"/>
    <n v="-5.681"/>
    <n v="-1.331"/>
    <n v="-1.331"/>
    <n v="-1.073"/>
    <n v="0.55300000000000005"/>
    <n v="1.958"/>
    <n v="79.272000000000006"/>
    <n v="0"/>
    <n v="0"/>
    <n v="0"/>
    <n v="0"/>
    <n v="14.589"/>
    <n v="0"/>
    <n v="0"/>
    <n v="0"/>
    <n v="0"/>
    <n v="0"/>
    <n v="0"/>
    <n v="6.14"/>
    <n v="0"/>
    <n v="0"/>
    <n v="0"/>
    <n v="0"/>
    <n v="0"/>
    <n v="0"/>
    <n v="0"/>
    <n v="0"/>
    <n v="0"/>
    <n v="0"/>
    <n v="0"/>
    <n v="0"/>
    <n v="0"/>
    <n v="0"/>
    <n v="0"/>
    <n v="100.001"/>
    <s v="BBVA COLOMBIA S.A. 20.294%"/>
    <s v="GB. LA NACIÓN 9.078%"/>
    <s v="BANCO DAVIVIENDA S.A. 7.749%"/>
    <s v="RCI COLOMBIA S.A. 7.537%"/>
    <s v="BANCO POPULAR 7.433%"/>
    <s v="BANCO FINANDINA S.A. 6.067%"/>
    <s v="BANCO COLPATRIA RED MULTIBANCA 5.928%"/>
    <s v="BANCO WWB S.A. 5.925%"/>
    <s v="CF FINDETER 5.871%"/>
    <s v="ITAÚ CORPBANCA COLOMBIA SA 4.711%"/>
    <n v="6.47"/>
    <n v="29.192"/>
    <n v="37.378999999999998"/>
    <n v="18.797999999999998"/>
    <n v="8.1609999999999996"/>
    <n v="100"/>
    <n v="10.494999999999999"/>
    <n v="32.290999999999997"/>
    <n v="0"/>
    <n v="0"/>
    <n v="0"/>
    <n v="0"/>
    <n v="0"/>
    <n v="0"/>
    <n v="0"/>
    <n v="0"/>
    <n v="0"/>
    <n v="0"/>
    <n v="47.29"/>
    <n v="4.9370000000000003"/>
    <n v="0"/>
    <n v="0"/>
    <n v="4.9370000000000003"/>
    <n v="0"/>
    <n v="99.949999999999989"/>
    <n v="100"/>
    <n v="0"/>
    <n v="0"/>
    <n v="0"/>
    <n v="100"/>
  </r>
  <r>
    <x v="4"/>
    <x v="6"/>
    <x v="5"/>
    <x v="60"/>
    <x v="0"/>
    <n v="100"/>
    <n v="26214.720000000001"/>
    <n v="3312.64806"/>
    <n v="1.7"/>
    <n v="602.66"/>
    <n v="1.65"/>
    <n v="1.871"/>
    <n v="1.3169999999999999"/>
    <n v="1.32"/>
    <n v="1.1020000000000001"/>
    <n v="0.94699999999999995"/>
    <n v="1.5509999999999999"/>
    <n v="-6.7869999999999999"/>
    <n v="-3.4180000000000001"/>
    <n v="-2.1480000000000001"/>
    <n v="-1.6910000000000001"/>
    <n v="-0.19400000000000001"/>
    <n v="1.5580000000000001"/>
    <n v="86.456000000000003"/>
    <n v="0"/>
    <n v="0"/>
    <n v="0"/>
    <n v="0"/>
    <n v="4.3959999999999999"/>
    <n v="0"/>
    <n v="0"/>
    <n v="0"/>
    <n v="0"/>
    <n v="0"/>
    <n v="0"/>
    <n v="9.1479999999999997"/>
    <n v="0"/>
    <n v="0"/>
    <n v="0"/>
    <n v="0"/>
    <n v="0"/>
    <n v="0"/>
    <n v="0"/>
    <n v="0"/>
    <n v="0"/>
    <n v="0"/>
    <n v="0"/>
    <n v="0"/>
    <n v="0"/>
    <n v="0"/>
    <n v="0"/>
    <n v="100"/>
    <s v="BBVA COLOMBIA S.A 24,676%"/>
    <s v="BANCO DE OCCIDENTE 12,709%"/>
    <s v="BANCO POPULAR 9,171%"/>
    <s v="BANCO FINANDINA S.A 7,550%"/>
    <s v="BANCO WWB S.A 7,315%"/>
    <s v="BANCO DAVIVIENDA S.A 6,564%"/>
    <s v="ITAU CORPBANCA COLOMBIA S.A 5,755%"/>
    <s v="ORGANIZACION TERPEL S.A 5,726%"/>
    <s v="RCI COLOMBIA S.A 5,534%"/>
    <s v="GB. LA NACIÓN 4,396%"/>
    <n v="6.4429999999999996"/>
    <n v="25.414999999999999"/>
    <n v="38.729999999999997"/>
    <n v="17.218"/>
    <n v="12.194000000000001"/>
    <n v="100"/>
    <n v="9.2050000000000001"/>
    <n v="32.399000000000001"/>
    <n v="0"/>
    <n v="0"/>
    <n v="0"/>
    <n v="0"/>
    <n v="0"/>
    <n v="0"/>
    <n v="0"/>
    <n v="0"/>
    <n v="0"/>
    <n v="0"/>
    <n v="47.116999999999997"/>
    <n v="0"/>
    <n v="0"/>
    <n v="0"/>
    <n v="11.278"/>
    <n v="0"/>
    <n v="99.999000000000009"/>
    <n v="100"/>
    <n v="0"/>
    <n v="0"/>
    <n v="0"/>
    <n v="100"/>
  </r>
  <r>
    <x v="4"/>
    <x v="7"/>
    <x v="5"/>
    <x v="60"/>
    <x v="0"/>
    <n v="96"/>
    <n v="20913.900000000001"/>
    <n v="3335.0765550000001"/>
    <n v="1.7"/>
    <n v="555.17999999999995"/>
    <n v="1.52"/>
    <n v="1.0529999999999999"/>
    <n v="1.444"/>
    <n v="1.349"/>
    <n v="1.212"/>
    <n v="1.0049999999999999"/>
    <n v="1.5820000000000001"/>
    <n v="8.2690000000000001"/>
    <n v="-2.0339999999999998"/>
    <n v="-0.877"/>
    <n v="-1.6240000000000001"/>
    <n v="-0.01"/>
    <n v="1.673"/>
    <n v="77.563000000000002"/>
    <n v="0"/>
    <n v="0"/>
    <n v="0"/>
    <n v="0"/>
    <n v="11.154"/>
    <n v="0"/>
    <n v="0"/>
    <n v="0"/>
    <n v="0"/>
    <n v="0"/>
    <n v="0"/>
    <n v="11.282999999999999"/>
    <n v="0"/>
    <n v="0"/>
    <n v="0"/>
    <n v="0"/>
    <n v="0"/>
    <n v="0"/>
    <n v="0"/>
    <n v="0"/>
    <n v="0"/>
    <n v="0"/>
    <n v="0"/>
    <n v="0"/>
    <n v="0"/>
    <n v="0"/>
    <n v="0"/>
    <n v="100"/>
    <s v="BANCO POPULAR 11,515%"/>
    <s v="GB. LA NACIÓN 11,154%"/>
    <s v="BANCO DE OCCIDENTE 10,729%"/>
    <s v="BANCO DAVIVIENDA S.A. 9,768%"/>
    <s v="BANCO FINANDINA S.A. 9,527%"/>
    <s v="BBVA COLOMBIA S.A. 9,331%"/>
    <s v="BANCO WWB S.A. 8,992%"/>
    <s v="ORGANIZACION TERPEL S.A. 7,255%"/>
    <s v="ITAÚ CORPBANCA COLOMBIA S.A. 7,246%"/>
    <s v="RCI COLOMBIA S.A. 6,896%"/>
    <n v="23.39"/>
    <n v="16.058"/>
    <n v="42.896000000000001"/>
    <n v="0"/>
    <n v="17.655999999999999"/>
    <n v="100"/>
    <n v="11.478999999999999"/>
    <n v="35.563000000000002"/>
    <n v="0"/>
    <n v="0"/>
    <n v="0"/>
    <n v="0"/>
    <n v="0"/>
    <n v="0"/>
    <n v="0"/>
    <n v="0"/>
    <n v="0"/>
    <n v="0"/>
    <n v="43.201999999999998"/>
    <n v="0"/>
    <n v="0"/>
    <n v="0"/>
    <n v="9.7569999999999997"/>
    <n v="0"/>
    <n v="100.001"/>
    <n v="100"/>
    <n v="0"/>
    <n v="0"/>
    <n v="0"/>
    <n v="100"/>
  </r>
  <r>
    <x v="4"/>
    <x v="8"/>
    <x v="5"/>
    <x v="60"/>
    <x v="0"/>
    <n v="94"/>
    <n v="20124"/>
    <n v="3357.1636199999998"/>
    <n v="1.7"/>
    <n v="631.88"/>
    <n v="1.73"/>
    <n v="1.3680000000000001"/>
    <n v="1.4490000000000001"/>
    <n v="1.3560000000000001"/>
    <n v="1.268"/>
    <n v="1.03"/>
    <n v="1.597"/>
    <n v="8.3620000000000001"/>
    <n v="-0.183"/>
    <n v="9.8000000000000004E-2"/>
    <n v="-0.94399999999999995"/>
    <n v="-2.9000000000000001E-2"/>
    <n v="1.7290000000000001"/>
    <n v="80.444000000000003"/>
    <n v="0"/>
    <n v="0"/>
    <n v="0"/>
    <n v="0"/>
    <n v="7.64"/>
    <n v="0"/>
    <n v="0"/>
    <n v="0"/>
    <n v="0"/>
    <n v="0"/>
    <n v="0"/>
    <n v="11.914999999999999"/>
    <n v="0"/>
    <n v="0"/>
    <n v="0"/>
    <n v="0"/>
    <n v="0"/>
    <n v="0"/>
    <n v="0"/>
    <n v="0"/>
    <n v="0"/>
    <n v="0"/>
    <n v="0"/>
    <n v="0"/>
    <n v="0"/>
    <n v="0"/>
    <n v="0"/>
    <n v="99.998999999999995"/>
    <s v="BBVA COLOMBIA S.A. 12,178%"/>
    <s v="BANCO POPULAR 12,098%"/>
    <s v="BANCO DAVIVIENDA S.A. 10,383%"/>
    <s v="BANCO FINANDINA S.A. 9,809%"/>
    <s v="BANCO WWB S.A. 9,529%"/>
    <s v="GB. LA NACIÓN 7,640%"/>
    <s v="BANCO DE BOGOTÁ 7,623%"/>
    <s v="ITAÚ CORPBANCA COLOMBIA S.A. 7,534%"/>
    <s v="ORGANIZACIÓN TERPEL S.A. 7,452%"/>
    <s v="RCI COLOMBIA S.A. 7,188%"/>
    <n v="28.445"/>
    <n v="7.8120000000000003"/>
    <n v="35.484000000000002"/>
    <n v="15.037000000000001"/>
    <n v="13.221"/>
    <n v="99.999000000000009"/>
    <n v="11.968"/>
    <n v="53.905000000000001"/>
    <n v="0"/>
    <n v="0"/>
    <n v="0"/>
    <n v="0"/>
    <n v="0"/>
    <n v="0"/>
    <n v="0"/>
    <n v="0"/>
    <n v="0"/>
    <n v="0"/>
    <n v="29.513000000000002"/>
    <n v="0"/>
    <n v="0"/>
    <n v="0"/>
    <n v="4.6139999999999999"/>
    <n v="0"/>
    <n v="100"/>
    <n v="100"/>
    <n v="0"/>
    <n v="0"/>
    <n v="0"/>
    <n v="100"/>
  </r>
  <r>
    <x v="4"/>
    <x v="9"/>
    <x v="5"/>
    <x v="60"/>
    <x v="0"/>
    <n v="93"/>
    <n v="19792.21"/>
    <n v="3347.004535"/>
    <n v="1.7"/>
    <n v="533.26"/>
    <n v="1.46"/>
    <n v="1.7"/>
    <n v="1.4830000000000001"/>
    <n v="1.393"/>
    <n v="1.3440000000000001"/>
    <n v="1.0820000000000001"/>
    <n v="1.621"/>
    <n v="-3.5049999999999999"/>
    <n v="-0.86599999999999999"/>
    <n v="-0.27500000000000002"/>
    <n v="-0.78"/>
    <n v="-0.192"/>
    <n v="1.603"/>
    <n v="84.042000000000002"/>
    <n v="0"/>
    <n v="0"/>
    <n v="0"/>
    <n v="0"/>
    <n v="3.794"/>
    <n v="0"/>
    <n v="0"/>
    <n v="0"/>
    <n v="0"/>
    <n v="0"/>
    <n v="0"/>
    <n v="12.164"/>
    <n v="0"/>
    <n v="0"/>
    <n v="0"/>
    <n v="0"/>
    <n v="0"/>
    <n v="0"/>
    <n v="0"/>
    <n v="0"/>
    <n v="0"/>
    <n v="0"/>
    <n v="0"/>
    <n v="0"/>
    <n v="0"/>
    <n v="0"/>
    <n v="0"/>
    <n v="100"/>
    <s v="BANCO DAVIVIENDA S.A. 13,009%"/>
    <s v="BBVA COLOMBIA S.A. 12,364%"/>
    <s v="BANCO POPULAR 12,259%"/>
    <s v="BANCO FINANDINA S.A. 10,038%"/>
    <s v="BANCO WWB S.A. 9,763%"/>
    <s v="BANCO DE BOGOTÁ 7,712%"/>
    <s v="ORGANIZACION TERPEL S.A. 7,650%"/>
    <s v="ITAÚ CORPBANCA COLOMBIA S.A. 7,562%"/>
    <s v="RCI COLOMBIA S.A. 7,226%"/>
    <s v="BANCOLOMBIA S.A. 5,750%"/>
    <n v="29.059000000000001"/>
    <n v="13.085000000000001"/>
    <n v="30.968"/>
    <n v="17.736000000000001"/>
    <n v="9.1519999999999992"/>
    <n v="100"/>
    <n v="12.042"/>
    <n v="54.710999999999999"/>
    <n v="0"/>
    <n v="0"/>
    <n v="0"/>
    <n v="0"/>
    <n v="0"/>
    <n v="0"/>
    <n v="0"/>
    <n v="0"/>
    <n v="0"/>
    <n v="0"/>
    <n v="28.49"/>
    <n v="0"/>
    <n v="0"/>
    <n v="0"/>
    <n v="4.7569999999999997"/>
    <n v="0"/>
    <n v="100"/>
    <n v="100"/>
    <n v="0"/>
    <n v="0"/>
    <n v="0"/>
    <n v="100"/>
  </r>
  <r>
    <x v="4"/>
    <x v="10"/>
    <x v="5"/>
    <x v="60"/>
    <x v="0"/>
    <n v="92"/>
    <n v="17418.060000000001"/>
    <n v="3374.7926990000001"/>
    <n v="1.7"/>
    <n v="507.7"/>
    <n v="1.39"/>
    <n v="1.35"/>
    <n v="1.548"/>
    <n v="1.3959999999999999"/>
    <n v="1.3640000000000001"/>
    <n v="1.1160000000000001"/>
    <n v="1.633"/>
    <n v="10.583"/>
    <n v="1.57"/>
    <n v="0.65500000000000003"/>
    <n v="0.82199999999999995"/>
    <n v="3.2000000000000001E-2"/>
    <n v="1.925"/>
    <n v="96.561999999999998"/>
    <n v="0"/>
    <n v="0"/>
    <n v="0"/>
    <n v="0"/>
    <n v="3.438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13,962%"/>
    <s v="BANCO FINANDINA S.A. 11,466%"/>
    <s v="BANCO WWB S.A. 10,878%"/>
    <s v="ORGANIZACION TERPEL S.A. 8,772%"/>
    <s v="BANCO DAVIVIENDA S.A. 8,766%"/>
    <s v="ITAU CORPBANCA COLOMBIA S.A. 8,658%"/>
    <s v="BANCO DE BOGOTÁ 8,642%"/>
    <s v="BBVA COLOMBIA S.A. 8,510%"/>
    <s v="RCI COLOMBIA S.A. 8,129%"/>
    <s v="BANCOLOMBIA S.A. 6,201%"/>
    <n v="32.718000000000004"/>
    <n v="14.773"/>
    <n v="28.219000000000001"/>
    <n v="16.2"/>
    <n v="8.09"/>
    <n v="100"/>
    <n v="13.558"/>
    <n v="50.576000000000001"/>
    <n v="0"/>
    <n v="0"/>
    <n v="0"/>
    <n v="0"/>
    <n v="0"/>
    <n v="0"/>
    <n v="0"/>
    <n v="0"/>
    <n v="0"/>
    <n v="0"/>
    <n v="32.42"/>
    <n v="0"/>
    <n v="0"/>
    <n v="0"/>
    <n v="3.4460000000000002"/>
    <n v="0"/>
    <n v="100"/>
    <n v="100"/>
    <n v="0"/>
    <n v="0"/>
    <n v="0"/>
    <n v="100"/>
  </r>
  <r>
    <x v="4"/>
    <x v="0"/>
    <x v="26"/>
    <x v="61"/>
    <x v="0"/>
    <n v="105"/>
    <n v="27976.87"/>
    <n v="13108.043734000001"/>
    <n v="1"/>
    <n v="463.87"/>
    <n v="1.27"/>
    <n v="0.66700000000000004"/>
    <n v="0.93300000000000005"/>
    <n v="0.66700000000000004"/>
    <n v="1.1910000000000001"/>
    <n v="2.8380000000000001"/>
    <n v="2.3370000000000002"/>
    <n v="5.4480000000000004"/>
    <n v="0.39200000000000002"/>
    <n v="5.4480000000000004"/>
    <n v="1.2310000000000001"/>
    <n v="2.15"/>
    <n v="3.3460000000000001"/>
    <n v="61.71"/>
    <n v="0"/>
    <n v="18.63"/>
    <n v="0"/>
    <n v="0"/>
    <n v="15.39"/>
    <n v="0"/>
    <n v="0"/>
    <n v="0"/>
    <n v="0"/>
    <n v="0"/>
    <n v="0"/>
    <n v="4.28"/>
    <n v="0"/>
    <n v="0"/>
    <n v="0"/>
    <n v="0"/>
    <n v="0"/>
    <n v="0"/>
    <n v="0"/>
    <n v="0"/>
    <n v="0"/>
    <n v="0"/>
    <n v="0"/>
    <n v="0"/>
    <n v="0"/>
    <n v="0"/>
    <n v="0"/>
    <n v="100.01"/>
    <s v="MINHACIENDA 13.41%"/>
    <s v="BANCOLOMBIA 13.06%"/>
    <s v="BBVA COLOMBIA 10.98%"/>
    <s v="FINDETER 8.95%"/>
    <s v="BANCO COLPATRIA 8.69%"/>
    <s v="BANCO POPULAR 7.60%"/>
    <s v="AV VILLAS 7.09%"/>
    <s v="BANCO DE BOGOTA 7.04%"/>
    <s v="BANCO SUDAMERIS 5.77%"/>
    <s v="BANCO DE OCCIDENTE 4.24%"/>
    <n v="8.4700000000000006"/>
    <n v="18.600000000000001"/>
    <n v="72.930000000000007"/>
    <n v="0"/>
    <n v="0"/>
    <n v="100"/>
    <n v="8.92"/>
    <n v="34.619999999999997"/>
    <n v="0"/>
    <n v="0"/>
    <n v="0"/>
    <n v="0"/>
    <n v="0"/>
    <n v="0"/>
    <n v="0"/>
    <n v="0"/>
    <n v="0"/>
    <n v="0"/>
    <n v="43.61"/>
    <n v="0"/>
    <n v="0"/>
    <n v="0"/>
    <n v="12.84"/>
    <n v="0"/>
    <n v="99.990000000000009"/>
    <n v="94.33"/>
    <n v="0"/>
    <n v="5.67"/>
    <n v="0"/>
    <n v="100"/>
  </r>
  <r>
    <x v="4"/>
    <x v="1"/>
    <x v="26"/>
    <x v="61"/>
    <x v="0"/>
    <n v="102"/>
    <n v="27659"/>
    <n v="13075.436680000001"/>
    <n v="1"/>
    <n v="593.53125"/>
    <n v="1.625"/>
    <n v="1.5860000000000001"/>
    <n v="1.071"/>
    <n v="1.2050000000000001"/>
    <n v="1.2270000000000001"/>
    <n v="2.8530000000000002"/>
    <n v="2.35"/>
    <n v="-3.1949999999999998"/>
    <n v="-1.2669999999999999"/>
    <n v="1.254"/>
    <n v="-1.2889999999999999"/>
    <n v="1.927"/>
    <n v="3.1030000000000002"/>
    <n v="76.19"/>
    <n v="0"/>
    <n v="11.75"/>
    <n v="0"/>
    <n v="0"/>
    <n v="7.94"/>
    <n v="0"/>
    <n v="0"/>
    <n v="0"/>
    <n v="0"/>
    <n v="0"/>
    <n v="0"/>
    <n v="4.12"/>
    <n v="0"/>
    <n v="0"/>
    <n v="0"/>
    <n v="0"/>
    <n v="0"/>
    <n v="0"/>
    <n v="0"/>
    <n v="0"/>
    <n v="0"/>
    <n v="0"/>
    <n v="0"/>
    <n v="0"/>
    <n v="0"/>
    <n v="0"/>
    <n v="0"/>
    <n v="100"/>
    <s v="BANCOLOMBIA 16.79%"/>
    <s v="BANCO COLPATRIA 9.47%"/>
    <s v="FINDETER 9.03%"/>
    <s v="BANCO POPULAR 7.69%"/>
    <s v="MINHACIENDA 7.31%"/>
    <s v="BBVA COLOMBIA 7.31%"/>
    <s v="AV VILLAS 7.12%"/>
    <s v="BANCO DE BOGOTA 6.94%"/>
    <s v="BANCO SUDAMERIS 5.89%"/>
    <s v="BANCO DE OCCIDENTE 4.20%"/>
    <n v="11.75"/>
    <n v="3.92"/>
    <n v="78.709999999999994"/>
    <n v="5.62"/>
    <n v="0"/>
    <n v="100"/>
    <n v="12.66"/>
    <n v="36.78"/>
    <n v="0"/>
    <n v="0"/>
    <n v="0"/>
    <n v="0"/>
    <n v="0"/>
    <n v="0"/>
    <n v="0"/>
    <n v="0"/>
    <n v="0"/>
    <n v="0"/>
    <n v="42.67"/>
    <n v="0"/>
    <n v="0"/>
    <n v="0"/>
    <n v="7.89"/>
    <n v="0"/>
    <n v="100"/>
    <n v="100"/>
    <n v="0"/>
    <n v="0"/>
    <n v="0"/>
    <n v="100"/>
  </r>
  <r>
    <x v="4"/>
    <x v="2"/>
    <x v="26"/>
    <x v="61"/>
    <x v="0"/>
    <n v="102"/>
    <n v="28177.34"/>
    <n v="13016.986526000001"/>
    <n v="1"/>
    <n v="586.22625000000005"/>
    <n v="1.605"/>
    <n v="1.5009999999999999"/>
    <n v="1.1879999999999999"/>
    <n v="1.3160000000000001"/>
    <n v="1.1639999999999999"/>
    <n v="1.254"/>
    <n v="2.3639999999999999"/>
    <n v="-5.1379999999999999"/>
    <n v="-2.3279999999999998"/>
    <n v="-0.995"/>
    <n v="-0.52"/>
    <n v="2.4460000000000002"/>
    <n v="2.73"/>
    <n v="79.7"/>
    <n v="0"/>
    <n v="7.98"/>
    <n v="0"/>
    <n v="0"/>
    <n v="8.18"/>
    <n v="0"/>
    <n v="0"/>
    <n v="0"/>
    <n v="0"/>
    <n v="0"/>
    <n v="0"/>
    <n v="4.1399999999999997"/>
    <n v="0"/>
    <n v="0"/>
    <n v="0"/>
    <n v="0"/>
    <n v="0"/>
    <n v="0"/>
    <n v="0"/>
    <n v="0"/>
    <n v="0"/>
    <n v="0"/>
    <n v="0"/>
    <n v="0"/>
    <n v="0"/>
    <n v="0"/>
    <n v="0"/>
    <n v="100.00000000000001"/>
    <s v="BANCOLOMBIA 16.56%"/>
    <s v="FINDETER 12.33%"/>
    <s v="AV VILLAS 10.52%"/>
    <s v="BANCO POPULAR 8.59%"/>
    <s v="MINHACIENDA 7.19%"/>
    <s v="BANCO DE BOGOTA 6.88%"/>
    <s v="BANCO COLPATRIA 4.29%"/>
    <s v="BANCO DE OCCIDENTE 4.05%"/>
    <s v="BANCO SUDAMERIS 3.67%"/>
    <s v="SURAMERICANA S.A. 3.65%"/>
    <n v="4.03"/>
    <n v="78.349999999999994"/>
    <n v="5.73"/>
    <n v="3.9"/>
    <n v="0"/>
    <n v="92.01"/>
    <n v="19.46"/>
    <n v="39.32"/>
    <n v="0"/>
    <n v="0"/>
    <n v="0"/>
    <n v="0"/>
    <n v="0"/>
    <n v="0"/>
    <n v="0"/>
    <n v="0"/>
    <n v="0"/>
    <n v="0"/>
    <n v="29.2"/>
    <n v="12.02"/>
    <n v="0"/>
    <n v="0"/>
    <n v="0"/>
    <n v="0"/>
    <n v="100"/>
    <n v="100"/>
    <n v="0"/>
    <n v="0"/>
    <n v="0"/>
    <n v="100"/>
  </r>
  <r>
    <x v="4"/>
    <x v="3"/>
    <x v="26"/>
    <x v="61"/>
    <x v="0"/>
    <n v="98"/>
    <n v="28759.1"/>
    <n v="13067.153374"/>
    <n v="1"/>
    <n v="563.94600000000003"/>
    <n v="1.544"/>
    <n v="1.1759999999999999"/>
    <n v="1.246"/>
    <n v="1.284"/>
    <n v="1.167"/>
    <n v="1.157"/>
    <n v="2.37"/>
    <n v="4.7910000000000004"/>
    <n v="-0.69699999999999995"/>
    <n v="0.42099999999999999"/>
    <n v="-0.433"/>
    <n v="2.3460000000000001"/>
    <n v="2.7250000000000001"/>
    <n v="79.36"/>
    <n v="0"/>
    <n v="8.1300000000000008"/>
    <n v="0"/>
    <n v="0"/>
    <n v="8.27"/>
    <n v="0"/>
    <n v="0"/>
    <n v="0"/>
    <n v="0"/>
    <n v="0"/>
    <n v="0"/>
    <n v="4.24"/>
    <n v="0"/>
    <n v="0"/>
    <n v="0"/>
    <n v="0"/>
    <n v="0"/>
    <n v="0"/>
    <n v="0"/>
    <n v="0"/>
    <n v="0"/>
    <n v="0"/>
    <n v="0"/>
    <n v="0"/>
    <n v="0"/>
    <n v="0"/>
    <n v="0"/>
    <n v="99.999999999999986"/>
    <s v="BANCOLOMBIA 16.29%"/>
    <s v="BANCO DE BOGOTA 12.25%"/>
    <s v="FINDETER 12.14%"/>
    <s v="AV VILLAS 10.38%"/>
    <s v="BANCO POPULAR 8.49%"/>
    <s v="BANCO SUDAMERIS 7.22%"/>
    <s v="MINHACIENDA 7.03%"/>
    <s v="BANCO DE OCCIDENTE 3.63%"/>
    <s v="SURAMERICANA S.A. 3.59%"/>
    <s v="CORFICOLOMBIANA 3.48%"/>
    <n v="8.19"/>
    <n v="4.04"/>
    <n v="73.78"/>
    <n v="9.98"/>
    <n v="4.01"/>
    <n v="100.00000000000001"/>
    <n v="19.100000000000001"/>
    <n v="42.33"/>
    <n v="0"/>
    <n v="0"/>
    <n v="0"/>
    <n v="0"/>
    <n v="0"/>
    <n v="0"/>
    <n v="0"/>
    <n v="0"/>
    <n v="0"/>
    <n v="0"/>
    <n v="23.58"/>
    <n v="0"/>
    <n v="0"/>
    <n v="0"/>
    <n v="14.98"/>
    <n v="0"/>
    <n v="99.99"/>
    <n v="100"/>
    <n v="0"/>
    <n v="0"/>
    <n v="0"/>
    <n v="100"/>
  </r>
  <r>
    <x v="4"/>
    <x v="4"/>
    <x v="26"/>
    <x v="61"/>
    <x v="0"/>
    <n v="96"/>
    <n v="24889.61"/>
    <n v="13012.676345"/>
    <n v="1.2"/>
    <n v="582.94000000000005"/>
    <n v="1.5960000000000001"/>
    <n v="0.81499999999999995"/>
    <n v="1.18"/>
    <n v="1.206"/>
    <n v="1.103"/>
    <n v="1.129"/>
    <n v="2.3740000000000001"/>
    <n v="4.8"/>
    <n v="0.19500000000000001"/>
    <n v="0.67400000000000004"/>
    <n v="0.56200000000000006"/>
    <n v="1.1930000000000001"/>
    <n v="2.4009999999999998"/>
    <n v="77.819999999999993"/>
    <n v="0"/>
    <n v="8.74"/>
    <n v="0"/>
    <n v="0"/>
    <n v="8.9"/>
    <n v="0"/>
    <n v="0"/>
    <n v="0"/>
    <n v="0"/>
    <n v="0"/>
    <n v="0"/>
    <n v="4.54"/>
    <n v="0"/>
    <n v="0"/>
    <n v="0"/>
    <n v="0"/>
    <n v="0"/>
    <n v="0"/>
    <n v="0"/>
    <n v="0"/>
    <n v="0"/>
    <n v="0"/>
    <n v="0"/>
    <n v="0"/>
    <n v="0"/>
    <n v="0"/>
    <n v="0"/>
    <n v="100"/>
    <s v="Bancolombia 16.34%"/>
    <s v="FINDETER 13.81%"/>
    <s v="Av Villas 11.79%"/>
    <s v="Banco de Bogota 10.17%"/>
    <s v="Minhacienda 8.10%"/>
    <s v="Banco Popular 5.64%"/>
    <s v="Banco Sudameris 4.52%"/>
    <s v="Banco de Occidente 4.28%"/>
    <s v="SURAMERICANA S.A. 4.16%"/>
    <s v="Corficolombiana 3.96%"/>
    <n v="8.82"/>
    <n v="4.33"/>
    <n v="71.98"/>
    <n v="10.61"/>
    <n v="4.26"/>
    <n v="100.00000000000001"/>
    <n v="21.86"/>
    <n v="46.15"/>
    <n v="0"/>
    <n v="0"/>
    <n v="0"/>
    <n v="0"/>
    <n v="0"/>
    <n v="0"/>
    <n v="0"/>
    <n v="0"/>
    <n v="0"/>
    <n v="0"/>
    <n v="23.04"/>
    <n v="0"/>
    <n v="0"/>
    <n v="0"/>
    <n v="8.9499999999999993"/>
    <n v="0"/>
    <n v="99.999999999999986"/>
    <n v="100"/>
    <n v="0"/>
    <n v="0"/>
    <n v="0"/>
    <n v="100"/>
  </r>
  <r>
    <x v="4"/>
    <x v="5"/>
    <x v="26"/>
    <x v="61"/>
    <x v="0"/>
    <n v="91"/>
    <n v="22225.62"/>
    <n v="12940.539043999999"/>
    <n v="1.2"/>
    <n v="596.82000000000005"/>
    <n v="1.6339999999999999"/>
    <n v="2.0979999999999999"/>
    <n v="1.391"/>
    <n v="1.391"/>
    <n v="1.2270000000000001"/>
    <n v="1.1759999999999999"/>
    <n v="2.3980000000000001"/>
    <n v="6.54"/>
    <n v="1.671"/>
    <n v="1.671"/>
    <n v="1.343"/>
    <n v="0.59899999999999998"/>
    <n v="1.994"/>
    <n v="76.209999999999994"/>
    <n v="0"/>
    <n v="9.4700000000000006"/>
    <n v="0"/>
    <n v="0"/>
    <n v="9.59"/>
    <n v="0"/>
    <n v="0"/>
    <n v="0"/>
    <n v="0"/>
    <n v="0"/>
    <n v="0"/>
    <n v="4.7300000000000004"/>
    <n v="0"/>
    <n v="0"/>
    <n v="0"/>
    <n v="0"/>
    <n v="0"/>
    <n v="0"/>
    <n v="0"/>
    <n v="0"/>
    <n v="0"/>
    <n v="0"/>
    <n v="0"/>
    <n v="0"/>
    <n v="0"/>
    <n v="0"/>
    <n v="0"/>
    <n v="100"/>
    <s v="Bancolombia 15.63%"/>
    <s v="FINDETER 15.30%"/>
    <s v="Av Villas 13.15%"/>
    <s v="Banco de Bogota 11.30%"/>
    <s v="Minhacienda 9.01%"/>
    <s v="Banco Sudameris 4.89%"/>
    <s v="Banco Popular 4.83%"/>
    <s v="SURAMERICANA S.A. 4.53%"/>
    <s v="Corficolombiana 4.42%"/>
    <s v="ENEL COLOMBIA SA  ESP 4.36%"/>
    <n v="4.79"/>
    <n v="9.4700000000000006"/>
    <n v="70.069999999999993"/>
    <n v="15.67"/>
    <n v="0"/>
    <n v="100"/>
    <n v="19.95"/>
    <n v="48.42"/>
    <n v="0"/>
    <n v="0"/>
    <n v="0"/>
    <n v="0"/>
    <n v="0"/>
    <n v="0"/>
    <n v="0"/>
    <n v="0"/>
    <n v="0"/>
    <n v="0"/>
    <n v="25.61"/>
    <n v="0"/>
    <n v="0"/>
    <n v="0"/>
    <n v="6.02"/>
    <n v="0"/>
    <n v="100"/>
    <n v="100"/>
    <n v="0"/>
    <n v="0"/>
    <n v="0"/>
    <n v="100"/>
  </r>
  <r>
    <x v="4"/>
    <x v="6"/>
    <x v="26"/>
    <x v="61"/>
    <x v="0"/>
    <n v="85"/>
    <n v="20313.169999999998"/>
    <n v="12864.786604999999"/>
    <n v="1.2"/>
    <n v="489.06975"/>
    <n v="1.339"/>
    <n v="1.819"/>
    <n v="1.546"/>
    <n v="1.4590000000000001"/>
    <n v="1.2769999999999999"/>
    <n v="1.2210000000000001"/>
    <n v="2.415"/>
    <n v="6.6790000000000003"/>
    <n v="3.7069999999999999"/>
    <n v="2.42"/>
    <n v="1.6619999999999999"/>
    <n v="0.223"/>
    <n v="1.5760000000000001"/>
    <n v="73.92"/>
    <n v="0"/>
    <n v="11.87"/>
    <n v="0"/>
    <n v="0"/>
    <n v="8.3800000000000008"/>
    <n v="0"/>
    <n v="0"/>
    <n v="0"/>
    <n v="0"/>
    <n v="0"/>
    <n v="0"/>
    <n v="5.84"/>
    <n v="0"/>
    <n v="0"/>
    <n v="0"/>
    <n v="0"/>
    <n v="0"/>
    <n v="0"/>
    <n v="0"/>
    <n v="0"/>
    <n v="0"/>
    <n v="0"/>
    <n v="0"/>
    <n v="0"/>
    <n v="0"/>
    <n v="0"/>
    <n v="0"/>
    <n v="100.01"/>
    <s v="Av villas 14.28"/>
    <s v="BANCOLOMBIA 12.05"/>
    <s v="Banco de Occidente 9.69"/>
    <s v="BANCO DE BOGOTA 9.55"/>
    <s v="Banco Popular 7.95"/>
    <s v="Findeter 7.21"/>
    <s v="Minhacienda 6.88"/>
    <s v="Banco Sudameris 5.44"/>
    <s v="Suramericana S.A 4.95"/>
    <s v="Corficolombia 4.82"/>
    <n v="6.01"/>
    <n v="11.87"/>
    <n v="65.83"/>
    <n v="16.29"/>
    <n v="0"/>
    <n v="100"/>
    <n v="21.82"/>
    <n v="35.4"/>
    <n v="0"/>
    <n v="0"/>
    <n v="0"/>
    <n v="0"/>
    <n v="0"/>
    <n v="0"/>
    <n v="0"/>
    <n v="0"/>
    <n v="0"/>
    <n v="0"/>
    <n v="24.23"/>
    <n v="0"/>
    <n v="0"/>
    <n v="0"/>
    <n v="17.850000000000001"/>
    <n v="0"/>
    <n v="99.3"/>
    <n v="100"/>
    <n v="0"/>
    <n v="0"/>
    <n v="0"/>
    <n v="100"/>
  </r>
  <r>
    <x v="4"/>
    <x v="7"/>
    <x v="26"/>
    <x v="61"/>
    <x v="0"/>
    <n v="82"/>
    <n v="18383.79"/>
    <n v="12930.185169"/>
    <n v="1.2"/>
    <n v="485.78"/>
    <n v="1.33"/>
    <n v="0.81499999999999995"/>
    <n v="1.458"/>
    <n v="1.4"/>
    <n v="1.2789999999999999"/>
    <n v="1.224"/>
    <n v="2.4169999999999998"/>
    <n v="6.1520000000000001"/>
    <n v="2.1920000000000002"/>
    <n v="1.3660000000000001"/>
    <n v="1.734"/>
    <n v="0.23400000000000001"/>
    <n v="1.571"/>
    <n v="43.93"/>
    <n v="0"/>
    <n v="29.64"/>
    <n v="0"/>
    <n v="6.19"/>
    <n v="9.39"/>
    <n v="4.34"/>
    <n v="0"/>
    <n v="0"/>
    <n v="0"/>
    <n v="0"/>
    <n v="0"/>
    <n v="6.51"/>
    <n v="0"/>
    <n v="0"/>
    <n v="0"/>
    <n v="0"/>
    <n v="0"/>
    <n v="0"/>
    <n v="0"/>
    <n v="0"/>
    <n v="0"/>
    <n v="0"/>
    <n v="0"/>
    <n v="0"/>
    <n v="0"/>
    <n v="0"/>
    <n v="0"/>
    <n v="100"/>
    <s v="BANCO DE BOGOTA 13,33%"/>
    <s v="BANCO POPULAR 9,90%"/>
    <s v="FINDETER 7,92%"/>
    <s v="BANCOLOMBIA 7,69%"/>
    <s v="MINHACIENDA 7,65%"/>
    <s v="BANCO DE OCCIDENTE 6,58%"/>
    <s v="SURAMERICANA S.A. 5,51%"/>
    <s v="BANCO DAVIVIENDA 5,48%"/>
    <s v="BANCO SUDAMERIS 5,48%"/>
    <s v="AV VILLAS 5,47%"/>
    <n v="8.0299999999999994"/>
    <n v="26.04"/>
    <n v="41.15"/>
    <n v="24.78"/>
    <n v="0"/>
    <n v="100"/>
    <n v="25.09"/>
    <n v="23.59"/>
    <n v="0"/>
    <n v="0"/>
    <n v="0"/>
    <n v="0"/>
    <n v="0"/>
    <n v="0"/>
    <n v="0"/>
    <n v="0"/>
    <n v="0"/>
    <n v="0"/>
    <n v="32.83"/>
    <n v="0"/>
    <n v="0"/>
    <n v="0"/>
    <n v="18.489999999999998"/>
    <n v="0"/>
    <n v="99.999999999999986"/>
    <n v="100"/>
    <n v="0"/>
    <n v="0"/>
    <n v="0"/>
    <n v="100"/>
  </r>
  <r>
    <x v="4"/>
    <x v="8"/>
    <x v="26"/>
    <x v="61"/>
    <x v="0"/>
    <n v="78"/>
    <n v="16149.28"/>
    <n v="13064.698985999999"/>
    <n v="1.2"/>
    <n v="559.92999999999995"/>
    <n v="1.5329999999999999"/>
    <n v="0.78500000000000003"/>
    <n v="1.391"/>
    <n v="1.365"/>
    <n v="1.294"/>
    <n v="1.2270000000000001"/>
    <n v="2.4209999999999998"/>
    <n v="13.419"/>
    <n v="0.73199999999999998"/>
    <n v="0.16"/>
    <n v="0.80500000000000005"/>
    <n v="9.5000000000000001E-2"/>
    <n v="1.744"/>
    <n v="48.93"/>
    <n v="0"/>
    <n v="27.07"/>
    <n v="0"/>
    <n v="6.43"/>
    <n v="10.97"/>
    <n v="0"/>
    <n v="0"/>
    <n v="0"/>
    <n v="0"/>
    <n v="0"/>
    <n v="0"/>
    <n v="6.6"/>
    <n v="0"/>
    <n v="0"/>
    <n v="0"/>
    <n v="0"/>
    <n v="0"/>
    <n v="0"/>
    <n v="0"/>
    <n v="0"/>
    <n v="0"/>
    <n v="0"/>
    <n v="0"/>
    <n v="0"/>
    <n v="0"/>
    <n v="0"/>
    <n v="0"/>
    <n v="100"/>
    <s v="Bancolombia 18,55%"/>
    <s v="Minhacienda 9,89%"/>
    <s v="Banco de Bogota 9,37%"/>
    <s v="Corficolombiana 9,03%"/>
    <s v="Banco Popular 7,00%"/>
    <s v="Banco Davivienda 6,29%"/>
    <s v="Av Villas 6,24%"/>
    <s v="SURAMERICANA S.A. 6,18%"/>
    <s v="Banco Sudameris 6,15%"/>
    <s v="ENEL COLOMBIA SA  ESP 6,04%"/>
    <n v="6.7"/>
    <n v="23.34"/>
    <n v="50.6"/>
    <n v="19.36"/>
    <n v="0"/>
    <n v="100"/>
    <n v="15.14"/>
    <n v="39.130000000000003"/>
    <n v="0"/>
    <n v="0"/>
    <n v="0"/>
    <n v="0"/>
    <n v="0"/>
    <n v="0"/>
    <n v="0"/>
    <n v="0"/>
    <n v="0"/>
    <n v="0"/>
    <n v="35.92"/>
    <n v="0"/>
    <n v="0"/>
    <n v="0"/>
    <n v="9.82"/>
    <n v="0"/>
    <n v="100.01"/>
    <n v="90.11"/>
    <n v="0"/>
    <n v="9.89"/>
    <n v="0"/>
    <n v="100"/>
  </r>
  <r>
    <x v="4"/>
    <x v="9"/>
    <x v="26"/>
    <x v="61"/>
    <x v="0"/>
    <n v="77"/>
    <n v="15881.03"/>
    <n v="13045.648863"/>
    <n v="1.2"/>
    <n v="527.79"/>
    <n v="1.4450000000000001"/>
    <n v="1.825"/>
    <n v="1.498"/>
    <n v="1.415"/>
    <n v="1.377"/>
    <n v="1.274"/>
    <n v="1.0549999999999999"/>
    <n v="1.7030000000000001"/>
    <n v="0.32600000000000001"/>
    <n v="3.2000000000000001E-2"/>
    <n v="0.51"/>
    <n v="0.251"/>
    <n v="1.6160000000000001"/>
    <n v="57.35"/>
    <n v="0"/>
    <n v="24.53"/>
    <n v="0"/>
    <n v="0"/>
    <n v="11.21"/>
    <n v="0"/>
    <n v="0"/>
    <n v="0"/>
    <n v="0"/>
    <n v="0"/>
    <n v="0"/>
    <n v="6.9"/>
    <n v="0"/>
    <n v="0"/>
    <n v="0"/>
    <n v="0"/>
    <n v="0"/>
    <n v="0"/>
    <n v="0"/>
    <n v="0"/>
    <n v="0"/>
    <n v="0"/>
    <n v="0"/>
    <n v="0"/>
    <n v="0"/>
    <n v="0"/>
    <n v="0"/>
    <n v="99.990000000000009"/>
    <s v="Bancolombia 19,13%"/>
    <s v="Minhacienda 9,85%"/>
    <s v="Corficolombiana 9,17%"/>
    <s v="Banco Popular 8,85%"/>
    <s v="SURAMERICANA S.A. 6,34%"/>
    <s v="Av Villas 6,32%"/>
    <s v="Banco Sudameris 6,27%"/>
    <s v="ENEL COLOMBIA SA ESP 6,20%"/>
    <s v="Banco de Occidente 6,05%"/>
    <s v="GEB 5,55%"/>
    <n v="7.05"/>
    <n v="21.03"/>
    <n v="55.86"/>
    <n v="16.05"/>
    <n v="0"/>
    <n v="99.99"/>
    <n v="15.3"/>
    <n v="45.69"/>
    <n v="0"/>
    <n v="0"/>
    <n v="0"/>
    <n v="0"/>
    <n v="0"/>
    <n v="0"/>
    <n v="0"/>
    <n v="0"/>
    <n v="0"/>
    <n v="0"/>
    <n v="26.91"/>
    <n v="0"/>
    <n v="0"/>
    <n v="0"/>
    <n v="12.11"/>
    <n v="0"/>
    <n v="100.01"/>
    <n v="0"/>
    <n v="0"/>
    <n v="0"/>
    <n v="0"/>
    <n v="0"/>
  </r>
  <r>
    <x v="4"/>
    <x v="10"/>
    <x v="26"/>
    <x v="61"/>
    <x v="0"/>
    <n v="76"/>
    <n v="15869.67"/>
    <n v="13107.840630000001"/>
    <n v="1.2"/>
    <n v="504.41"/>
    <n v="1.381"/>
    <n v="1.1060000000000001"/>
    <n v="1.53"/>
    <n v="1.3919999999999999"/>
    <n v="1.3660000000000001"/>
    <n v="1.2869999999999999"/>
    <n v="2.4409999999999998"/>
    <n v="5.9569999999999999"/>
    <n v="1.464"/>
    <n v="0.49199999999999999"/>
    <n v="0.63400000000000001"/>
    <n v="0.16"/>
    <n v="1.8440000000000001"/>
    <n v="57.05"/>
    <n v="0"/>
    <n v="24.6"/>
    <n v="0"/>
    <n v="0"/>
    <n v="11.34"/>
    <n v="0"/>
    <n v="0"/>
    <n v="0"/>
    <n v="0"/>
    <n v="0"/>
    <n v="0"/>
    <n v="7.01"/>
    <n v="0"/>
    <n v="0"/>
    <n v="0"/>
    <n v="0"/>
    <n v="0"/>
    <n v="0"/>
    <n v="0"/>
    <n v="0"/>
    <n v="0"/>
    <n v="0"/>
    <n v="0"/>
    <n v="0"/>
    <n v="0"/>
    <n v="0"/>
    <n v="0"/>
    <n v="100"/>
    <s v="Bancolombia 18,85%"/>
    <s v="Minhacienda 10,00%"/>
    <s v="Banco Popular 9,31%"/>
    <s v="Corficolombiana 9,14%"/>
    <s v="SURAMERICANA S.A. 6,40%"/>
    <s v="Banco Sudameris 6,38%"/>
    <s v="Av Villas 6,29%"/>
    <s v="ENEL COLOMBIA SA  ESP 6,25%"/>
    <s v="Banco de Occidente 6,07%"/>
    <s v="GEB 5,59%"/>
    <n v="7.09"/>
    <n v="21.04"/>
    <n v="55.86"/>
    <n v="16.010000000000002"/>
    <n v="0"/>
    <n v="100"/>
    <n v="15.19"/>
    <n v="45.92"/>
    <n v="0"/>
    <n v="0"/>
    <n v="0"/>
    <n v="0"/>
    <n v="0"/>
    <n v="0"/>
    <n v="0"/>
    <n v="0"/>
    <n v="0"/>
    <n v="0"/>
    <n v="27.07"/>
    <n v="0"/>
    <n v="0"/>
    <n v="0"/>
    <n v="11.82"/>
    <n v="0"/>
    <n v="100"/>
    <n v="90"/>
    <n v="0"/>
    <n v="10"/>
    <n v="0"/>
    <n v="100"/>
  </r>
  <r>
    <x v="4"/>
    <x v="0"/>
    <x v="11"/>
    <x v="62"/>
    <x v="0"/>
    <n v="912"/>
    <n v="58099.43"/>
    <n v="2831.4853280000002"/>
    <n v="1.35"/>
    <n v="631.88"/>
    <n v="1.73"/>
    <n v="1.016"/>
    <n v="1.1719999999999999"/>
    <n v="1"/>
    <n v="1.26"/>
    <n v="2.5150000000000001"/>
    <n v="2.0720000000000001"/>
    <n v="4.8540000000000001"/>
    <n v="-1.351"/>
    <n v="4.8540000000000001"/>
    <n v="-2.4689999999999999"/>
    <n v="2.7120000000000002"/>
    <n v="3.6890000000000001"/>
    <n v="63.77"/>
    <n v="0"/>
    <n v="0.8"/>
    <n v="0"/>
    <n v="22.16"/>
    <n v="12.44"/>
    <n v="0"/>
    <n v="0"/>
    <n v="0"/>
    <n v="0"/>
    <n v="0"/>
    <n v="0"/>
    <n v="0.82"/>
    <n v="0"/>
    <n v="0"/>
    <n v="0"/>
    <n v="0"/>
    <n v="0"/>
    <n v="0"/>
    <n v="0"/>
    <n v="0"/>
    <n v="0"/>
    <n v="0"/>
    <n v="0"/>
    <n v="0"/>
    <n v="0"/>
    <n v="0"/>
    <n v="0"/>
    <n v="99.99"/>
    <s v="REPUBLICA DE COLOMBIA 12.44%"/>
    <s v="BANCO DAVIVIENDA 12.11%"/>
    <s v="BANCO BBVA COLOMBIA 10.46%"/>
    <s v="BANCO POPULAR 9.46%"/>
    <s v="BANCOLOMBIA 9.05%"/>
    <s v="BANCO DE BOGOTA 8.59%"/>
    <s v="SCOTIABANK COLP 5.98%"/>
    <s v="FINDETER 5.13%"/>
    <s v="BANCO SUDAMERIS 4.66%"/>
    <s v="ITAÚ 4.47%"/>
    <n v="1.96"/>
    <n v="10.83"/>
    <n v="60.93"/>
    <n v="20.77"/>
    <n v="5.51"/>
    <n v="100"/>
    <n v="13.5"/>
    <n v="41.79"/>
    <n v="0"/>
    <n v="0"/>
    <n v="0"/>
    <n v="0"/>
    <n v="0"/>
    <n v="0"/>
    <n v="0"/>
    <n v="0"/>
    <n v="0"/>
    <n v="0"/>
    <n v="22.21"/>
    <n v="10.84"/>
    <n v="0"/>
    <n v="0"/>
    <n v="11.67"/>
    <n v="0"/>
    <n v="100.01"/>
    <n v="100"/>
    <n v="0"/>
    <n v="0"/>
    <n v="0"/>
    <n v="100"/>
  </r>
  <r>
    <x v="4"/>
    <x v="1"/>
    <x v="11"/>
    <x v="62"/>
    <x v="0"/>
    <n v="880"/>
    <n v="53794.15"/>
    <n v="2829.7355389999998"/>
    <n v="1.35"/>
    <n v="631.88250000000005"/>
    <n v="1.73"/>
    <n v="1.2130000000000001"/>
    <n v="1.18"/>
    <n v="1.1080000000000001"/>
    <n v="1.262"/>
    <n v="2.0089999999999999"/>
    <n v="2.08"/>
    <n v="-0.80300000000000005"/>
    <n v="-3.1669999999999998"/>
    <n v="2.13"/>
    <n v="-2.339"/>
    <n v="2.5139999999999998"/>
    <n v="3.5369999999999999"/>
    <n v="40.83"/>
    <n v="0"/>
    <n v="5.35"/>
    <n v="0"/>
    <n v="33.799999999999997"/>
    <n v="19.170000000000002"/>
    <n v="0"/>
    <n v="0"/>
    <n v="0"/>
    <n v="0"/>
    <n v="0"/>
    <n v="0"/>
    <n v="0.86"/>
    <n v="0"/>
    <n v="0"/>
    <n v="0"/>
    <n v="0"/>
    <n v="0"/>
    <n v="0"/>
    <n v="0"/>
    <n v="0"/>
    <n v="0"/>
    <n v="0"/>
    <n v="0"/>
    <n v="0"/>
    <n v="0"/>
    <n v="0"/>
    <n v="0"/>
    <n v="100.00999999999999"/>
    <s v="REPUBLICA DE COLOMBIA 19.17%"/>
    <s v="BANCOLOMBIA 9.68%"/>
    <s v="BANCO DAVIVIENDA 9.37%"/>
    <s v="BANCO DE BOGOTA 7.24%"/>
    <s v="ITAÚ 6.86%"/>
    <s v="BANCO BBVA COLOMBIA 6.63%"/>
    <s v="SCOTIABANK COLP 6.42%"/>
    <s v="BANCO DE OCCIDENTE 5.99%"/>
    <s v="FINDETER 5.53%"/>
    <s v="BANCO SUDAMERIS 5.22%"/>
    <n v="6.44"/>
    <n v="35.93"/>
    <n v="31.05"/>
    <n v="15.75"/>
    <n v="10.83"/>
    <n v="100"/>
    <n v="12.81"/>
    <n v="44.55"/>
    <n v="0"/>
    <n v="0"/>
    <n v="0"/>
    <n v="0"/>
    <n v="0"/>
    <n v="0"/>
    <n v="0"/>
    <n v="0"/>
    <n v="0"/>
    <n v="0"/>
    <n v="14.89"/>
    <n v="13.78"/>
    <n v="0"/>
    <n v="0"/>
    <n v="13.97"/>
    <n v="0"/>
    <n v="100"/>
    <n v="100"/>
    <n v="0"/>
    <n v="0"/>
    <n v="0"/>
    <n v="100"/>
  </r>
  <r>
    <x v="4"/>
    <x v="2"/>
    <x v="11"/>
    <x v="62"/>
    <x v="0"/>
    <n v="830"/>
    <n v="48663.73"/>
    <n v="2830.2622099999999"/>
    <n v="1.35"/>
    <n v="620.92499999999995"/>
    <n v="1.7"/>
    <n v="1.1120000000000001"/>
    <n v="1.204"/>
    <n v="1.1040000000000001"/>
    <n v="1.1619999999999999"/>
    <n v="1.27"/>
    <n v="2.0859999999999999"/>
    <n v="0.219"/>
    <n v="-2.8759999999999999"/>
    <n v="1.468"/>
    <n v="-0.85399999999999998"/>
    <n v="3.28"/>
    <n v="3.2930000000000001"/>
    <n v="36.22"/>
    <n v="0"/>
    <n v="10.039999999999999"/>
    <n v="0"/>
    <n v="38.92"/>
    <n v="13.87"/>
    <n v="0"/>
    <n v="0"/>
    <n v="0"/>
    <n v="0"/>
    <n v="0"/>
    <n v="0"/>
    <n v="0.96"/>
    <n v="0"/>
    <n v="0"/>
    <n v="0"/>
    <n v="0"/>
    <n v="0"/>
    <n v="0"/>
    <n v="0"/>
    <n v="0"/>
    <n v="0"/>
    <n v="0"/>
    <n v="0"/>
    <n v="0"/>
    <n v="0"/>
    <n v="0"/>
    <n v="0"/>
    <n v="100.01"/>
    <s v="REPUBLICA DE COLOMBIA 13.87%"/>
    <s v="BANCO DAVIVIENDA 10.52%"/>
    <s v="BANCOLOMBIA 9.81%"/>
    <s v="SCOTIABANK COLP 9.13%"/>
    <s v="BANCO POPULAR 7.45%"/>
    <s v="BANCO BBVA COLOMBIA 7.31%"/>
    <s v="ITAÚ 6.27%"/>
    <s v="FINDETER 6.12%"/>
    <s v="BANCO DE BOGOTA 6.01%"/>
    <s v="BANCO SUDAMERIS 5.24%"/>
    <n v="12.43"/>
    <n v="33.909999999999997"/>
    <n v="28.16"/>
    <n v="14.24"/>
    <n v="11.27"/>
    <n v="100.00999999999999"/>
    <n v="12.25"/>
    <n v="44.66"/>
    <n v="0"/>
    <n v="0"/>
    <n v="0"/>
    <n v="0"/>
    <n v="0"/>
    <n v="0"/>
    <n v="0"/>
    <n v="0"/>
    <n v="0"/>
    <n v="0"/>
    <n v="14.19"/>
    <n v="12.14"/>
    <n v="0"/>
    <n v="0"/>
    <n v="16.77"/>
    <n v="0"/>
    <n v="100.00999999999999"/>
    <n v="100"/>
    <n v="0"/>
    <n v="0"/>
    <n v="0"/>
    <n v="100"/>
  </r>
  <r>
    <x v="4"/>
    <x v="3"/>
    <x v="11"/>
    <x v="62"/>
    <x v="0"/>
    <n v="804"/>
    <n v="44261.81"/>
    <n v="2831.4137770000002"/>
    <n v="1.35"/>
    <n v="558.83249999999998"/>
    <n v="1.53"/>
    <n v="1.383"/>
    <n v="1.2589999999999999"/>
    <n v="1.18"/>
    <n v="1.1930000000000001"/>
    <n v="1.258"/>
    <n v="2.097"/>
    <n v="0.496"/>
    <n v="-1.571"/>
    <n v="1.224"/>
    <n v="-1.052"/>
    <n v="3.0089999999999999"/>
    <n v="3.2160000000000002"/>
    <n v="46.57"/>
    <n v="0"/>
    <n v="11.08"/>
    <n v="0"/>
    <n v="25.83"/>
    <n v="15.44"/>
    <n v="0"/>
    <n v="0"/>
    <n v="0"/>
    <n v="0"/>
    <n v="0"/>
    <n v="0"/>
    <n v="1.08"/>
    <n v="0"/>
    <n v="0"/>
    <n v="0"/>
    <n v="0"/>
    <n v="0"/>
    <n v="0"/>
    <n v="0"/>
    <n v="0"/>
    <n v="0"/>
    <n v="0"/>
    <n v="0"/>
    <n v="0"/>
    <n v="0"/>
    <n v="0"/>
    <n v="0"/>
    <n v="99.999999999999986"/>
    <s v="REPUBLICA DE COLOMBIA 15.44%"/>
    <s v="BANCOLOMBIA 13.02%"/>
    <s v="BANCO BBVA COLOMBIA 12.55%"/>
    <s v="BANCO POPULAR 10.41%"/>
    <s v="BANCO DAVIVIENDA 9.24%"/>
    <s v="FINDETER 6.76%"/>
    <s v="BANCO DE BOGOTA 6.66%"/>
    <s v="SCOTIABANK COLP 5.47%"/>
    <s v="SURAMERICANA 4.59%"/>
    <s v="ITAÚ 3.70%"/>
    <n v="0"/>
    <n v="37.22"/>
    <n v="43.3"/>
    <n v="17.100000000000001"/>
    <n v="2.38"/>
    <n v="100"/>
    <n v="11.23"/>
    <n v="40.06"/>
    <n v="0"/>
    <n v="0"/>
    <n v="0"/>
    <n v="0"/>
    <n v="0"/>
    <n v="0"/>
    <n v="0"/>
    <n v="0"/>
    <n v="0"/>
    <n v="0"/>
    <n v="30.85"/>
    <n v="7.08"/>
    <n v="0"/>
    <n v="0"/>
    <n v="10.77"/>
    <n v="0"/>
    <n v="99.990000000000009"/>
    <n v="100"/>
    <n v="0"/>
    <n v="0"/>
    <n v="0"/>
    <n v="100"/>
  </r>
  <r>
    <x v="4"/>
    <x v="4"/>
    <x v="11"/>
    <x v="62"/>
    <x v="0"/>
    <n v="774"/>
    <n v="41303.81"/>
    <n v="2825.4746129999999"/>
    <n v="1.35"/>
    <n v="544.22249999999997"/>
    <n v="1.49"/>
    <n v="0.80400000000000005"/>
    <n v="1.1299999999999999"/>
    <n v="1.1140000000000001"/>
    <n v="1.1439999999999999"/>
    <n v="1.1830000000000001"/>
    <n v="2.101"/>
    <n v="-2.4420000000000002"/>
    <n v="0.32800000000000001"/>
    <n v="0.46"/>
    <n v="-0.86499999999999999"/>
    <n v="1.5509999999999999"/>
    <n v="2.9630000000000001"/>
    <n v="42.06"/>
    <n v="0"/>
    <n v="11.76"/>
    <n v="0"/>
    <n v="32.1"/>
    <n v="12.97"/>
    <n v="0"/>
    <n v="0"/>
    <n v="0"/>
    <n v="0"/>
    <n v="0"/>
    <n v="0"/>
    <n v="1.1100000000000001"/>
    <n v="0"/>
    <n v="0"/>
    <n v="0"/>
    <n v="0"/>
    <n v="0"/>
    <n v="0"/>
    <n v="0"/>
    <n v="0"/>
    <n v="0"/>
    <n v="0"/>
    <n v="0"/>
    <n v="0"/>
    <n v="0"/>
    <n v="0"/>
    <n v="0"/>
    <n v="100"/>
    <s v="REPUBLICA DE COLOMBIA 12.97%"/>
    <s v="BANCO BBVA COLOMBIA 11.04%"/>
    <s v="BANCO POPULAR 10.57%"/>
    <s v="BANCO DAVIVIENDA 9.80%"/>
    <s v="BANCO DE BOGOTA 9.38%"/>
    <s v="BANCOLOMBIA 8.95%"/>
    <s v="FINDETER 7.22%"/>
    <s v="SCOTIABANK COLP 5.80%"/>
    <s v="ITAÚ 5.37%"/>
    <s v="SURAMERICANA 4.85%"/>
    <n v="0"/>
    <n v="43.89"/>
    <n v="36.94"/>
    <n v="12.08"/>
    <n v="7.09"/>
    <n v="100"/>
    <n v="12"/>
    <n v="42.1"/>
    <n v="0"/>
    <n v="0"/>
    <n v="0"/>
    <n v="0"/>
    <n v="0"/>
    <n v="0"/>
    <n v="0"/>
    <n v="0"/>
    <n v="0"/>
    <n v="0"/>
    <n v="24.5"/>
    <n v="7.71"/>
    <n v="0"/>
    <n v="0"/>
    <n v="13.69"/>
    <n v="0"/>
    <n v="99.999999999999986"/>
    <n v="100"/>
    <n v="0"/>
    <n v="0"/>
    <n v="0"/>
    <n v="100"/>
  </r>
  <r>
    <x v="4"/>
    <x v="5"/>
    <x v="11"/>
    <x v="62"/>
    <x v="0"/>
    <n v="746"/>
    <n v="38126.76"/>
    <n v="2809.570745"/>
    <n v="1.35"/>
    <n v="547.87637698898425"/>
    <n v="1.5"/>
    <n v="2.3410000000000002"/>
    <n v="1.3919999999999999"/>
    <n v="1.3939999999999999"/>
    <n v="1.2889999999999999"/>
    <n v="1.2342"/>
    <n v="2.1309999999999998"/>
    <n v="-6.6369999999999996"/>
    <n v="-0.752"/>
    <n v="-0.752"/>
    <n v="-1.641"/>
    <n v="0.80800000000000005"/>
    <n v="2.46"/>
    <n v="34.99"/>
    <n v="0"/>
    <n v="12.75"/>
    <n v="0"/>
    <n v="31.75"/>
    <n v="19.36"/>
    <n v="0"/>
    <n v="0"/>
    <n v="0"/>
    <n v="0"/>
    <n v="0"/>
    <n v="0"/>
    <n v="1.1599999999999999"/>
    <n v="0"/>
    <n v="0"/>
    <n v="0"/>
    <n v="0"/>
    <n v="0"/>
    <n v="0"/>
    <n v="0"/>
    <n v="0"/>
    <n v="0"/>
    <n v="0"/>
    <n v="0"/>
    <n v="0"/>
    <n v="0"/>
    <n v="0"/>
    <n v="0"/>
    <n v="100.01"/>
    <s v="Republica de Colombia19.36%"/>
    <s v="Banco Davivienda10.63%"/>
    <s v="Bancolombia9.63%"/>
    <s v="Banco BBVA Colombia9.4%"/>
    <s v="Banco Popular8.82%"/>
    <s v="Banco de Bogota7.76%"/>
    <s v="Findeter 7.73%"/>
    <s v="Scotiabank Colp6.23%"/>
    <s v="Banco Sudameris4.13%"/>
    <s v="Itaú4.05%"/>
    <n v="0"/>
    <n v="46.59"/>
    <n v="37.549999999999997"/>
    <n v="4.08"/>
    <n v="11.78"/>
    <n v="100"/>
    <n v="12.98"/>
    <n v="37.68"/>
    <n v="0"/>
    <n v="0"/>
    <n v="0"/>
    <n v="0"/>
    <n v="0"/>
    <n v="0"/>
    <n v="0"/>
    <n v="0"/>
    <n v="0"/>
    <n v="0"/>
    <n v="29.17"/>
    <n v="8.39"/>
    <n v="0"/>
    <n v="0"/>
    <n v="11.78"/>
    <n v="0"/>
    <n v="100"/>
    <n v="100"/>
    <n v="0"/>
    <n v="0"/>
    <n v="0"/>
    <n v="100"/>
  </r>
  <r>
    <x v="4"/>
    <x v="6"/>
    <x v="11"/>
    <x v="62"/>
    <x v="0"/>
    <n v="717"/>
    <n v="32378.43"/>
    <n v="2784.9767400000001"/>
    <n v="1.35"/>
    <n v="387.17"/>
    <n v="1.06"/>
    <n v="2.0369999999999999"/>
    <n v="1.5760000000000001"/>
    <n v="1.5089999999999999"/>
    <n v="1.383"/>
    <n v="1.282"/>
    <n v="2.157"/>
    <n v="-9.8339999999999996"/>
    <n v="-3.2850000000000001"/>
    <n v="-2.1349999999999998"/>
    <n v="-2.3149999999999999"/>
    <n v="-0.374"/>
    <n v="1.95"/>
    <n v="31.59"/>
    <n v="0"/>
    <n v="18.21"/>
    <n v="0"/>
    <n v="46.58"/>
    <n v="2.2999999999999998"/>
    <n v="0"/>
    <n v="0"/>
    <n v="0"/>
    <n v="0"/>
    <n v="0"/>
    <n v="0"/>
    <n v="1.32"/>
    <n v="0"/>
    <n v="0"/>
    <n v="0"/>
    <n v="0"/>
    <n v="0"/>
    <n v="0"/>
    <n v="0"/>
    <n v="0"/>
    <n v="0"/>
    <n v="0"/>
    <n v="0"/>
    <n v="0"/>
    <n v="0"/>
    <n v="0"/>
    <n v="0"/>
    <n v="99.999999999999986"/>
    <s v="Banco Popular 16.43%"/>
    <s v="Banco Davivienda 12.43%"/>
    <s v="Banco BBVA Colombia 11.01%"/>
    <s v="Bancolombia 9.52%"/>
    <s v="Findeter 9.08%"/>
    <s v="Banco de Bogota 9.00%"/>
    <s v="Scotiabank Colp 7.30%"/>
    <s v="Itaú 6.94%"/>
    <s v="Grupo Bolivar S 4.03%"/>
    <s v="Suramericana 3.16%"/>
    <n v="3.78"/>
    <n v="52.89"/>
    <n v="32.36"/>
    <n v="4.96"/>
    <n v="6.01"/>
    <n v="100"/>
    <n v="15.29"/>
    <n v="42.3"/>
    <n v="0"/>
    <n v="0"/>
    <n v="0"/>
    <n v="0"/>
    <n v="0"/>
    <n v="0"/>
    <n v="0"/>
    <n v="0"/>
    <n v="0"/>
    <n v="0"/>
    <n v="23.66"/>
    <n v="0"/>
    <n v="0"/>
    <n v="0"/>
    <n v="18.739999999999998"/>
    <n v="0"/>
    <n v="99.99"/>
    <n v="100"/>
    <n v="0"/>
    <n v="0"/>
    <n v="0"/>
    <n v="100"/>
  </r>
  <r>
    <x v="4"/>
    <x v="7"/>
    <x v="11"/>
    <x v="62"/>
    <x v="0"/>
    <n v="689"/>
    <n v="30225.73"/>
    <n v="2801.9963929999999"/>
    <n v="1.35"/>
    <n v="420.03"/>
    <n v="1.1499999999999999"/>
    <n v="1.2070000000000001"/>
    <n v="1.58"/>
    <n v="1.4810000000000001"/>
    <n v="1.3959999999999999"/>
    <n v="1.278"/>
    <n v="2.1640000000000001"/>
    <n v="7.4370000000000003"/>
    <n v="-1.9350000000000001"/>
    <n v="-0.96299999999999997"/>
    <n v="-2.548"/>
    <n v="-0.32900000000000001"/>
    <n v="2.0099999999999998"/>
    <n v="32.700000000000003"/>
    <n v="0"/>
    <n v="19.309999999999999"/>
    <n v="0"/>
    <n v="41.66"/>
    <n v="6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14.28%"/>
    <s v="BANCOLOMBIA13.25%"/>
    <s v="BANCO DAVIVIENDA11.51%"/>
    <s v="BANCO SUDAMERIS9.98%"/>
    <s v="FINDETER9.76%"/>
    <s v="BANCO DE BOGOTA9.55%"/>
    <s v="SCOTIABANK COLP9.25%"/>
    <s v="REPUBLICA DE COLOMBIA6.33%"/>
    <s v="BANCO BBVA COLOMBIA5.54%"/>
    <s v="SURAMERICANA3.3%"/>
    <n v="22.14"/>
    <n v="29.9"/>
    <n v="38.54"/>
    <n v="0"/>
    <n v="9.43"/>
    <n v="100.01"/>
    <n v="16.36"/>
    <n v="40.409999999999997"/>
    <n v="0"/>
    <n v="0"/>
    <n v="0"/>
    <n v="0"/>
    <n v="0"/>
    <n v="0"/>
    <n v="0"/>
    <n v="0"/>
    <n v="0"/>
    <n v="0"/>
    <n v="24.6"/>
    <n v="0"/>
    <n v="0"/>
    <n v="0"/>
    <n v="18.61"/>
    <n v="0"/>
    <n v="99.98"/>
    <n v="100"/>
    <n v="0"/>
    <n v="0"/>
    <n v="0"/>
    <n v="100"/>
  </r>
  <r>
    <x v="4"/>
    <x v="8"/>
    <x v="11"/>
    <x v="62"/>
    <x v="0"/>
    <n v="666"/>
    <n v="28291.15"/>
    <n v="2830.0621679999999"/>
    <n v="1.35"/>
    <n v="394.47"/>
    <n v="1.08"/>
    <n v="0.67200000000000004"/>
    <n v="1.57"/>
    <n v="1.431"/>
    <n v="1.399"/>
    <n v="1.282"/>
    <n v="2.1669999999999998"/>
    <n v="12.891999999999999"/>
    <n v="-1.4E-2"/>
    <n v="0.47199999999999998"/>
    <n v="-1.452"/>
    <n v="-0.36099999999999999"/>
    <n v="2.157"/>
    <n v="33.64"/>
    <n v="0"/>
    <n v="13.43"/>
    <n v="0"/>
    <n v="44.67"/>
    <n v="8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Davivienda 16.03%"/>
    <s v="SCOTIABANK COLPATRIA S.A 13.39%"/>
    <s v="Bancolombia 12.55%"/>
    <s v="Banco Popular 11.08%"/>
    <s v="Banco de Bogota 8.53%"/>
    <s v="Republica de Colombia 8.25%"/>
    <s v="Banco Sudameris 8.00%"/>
    <s v="Banco BBVA Colombia 5.64%"/>
    <s v="Suramericana 3.58%"/>
    <s v="Findeter 3.41%"/>
    <n v="22.65"/>
    <n v="28.4"/>
    <n v="44.19"/>
    <n v="0"/>
    <n v="4.76"/>
    <n v="100.01"/>
    <n v="13.98"/>
    <n v="45.46"/>
    <n v="0"/>
    <n v="0"/>
    <n v="0"/>
    <n v="0"/>
    <n v="0"/>
    <n v="0"/>
    <n v="0"/>
    <n v="0"/>
    <n v="0"/>
    <n v="0"/>
    <n v="20.53"/>
    <n v="0"/>
    <n v="0"/>
    <n v="0"/>
    <n v="14.41"/>
    <n v="0"/>
    <n v="94.38"/>
    <n v="100"/>
    <n v="0"/>
    <n v="0"/>
    <n v="0"/>
    <n v="100"/>
  </r>
  <r>
    <x v="4"/>
    <x v="9"/>
    <x v="11"/>
    <x v="62"/>
    <x v="0"/>
    <n v="653"/>
    <n v="28673.37"/>
    <n v="2844.4561990000002"/>
    <n v="1.35"/>
    <n v="262.98"/>
    <n v="0.72"/>
    <n v="0.97299999999999998"/>
    <n v="1.5229999999999999"/>
    <n v="1.393"/>
    <n v="1.397"/>
    <n v="1.286"/>
    <n v="2.17"/>
    <n v="6.1550000000000002"/>
    <n v="0.91600000000000004"/>
    <n v="1.0369999999999999"/>
    <n v="-0.32500000000000001"/>
    <n v="-0.20100000000000001"/>
    <n v="2.319"/>
    <n v="33.01"/>
    <n v="0"/>
    <n v="13.31"/>
    <n v="0"/>
    <n v="38.01"/>
    <n v="5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0.09"/>
    <s v="Scotiabank Colp 13.14%"/>
    <s v="Bancolombia 12.30%"/>
    <s v="Banco Sudameris 12.22%"/>
    <s v="Banco Davivienda 12.21%"/>
    <s v="Banco Popular 11.07%"/>
    <s v="Banco de Bogota 8.38%"/>
    <s v="Republica de Colombia 5.76%"/>
    <s v="Banco BBVA Colombia 5.61%"/>
    <s v="Banco de Occidente 3.60%"/>
    <s v="Suramericana 3.56%"/>
    <n v="34.74"/>
    <n v="24.88"/>
    <n v="38.67"/>
    <n v="0"/>
    <n v="1.71"/>
    <n v="100"/>
    <n v="13.72"/>
    <n v="44.69"/>
    <n v="0"/>
    <n v="0"/>
    <n v="0"/>
    <n v="0"/>
    <n v="0"/>
    <n v="0"/>
    <n v="0"/>
    <n v="0"/>
    <n v="0"/>
    <n v="0"/>
    <n v="17.579999999999998"/>
    <n v="5.76"/>
    <n v="0"/>
    <n v="0"/>
    <n v="18.25"/>
    <n v="0"/>
    <n v="100"/>
    <n v="100"/>
    <n v="0"/>
    <n v="0"/>
    <n v="0"/>
    <n v="100"/>
  </r>
  <r>
    <x v="4"/>
    <x v="10"/>
    <x v="11"/>
    <x v="62"/>
    <x v="0"/>
    <n v="645"/>
    <n v="25026.17"/>
    <n v="2868.5500200000001"/>
    <n v="1.35"/>
    <n v="420.03749999999997"/>
    <n v="1.1499999999999999"/>
    <n v="0.71199999999999997"/>
    <n v="1.5229999999999999"/>
    <n v="1.353"/>
    <n v="1.341"/>
    <n v="1.294"/>
    <n v="2.1680000000000001"/>
    <n v="10.807"/>
    <n v="3.0640000000000001"/>
    <n v="1.879"/>
    <n v="1.6910000000000001"/>
    <n v="-0.02"/>
    <n v="2.6850000000000001"/>
    <n v="25.74"/>
    <n v="0"/>
    <n v="23"/>
    <n v="0"/>
    <n v="36.25"/>
    <n v="7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2.44"/>
    <s v="Banco Popular 14.67%"/>
    <s v="Bancolombia 13.94%"/>
    <s v="Banco de Bogota 12.04%"/>
    <s v="Banco BBVA Colombia 10.06%"/>
    <s v="Banco Davivienda 9.94%"/>
    <s v="Scotiabank Colp 7.57%"/>
    <s v="Republica de Colombia 7.45%"/>
    <s v="Banco de Occidente 6.17%"/>
    <s v="Suramericana 3.99%"/>
    <s v="Findeter 3.93%"/>
    <n v="35.29"/>
    <n v="25.42"/>
    <n v="24.16"/>
    <n v="4.45"/>
    <n v="10.68"/>
    <n v="100"/>
    <n v="15.78"/>
    <n v="43.14"/>
    <n v="0"/>
    <n v="0"/>
    <n v="0"/>
    <n v="0"/>
    <n v="0"/>
    <n v="0"/>
    <n v="0"/>
    <n v="0"/>
    <n v="0"/>
    <n v="0"/>
    <n v="25.53"/>
    <n v="0"/>
    <n v="0"/>
    <n v="0"/>
    <n v="15.55"/>
    <n v="0"/>
    <n v="100"/>
    <n v="100"/>
    <n v="0"/>
    <n v="0"/>
    <n v="0"/>
    <n v="100"/>
  </r>
  <r>
    <x v="5"/>
    <x v="0"/>
    <x v="13"/>
    <x v="63"/>
    <x v="29"/>
    <n v="3981"/>
    <n v="26813.476999999999"/>
    <n v="9535.8520000000008"/>
    <n v="0.9"/>
    <n v="1156.6849999999999"/>
    <n v="3.169"/>
    <n v="2.423"/>
    <n v="2.3239999999999998"/>
    <n v="2.423"/>
    <n v="3.8119999999999998"/>
    <n v="0"/>
    <n v="0"/>
    <n v="-2.7440000000000002"/>
    <n v="-1.994"/>
    <n v="-2.7440000000000002"/>
    <n v="-5.6369999999999996"/>
    <n v="0"/>
    <n v="0"/>
    <n v="68.22"/>
    <n v="0"/>
    <n v="0"/>
    <n v="0"/>
    <n v="0"/>
    <n v="31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3.09%"/>
    <s v="BANCO DE OCCIDENTE 16.69%"/>
    <s v="BANCO DAVIVIENDA 11.18%"/>
    <s v="BANCOLOMBIA 7.79%"/>
    <s v="BANCO DE COMERCIO EXTERIOR DE COLOMBIA 7.31%"/>
    <s v="GRUPO INVERSIONES SURAMERICANA 7.24%"/>
    <s v="BBVA COLOMBIA S.A. 6.98%"/>
    <s v="UNE EPM TELECOMUNICACIONES 6.89%"/>
    <s v="BANCO GNB SUDAMERIS 5.09%"/>
    <s v="RCI COLOMBIA COMPAÑÍA DE FINANCIAMIENTO 3.67%"/>
    <n v="2.6"/>
    <n v="0"/>
    <n v="17.53"/>
    <n v="20.96"/>
    <n v="58.91"/>
    <n v="100"/>
    <n v="0"/>
    <n v="32.17"/>
    <n v="0"/>
    <n v="0"/>
    <n v="0"/>
    <n v="0"/>
    <n v="0"/>
    <n v="0"/>
    <n v="0"/>
    <n v="0"/>
    <n v="0"/>
    <n v="0"/>
    <n v="24.28"/>
    <n v="16.23"/>
    <n v="0"/>
    <n v="0"/>
    <n v="27.33"/>
    <n v="0"/>
    <n v="100.01"/>
    <n v="77.66"/>
    <n v="0.01"/>
    <n v="22.33"/>
    <n v="0"/>
    <n v="100"/>
  </r>
  <r>
    <x v="5"/>
    <x v="1"/>
    <x v="13"/>
    <x v="63"/>
    <x v="29"/>
    <n v="4398"/>
    <n v="22606.844000000001"/>
    <n v="9503.6170000000002"/>
    <n v="0.9"/>
    <n v="1227"/>
    <n v="3.3620000000000001"/>
    <n v="2.698"/>
    <n v="2.4169999999999998"/>
    <n v="2.5350000000000001"/>
    <n v="3.794"/>
    <n v="0"/>
    <n v="0"/>
    <n v="-4.3179999999999996"/>
    <n v="-4.8970000000000002"/>
    <n v="-3.4940000000000002"/>
    <n v="-4.33"/>
    <n v="0"/>
    <n v="0"/>
    <n v="63.6"/>
    <n v="0"/>
    <n v="0"/>
    <n v="0"/>
    <n v="0"/>
    <n v="36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7.12%"/>
    <s v="BANCO DAVIVIENDA S.A. 13.63%"/>
    <s v="BANCO GNB SUDAMERIS S.A. 9.81%"/>
    <s v="BANCO DE OCCIDENTE 8.80%"/>
    <s v="BBVA COLOMBIA 8.10%"/>
    <s v="UNE EPM TELECOMUNICACIONES S.A. 8.01%"/>
    <s v="BANCOLOMBIA S.A. 4.74%"/>
    <s v="BANCO POPULAR S.A. 4.44%"/>
    <s v="RCI COLOMBIA S.A. COMPAÑIA DE FINANCIAMIENTO 4.30%"/>
    <s v="BANCO DE COMERCIO EXTERIOR DE COLOMBIA S.A. 4.30%"/>
    <n v="0"/>
    <n v="5.68"/>
    <n v="14.57"/>
    <n v="18.579999999999998"/>
    <n v="61.17"/>
    <n v="100"/>
    <n v="0"/>
    <n v="29.09"/>
    <n v="0"/>
    <n v="0"/>
    <n v="0"/>
    <n v="0"/>
    <n v="0"/>
    <n v="0"/>
    <n v="0"/>
    <n v="0"/>
    <n v="0"/>
    <n v="0"/>
    <n v="25.9"/>
    <n v="15.07"/>
    <n v="0"/>
    <n v="0"/>
    <n v="25.49"/>
    <n v="0"/>
    <n v="95.55"/>
    <n v="79.760000000000005"/>
    <n v="0.01"/>
    <n v="20.23"/>
    <n v="0"/>
    <n v="100.00000000000001"/>
  </r>
  <r>
    <x v="5"/>
    <x v="2"/>
    <x v="13"/>
    <x v="63"/>
    <x v="29"/>
    <n v="4369"/>
    <n v="17587.315999999999"/>
    <n v="9492.3019999999997"/>
    <n v="0.9"/>
    <n v="1252.077"/>
    <n v="3.4279999999999999"/>
    <n v="3.0870000000000002"/>
    <n v="2.5489999999999999"/>
    <n v="2.7210000000000001"/>
    <n v="3.48"/>
    <n v="0"/>
    <n v="0"/>
    <n v="-1.393"/>
    <n v="-3.5950000000000002"/>
    <n v="-2.7749999999999999"/>
    <n v="-1.089"/>
    <n v="0"/>
    <n v="0"/>
    <n v="75.459999999999994"/>
    <n v="0"/>
    <n v="0"/>
    <n v="0"/>
    <n v="0"/>
    <n v="24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1.40%"/>
    <s v="BBVA COLOMBIA 11.99%"/>
    <s v="BANCO DE OCCIDENTE 10.92%"/>
    <s v="UNE EPM TELECOMUNICACIONES S.A. 10.28%"/>
    <s v="BANCO DE COMERCIO EXTERIOR DE COLOMBIA S.A. 8.12%"/>
    <s v="BANCO DAVIVIENDA S.A. 7.59%"/>
    <s v="BANCO POPULAR S.A. 6.81%"/>
    <s v="BANCOLOMBIA S.A. 5.76%"/>
    <s v="RCI COLOMBIA S.A. COMPAÑIA DE FINANCIAMIENTO 5.43%"/>
    <s v="GRUPO DE INVERSIONES SURAMERICANA S.A. }5.36%"/>
    <n v="0"/>
    <n v="6.21"/>
    <n v="24.98"/>
    <n v="17.149999999999999"/>
    <n v="51.66"/>
    <n v="100"/>
    <n v="0"/>
    <n v="37.15"/>
    <n v="0"/>
    <n v="0"/>
    <n v="0"/>
    <n v="0"/>
    <n v="0"/>
    <n v="0"/>
    <n v="0"/>
    <n v="0"/>
    <n v="0"/>
    <n v="0"/>
    <n v="44.37"/>
    <n v="5.67"/>
    <n v="0"/>
    <n v="0"/>
    <n v="12.81"/>
    <n v="0"/>
    <n v="100"/>
    <n v="100"/>
    <n v="0"/>
    <n v="0"/>
    <n v="0"/>
    <n v="100"/>
  </r>
  <r>
    <x v="5"/>
    <x v="3"/>
    <x v="13"/>
    <x v="63"/>
    <x v="29"/>
    <n v="4560"/>
    <n v="13215.243"/>
    <n v="9470.0159999999996"/>
    <n v="0.9"/>
    <n v="1159.6600000000001"/>
    <n v="3.1749999999999998"/>
    <n v="2.9420000000000002"/>
    <n v="2.7389999999999999"/>
    <n v="2.7650000000000001"/>
    <n v="3.3410000000000002"/>
    <n v="0"/>
    <n v="0"/>
    <n v="-2.819"/>
    <n v="-3.2509999999999999"/>
    <n v="-2.786"/>
    <n v="-1.774"/>
    <n v="0"/>
    <n v="0"/>
    <n v="80.59"/>
    <n v="0"/>
    <n v="0"/>
    <n v="0"/>
    <n v="0"/>
    <n v="19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90.33%"/>
    <s v="MINISTERIO DE HACIENDA Y CREDITO PUBLICO 1.67%"/>
    <s v="UNE EPM TELECOMUNICACIONES S.A. 1.56%"/>
    <s v="BANCO DE OCCIDENTE 1.14%"/>
    <s v="BANCO DAVIVIENDA S.A. 0.97%"/>
    <s v="BANCOLOMBIA S.A. 0.87%"/>
    <s v="GRUPO DE INVERSIONES SURAMERICANA S.A. 0.81%"/>
    <s v="RCI COLOMBIA S.A. COMPAÑIA DE FINANCIAMIENTO 0.81%"/>
    <s v="BANCO GNB SUDAMERIS S.A. 0.64%"/>
    <s v="SCOTIABANK COLPATRIA S.A 0.42%"/>
    <n v="0"/>
    <n v="0"/>
    <n v="27.58"/>
    <n v="20.66"/>
    <n v="51.76"/>
    <n v="100"/>
    <n v="0"/>
    <n v="39.06"/>
    <n v="0"/>
    <n v="0"/>
    <n v="0"/>
    <n v="0"/>
    <n v="0"/>
    <n v="0"/>
    <n v="0"/>
    <n v="0"/>
    <n v="0"/>
    <n v="0"/>
    <n v="38.18"/>
    <n v="0"/>
    <n v="0"/>
    <n v="0"/>
    <n v="22.76"/>
    <n v="0"/>
    <n v="100.00000000000001"/>
    <n v="100"/>
    <n v="0"/>
    <n v="0"/>
    <n v="0"/>
    <n v="100"/>
  </r>
  <r>
    <x v="5"/>
    <x v="4"/>
    <x v="13"/>
    <x v="63"/>
    <x v="29"/>
    <n v="4317"/>
    <n v="8968.6450000000004"/>
    <n v="9327.0730000000003"/>
    <n v="0.9"/>
    <n v="1164.4169999999999"/>
    <n v="3.1880000000000002"/>
    <n v="3.2440000000000002"/>
    <n v="2.8050000000000002"/>
    <n v="2.8759999999999999"/>
    <n v="2.6480000000000001"/>
    <n v="0"/>
    <n v="0"/>
    <n v="-16.396000000000001"/>
    <n v="-3.92"/>
    <n v="-5.75"/>
    <n v="-2.5510000000000002"/>
    <n v="0"/>
    <n v="0"/>
    <n v="78.03"/>
    <n v="0"/>
    <n v="0"/>
    <n v="0"/>
    <n v="0"/>
    <n v="21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UNE EPM TELECOMUNICACIONES S.A.19.74%"/>
    <s v="MINISTERIO DE HACIENDA Y CREDITO PUBLICO 18.58%"/>
    <s v="BANCO DE OCCIDENTE 14.85%"/>
    <s v="BANCO DE BOGOTA 14.27%"/>
    <s v="BANCOLOMBIA S.A. 11%"/>
    <s v="RCI Colombia S.A. compañia de financiamiento 10.6%"/>
    <s v="BBVA COLOMBIA 5.92%"/>
    <s v="BANCO DE COMERCIO EXTERIOR DE COLOMBIA S.A. 4.93%"/>
    <s v="BANCO GNB SUDAMERIS S.A. 0.08%"/>
    <s v="BANCO POPULAR S.A. 0.02%"/>
    <n v="0"/>
    <n v="0"/>
    <n v="24.37"/>
    <n v="24.05"/>
    <n v="51.58"/>
    <n v="100"/>
    <n v="0"/>
    <n v="45.39"/>
    <n v="0"/>
    <n v="0"/>
    <n v="0"/>
    <n v="0"/>
    <n v="0"/>
    <n v="0"/>
    <n v="0"/>
    <n v="0"/>
    <n v="0"/>
    <n v="0"/>
    <n v="39.19"/>
    <n v="0"/>
    <n v="0"/>
    <n v="0"/>
    <n v="15.42"/>
    <n v="0"/>
    <n v="100"/>
    <n v="100"/>
    <n v="0"/>
    <n v="0"/>
    <n v="0"/>
    <n v="100"/>
  </r>
  <r>
    <x v="5"/>
    <x v="5"/>
    <x v="13"/>
    <x v="63"/>
    <x v="29"/>
    <n v="4661"/>
    <n v="9480.65"/>
    <n v="9135.1280000000006"/>
    <n v="0.9"/>
    <n v="1217.7434999999998"/>
    <n v="3.3340000000000001"/>
    <n v="7.5839999999999996"/>
    <n v="4.0119999999999996"/>
    <n v="4.0229999999999997"/>
    <n v="3.262"/>
    <n v="0"/>
    <n v="0"/>
    <n v="-22.353000000000002"/>
    <n v="-8.7289999999999992"/>
    <n v="-8.7289999999999992"/>
    <n v="-5.1680000000000001"/>
    <n v="0"/>
    <n v="0"/>
    <n v="64.069999999999993"/>
    <n v="0"/>
    <n v="0"/>
    <n v="0"/>
    <n v="0"/>
    <n v="35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UNE EPM TELECOMUNICACIONES S.A.19.74%"/>
    <s v="MINISTERIO DE HACIENDA Y CREDITO PUBLICO 18.58%"/>
    <s v="BANCO DE OCCIDENTE 14.85%"/>
    <s v="BANCO DE BOGOTA 14.27%"/>
    <s v="BANCOLOMBIA S.A. 11%"/>
    <s v="RCI Colombia S.A. compañia de financiamiento 10.6%"/>
    <s v="BBVA COLOMBIA 5.92%"/>
    <s v="BANCO DE COMERCIO EXTERIOR DE COLOMBIA S.A. 4.93%"/>
    <s v="BANCO GNB SUDAMERIS S.A. 0.08%"/>
    <s v="BANCO POPULAR S.A. 0.02%"/>
    <n v="0"/>
    <n v="0"/>
    <n v="24.37"/>
    <n v="24.05"/>
    <n v="51.58"/>
    <n v="100"/>
    <n v="0"/>
    <n v="45.39"/>
    <n v="0"/>
    <n v="0"/>
    <n v="0"/>
    <n v="0"/>
    <n v="0"/>
    <n v="0"/>
    <n v="0"/>
    <n v="0"/>
    <n v="0"/>
    <n v="0"/>
    <n v="39.19"/>
    <n v="0"/>
    <n v="0"/>
    <n v="0"/>
    <n v="15.42"/>
    <n v="0"/>
    <n v="100"/>
    <n v="100"/>
    <n v="0"/>
    <n v="0"/>
    <n v="0"/>
    <n v="100"/>
  </r>
  <r>
    <x v="5"/>
    <x v="6"/>
    <x v="13"/>
    <x v="63"/>
    <x v="29"/>
    <n v="4695"/>
    <n v="7870.6329999999998"/>
    <n v="8967.6170000000002"/>
    <n v="0.9"/>
    <n v="1247.694"/>
    <n v="3.4159999999999999"/>
    <n v="5.7919999999999998"/>
    <n v="4.5629999999999997"/>
    <n v="4.3159999999999998"/>
    <n v="3.617"/>
    <n v="0"/>
    <n v="0"/>
    <n v="-19.579999999999998"/>
    <n v="-11.653"/>
    <n v="-10.403"/>
    <n v="-6.9089999999999998"/>
    <n v="0"/>
    <n v="0"/>
    <n v="72.81"/>
    <n v="0"/>
    <n v="0"/>
    <n v="0"/>
    <n v="0"/>
    <n v="27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UNE EPM TELECOMUNICACIONES S.A.20.96%"/>
    <s v="BANCO GNB SUDAMERIS S.A.9.04%"/>
    <s v="BBVA COLOMBIA6.74%"/>
    <s v="BANCOLOMBIA S.A.6.25%"/>
    <s v="MINISTERIO DE HACIENDA Y CREDITO PUBLICO20.94%"/>
    <s v="BANCO DE BOGOTA12.48%"/>
    <s v="RCI Colombia S.A. compañia de financiamiento11.93%"/>
    <s v="BANCO DE OCCIDENTE5.96%"/>
    <s v="BANCO DE COMERCIO EXTERIOR DE COLOMBIA S.A.5.44%"/>
    <s v="BANCO DAVIVIENDA S.A.0.24%"/>
    <n v="5.81"/>
    <n v="18.5"/>
    <n v="17.36"/>
    <n v="18.600000000000001"/>
    <n v="39.729999999999997"/>
    <n v="100"/>
    <n v="0"/>
    <n v="32.950000000000003"/>
    <n v="0"/>
    <n v="0"/>
    <n v="0"/>
    <n v="0"/>
    <n v="0"/>
    <n v="0"/>
    <n v="0"/>
    <n v="0"/>
    <n v="0"/>
    <n v="0"/>
    <n v="44.05"/>
    <n v="0"/>
    <n v="0"/>
    <n v="0"/>
    <n v="23"/>
    <n v="0"/>
    <n v="100"/>
    <n v="100"/>
    <n v="0"/>
    <n v="0"/>
    <n v="0"/>
    <n v="100"/>
  </r>
  <r>
    <x v="5"/>
    <x v="7"/>
    <x v="13"/>
    <x v="63"/>
    <x v="29"/>
    <n v="5042"/>
    <n v="8531.884"/>
    <n v="9099.8359999999993"/>
    <n v="0.9"/>
    <n v="1173.9100000000001"/>
    <n v="3.214"/>
    <n v="6.0119999999999996"/>
    <n v="5.0670000000000002"/>
    <n v="4.5789999999999997"/>
    <n v="3.9750000000000001"/>
    <n v="0"/>
    <n v="0"/>
    <n v="18.806999999999999"/>
    <n v="-8.2520000000000007"/>
    <n v="-7.1189999999999998"/>
    <n v="-6.6040000000000001"/>
    <n v="0"/>
    <n v="0"/>
    <n v="66.33"/>
    <n v="0"/>
    <n v="0"/>
    <n v="0"/>
    <n v="0"/>
    <n v="33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26.03"/>
    <s v="UNE EPM TELECOMUNICACIONES 18.98"/>
    <s v="BANCOLOMBIA 15.04"/>
    <s v="RCI COLOMBIA 11.08"/>
    <s v="BANCO POPULAR 6.35"/>
    <s v="BANCO DE BOGOTA 5.63"/>
    <s v="BANCO DE OCCIDENTE 5.55"/>
    <s v="BANCO DE COMERCIO EXTERIOR DE COLOMBIA S.A 4.99"/>
    <s v="BBVA COLOMBIA 3.45"/>
    <s v="BANCO DAVIVIENDA S.A 1.57"/>
    <n v="0"/>
    <n v="14.33"/>
    <n v="13.22"/>
    <n v="21.13"/>
    <n v="51.33"/>
    <n v="100.01"/>
    <n v="0"/>
    <n v="29.97"/>
    <n v="0"/>
    <n v="0"/>
    <n v="0"/>
    <n v="0"/>
    <n v="0"/>
    <n v="0"/>
    <n v="0"/>
    <n v="0"/>
    <n v="0"/>
    <n v="0"/>
    <n v="47.32"/>
    <n v="0"/>
    <n v="0"/>
    <n v="0"/>
    <n v="22.71"/>
    <n v="0"/>
    <n v="100"/>
    <n v="100"/>
    <n v="0"/>
    <n v="0"/>
    <n v="0"/>
    <n v="100"/>
  </r>
  <r>
    <x v="5"/>
    <x v="8"/>
    <x v="13"/>
    <x v="63"/>
    <x v="29"/>
    <n v="5083"/>
    <n v="7814.42"/>
    <n v="9122.3919999999998"/>
    <n v="0.9"/>
    <n v="1210.43"/>
    <n v="3.3140000000000001"/>
    <n v="2.7370000000000001"/>
    <n v="5.0469999999999997"/>
    <n v="4.4139999999999997"/>
    <n v="3.9969999999999999"/>
    <n v="0"/>
    <n v="0"/>
    <n v="3.0579999999999998"/>
    <n v="-7.6219999999999999"/>
    <n v="-6.0519999999999996"/>
    <n v="-5.6349999999999998"/>
    <n v="0"/>
    <n v="0"/>
    <n v="66.44"/>
    <n v="0"/>
    <n v="0"/>
    <n v="0"/>
    <n v="0"/>
    <n v="33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28.60"/>
    <s v="UNE EPM TELECOMUNICACIONES 21.03"/>
    <s v="RCI COLOMBIA 12.05"/>
    <s v="BANCO GNB SUDAMERIS S.A.9.94%"/>
    <s v="BANCO DE OCCIDENTE 6.71%"/>
    <s v="BANCOLOMBIA S.A. 6.31%"/>
    <s v="BANCO DE BOGOTA 6.24%"/>
    <s v="BANCO DE COMERCIO EXTERIOR DE COLOMBIA S.A 5.51%"/>
    <s v="BBVA COLOMBIA 2.38%"/>
    <s v="BANCO DAVIVIENDA S.A 1.05"/>
    <n v="0"/>
    <n v="14.14"/>
    <n v="20.52"/>
    <n v="7.12"/>
    <n v="58.24"/>
    <n v="100.02"/>
    <n v="0"/>
    <n v="33.28"/>
    <n v="0"/>
    <n v="0"/>
    <n v="0"/>
    <n v="0"/>
    <n v="0"/>
    <n v="0"/>
    <n v="0"/>
    <n v="0"/>
    <n v="0"/>
    <n v="0"/>
    <n v="51.93"/>
    <n v="0"/>
    <n v="0"/>
    <n v="0"/>
    <n v="14.78"/>
    <n v="0"/>
    <n v="99.99"/>
    <n v="100"/>
    <n v="0"/>
    <n v="0"/>
    <n v="0"/>
    <n v="100"/>
  </r>
  <r>
    <x v="5"/>
    <x v="11"/>
    <x v="13"/>
    <x v="63"/>
    <x v="29"/>
    <n v="5054"/>
    <n v="6166.4989999999998"/>
    <n v="8948.8950000000004"/>
    <n v="0.9"/>
    <n v="1199.1157499999999"/>
    <n v="3.2829999999999999"/>
    <n v="5.4470000000000001"/>
    <n v="5.3739999999999997"/>
    <n v="4.5270000000000001"/>
    <n v="4.2750000000000004"/>
    <n v="0"/>
    <n v="0"/>
    <n v="-20.234999999999999"/>
    <n v="-10.62"/>
    <n v="-7.6059999999999999"/>
    <n v="-7.0389999999999997"/>
    <n v="0"/>
    <n v="0"/>
    <n v="71.459999999999994"/>
    <n v="0"/>
    <n v="0"/>
    <n v="0"/>
    <n v="0"/>
    <n v="28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UNE EPM TELECOMUNICACIONES S.A. 26.18%"/>
    <s v="MINISTERIO DE HACIENDA Y CREDITO PUBLICO 22.38%"/>
    <s v="BANCOLOMBIA S.A. 13.16%"/>
    <s v="BANCO GNB SUDAMERIS S.A. 8.56%"/>
    <s v="BANCO DE OCCIDENTE 8.39%"/>
    <s v="RCI Colombia S.A. compañia de financiamiento 7.68%"/>
    <s v="BANCO DE COMERCIO EXTERIOR DE COLOMBIA S.A. 6.80%"/>
    <s v="BBVA COLOMBIA 5.07%"/>
    <s v="BANCO DAVIVIENDA S.A. 0.90%"/>
    <s v="BANCO DE BOGOTA 0.57%"/>
    <n v="0"/>
    <n v="9.8000000000000007"/>
    <n v="18.62"/>
    <n v="9.65"/>
    <n v="61.93"/>
    <n v="100"/>
    <n v="0"/>
    <n v="41.58"/>
    <n v="0"/>
    <n v="0"/>
    <n v="0"/>
    <n v="0"/>
    <n v="0"/>
    <n v="0"/>
    <n v="0"/>
    <n v="0"/>
    <n v="0"/>
    <n v="0"/>
    <n v="26.32"/>
    <n v="10.51"/>
    <n v="0"/>
    <n v="0"/>
    <n v="21.59"/>
    <n v="0"/>
    <n v="100.00000000000001"/>
    <n v="86.59"/>
    <n v="0"/>
    <n v="13.41"/>
    <n v="0"/>
    <n v="100"/>
  </r>
  <r>
    <x v="5"/>
    <x v="10"/>
    <x v="13"/>
    <x v="63"/>
    <x v="29"/>
    <n v="5100"/>
    <n v="4967.415"/>
    <n v="9107.5840000000007"/>
    <n v="0.9"/>
    <n v="1305.4034999999999"/>
    <n v="3.5739999999999998"/>
    <n v="5.8760000000000003"/>
    <n v="5.758"/>
    <n v="4.6740000000000004"/>
    <n v="4.5259999999999998"/>
    <n v="4.1500000000000004"/>
    <n v="0"/>
    <n v="23.844999999999999"/>
    <n v="-4.6390000000000002"/>
    <n v="-5.1429999999999998"/>
    <n v="-4.2809999999999997"/>
    <n v="-4.7290000000000001"/>
    <n v="0"/>
    <n v="73.760000000000005"/>
    <n v="0"/>
    <n v="0"/>
    <n v="0"/>
    <n v="0"/>
    <n v="26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UNE EPM TELECOMUNICACIONES S.A. 31.71%"/>
    <s v="MINISTERIO DE HACIENDA Y CREDITO PUBLICO 20.98%"/>
    <s v="BANCOLOMBIA S.A. 19.13%"/>
    <s v="BANCO DE OCCIDENTE 10.45%"/>
    <s v="BANCO DE COMERCIO EXTERIOR DE COLOMBIA S.A. 8.48%"/>
    <s v="BBVA COLOMBIA 4.29%"/>
    <s v="BANCO GNB SUDAMERIS S.A. 3.67%"/>
    <s v="BANCO DE BOGOTA 0.76%"/>
    <s v="BANCO POPULAR S.A. 0.38%"/>
    <s v="BANCO DAVIVIENDA S.A. 0.15%"/>
    <n v="0"/>
    <n v="0"/>
    <n v="22.33"/>
    <n v="11.78"/>
    <n v="65.900000000000006"/>
    <n v="100.01"/>
    <n v="0"/>
    <n v="50.54"/>
    <n v="0"/>
    <n v="0"/>
    <n v="0"/>
    <n v="0"/>
    <n v="0"/>
    <n v="0"/>
    <n v="0"/>
    <n v="0"/>
    <n v="0"/>
    <n v="0"/>
    <n v="23.96"/>
    <n v="5.46"/>
    <n v="0"/>
    <n v="0"/>
    <n v="20.04"/>
    <n v="0"/>
    <n v="100"/>
    <n v="93.16"/>
    <n v="0"/>
    <n v="6.83"/>
    <n v="0"/>
    <n v="100"/>
  </r>
  <r>
    <x v="5"/>
    <x v="0"/>
    <x v="27"/>
    <x v="64"/>
    <x v="3"/>
    <n v="2291"/>
    <n v="311990.65999999997"/>
    <n v="11072.352811999999"/>
    <n v="1.5"/>
    <n v="1398.91"/>
    <n v="3.83"/>
    <n v="1.236"/>
    <n v="1.7350000000000001"/>
    <n v="1.236"/>
    <n v="2.5499999999999998"/>
    <n v="4.2060000000000004"/>
    <n v="0"/>
    <n v="-1.359"/>
    <n v="-3.7389999999999999"/>
    <n v="-1.359"/>
    <n v="-6.2309999999999999"/>
    <n v="0.96699999999999997"/>
    <n v="0"/>
    <n v="79.7"/>
    <n v="0"/>
    <n v="0"/>
    <n v="0"/>
    <n v="0"/>
    <n v="14.2"/>
    <n v="0"/>
    <n v="0"/>
    <n v="0"/>
    <n v="0"/>
    <n v="0"/>
    <n v="0"/>
    <n v="3.1"/>
    <n v="3"/>
    <n v="0"/>
    <n v="0"/>
    <n v="0"/>
    <n v="0"/>
    <n v="0"/>
    <n v="0"/>
    <n v="0"/>
    <n v="0"/>
    <n v="0"/>
    <n v="0"/>
    <n v="0"/>
    <n v="0"/>
    <n v="0"/>
    <n v="0"/>
    <n v="100"/>
    <s v="BANCOLOMBIA S.A. 19.17%"/>
    <s v="MINISTERIO DE HACIENDA Y CREDITO PUBLICO 14.20%"/>
    <s v="BANCO DE OCCIDENTE S.A. 7.71%"/>
    <s v="INTERCONEXION ELECTRICA S.A. E.S.P. ISA 7.08%"/>
    <s v="BBVA COLOMBIA S.A. 6.94%"/>
    <s v="CB ORDINARIOS SERFINANSA 2017 SERIE C TA 4.62%"/>
    <s v="FINANCIERA DE DESARROLLO NACIONAL 4.60%"/>
    <s v="BANCO POPULAR S.A. 4.49%"/>
    <s v="FINANCIERA DE DESARROLLO TERRITORIAL S.A 3.75%"/>
    <s v="CODENSA S.A. E.S.P. 3.74%"/>
    <n v="2.76"/>
    <n v="0"/>
    <n v="21.84"/>
    <n v="48.99"/>
    <n v="26.42"/>
    <n v="100.01"/>
    <n v="0"/>
    <n v="47.5"/>
    <n v="0"/>
    <n v="0"/>
    <n v="0"/>
    <n v="0"/>
    <n v="0"/>
    <n v="0"/>
    <n v="0"/>
    <n v="0"/>
    <n v="0"/>
    <n v="0"/>
    <n v="36"/>
    <n v="13.9"/>
    <n v="0"/>
    <n v="0"/>
    <n v="2.6"/>
    <n v="0"/>
    <n v="100"/>
    <n v="100"/>
    <n v="0"/>
    <n v="0"/>
    <n v="0"/>
    <n v="100"/>
  </r>
  <r>
    <x v="5"/>
    <x v="1"/>
    <x v="27"/>
    <x v="64"/>
    <x v="3"/>
    <n v="2013"/>
    <n v="253041.84"/>
    <n v="11013.056919000001"/>
    <n v="1.5"/>
    <n v="1398.91"/>
    <n v="3.83"/>
    <n v="2.4430000000000001"/>
    <n v="1.873"/>
    <n v="1.8939999999999999"/>
    <n v="2.5990000000000002"/>
    <n v="4.2320000000000002"/>
    <n v="3.5019999999999998"/>
    <n v="-6.76"/>
    <n v="-6.5759999999999996"/>
    <n v="-3.96"/>
    <n v="-6.4009999999999998"/>
    <n v="0.44500000000000001"/>
    <n v="2.9790000000000001"/>
    <n v="83.7"/>
    <n v="0"/>
    <n v="0"/>
    <n v="0"/>
    <n v="0"/>
    <n v="10.4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100.10000000000001"/>
    <s v="BBVA COLOMBIA S.A. 16.13%"/>
    <s v="MINISTERIO DE HACIENDA Y CREDITO PUBLICO 10.82%"/>
    <s v="BANCOLOMBIA S.A. 10.12%"/>
    <s v="BANCO DE OCCIDENTE S.A. 7.51%"/>
    <s v="INTERCONEXION ELECTRICA S.A. E.S.P. ISA 6.14%"/>
    <s v="FINANCIERA DE DESARROLLO NACIONAL 5.71%"/>
    <s v="CB ORDINARIOS SERFINANSA 2017 SERIE C TA 5.45%"/>
    <s v="BANCO POPULAR S.A. 5.43%"/>
    <s v="CODENSA S.A. E.S.P. 4.50%"/>
    <s v="ISAGEN S.A. E.S.P. 4.23%"/>
    <n v="3.02"/>
    <n v="0"/>
    <n v="32.85"/>
    <n v="38.15"/>
    <n v="25.98"/>
    <n v="100.00000000000001"/>
    <n v="0"/>
    <n v="39.1"/>
    <n v="0"/>
    <n v="0"/>
    <n v="0"/>
    <n v="0"/>
    <n v="0"/>
    <n v="0"/>
    <n v="0"/>
    <n v="0"/>
    <n v="0"/>
    <n v="0"/>
    <n v="47.5"/>
    <n v="10.4"/>
    <n v="0"/>
    <n v="0"/>
    <n v="2.9"/>
    <n v="0"/>
    <n v="99.9"/>
    <n v="100"/>
    <n v="0"/>
    <n v="0"/>
    <n v="0"/>
    <n v="100"/>
  </r>
  <r>
    <x v="5"/>
    <x v="2"/>
    <x v="27"/>
    <x v="64"/>
    <x v="3"/>
    <n v="1799"/>
    <n v="211004.91"/>
    <n v="10900.838623"/>
    <n v="1.5"/>
    <n v="1398.91"/>
    <n v="3.83"/>
    <n v="2.4540000000000002"/>
    <n v="2.0179999999999998"/>
    <n v="2.1"/>
    <n v="2.298"/>
    <n v="2.242"/>
    <n v="3.524"/>
    <n v="-11.36"/>
    <n v="-7.2080000000000002"/>
    <n v="-6.5759999999999996"/>
    <n v="-3.726"/>
    <n v="2.2869999999999999"/>
    <n v="2.4260000000000002"/>
    <n v="87.2"/>
    <n v="0"/>
    <n v="0"/>
    <n v="0"/>
    <n v="0"/>
    <n v="5.5"/>
    <n v="0"/>
    <n v="0"/>
    <n v="0"/>
    <n v="0"/>
    <n v="0"/>
    <n v="0"/>
    <n v="7.3"/>
    <n v="0"/>
    <n v="0"/>
    <n v="0"/>
    <n v="0"/>
    <n v="0"/>
    <n v="0"/>
    <n v="0"/>
    <n v="0"/>
    <n v="0"/>
    <n v="0"/>
    <n v="0"/>
    <n v="0"/>
    <n v="0"/>
    <n v="0"/>
    <n v="0"/>
    <n v="100"/>
    <s v="BBVA COLOMBIA S.A. 18.93%"/>
    <s v="BANCO DE OCCIDENTE S.A. 8.93%"/>
    <s v="BANCOLOMBIA S.A. 8.74%"/>
    <s v="INTERCONEXION ELECTRICA S.A. E.S.P. ISA 7.31%"/>
    <s v="CB ORDINARIOS SERFINANSA 2017 SERIE C TA 6.42%"/>
    <s v="MINISTERIO DE HACIENDA Y CREDITO PUBLICO 5.49%"/>
    <s v="EMPRESA DE ENERGIA DE BOGOTA S.A. E.S.P. 4.59%"/>
    <s v="FINANCIERA DE DESARROLLO NACIONAL 4.54%"/>
    <s v="BANCO AV VILLAS S.A. 4.43%"/>
    <s v="BANCO POPULAR S.A. 4.31%"/>
    <n v="3.6"/>
    <n v="0.08"/>
    <n v="37.299999999999997"/>
    <n v="40.07"/>
    <n v="18.95"/>
    <n v="100"/>
    <n v="0"/>
    <n v="42.9"/>
    <n v="0"/>
    <n v="0"/>
    <n v="0"/>
    <n v="0"/>
    <n v="0"/>
    <n v="0"/>
    <n v="0"/>
    <n v="0"/>
    <n v="0"/>
    <n v="0"/>
    <n v="48"/>
    <n v="5.5"/>
    <n v="0"/>
    <n v="0"/>
    <n v="3.6"/>
    <n v="0"/>
    <n v="100"/>
    <n v="100"/>
    <n v="0"/>
    <n v="0"/>
    <n v="0"/>
    <n v="100"/>
  </r>
  <r>
    <x v="5"/>
    <x v="3"/>
    <x v="27"/>
    <x v="64"/>
    <x v="3"/>
    <n v="1670"/>
    <n v="189959"/>
    <n v="10869.20033"/>
    <n v="1.5"/>
    <n v="1398.91"/>
    <n v="3.83"/>
    <n v="3.165"/>
    <n v="2.2949999999999999"/>
    <n v="2.3969999999999998"/>
    <n v="2.339"/>
    <n v="2.2719999999999998"/>
    <n v="3.5590000000000002"/>
    <n v="-3.4750000000000001"/>
    <n v="-6.3"/>
    <n v="-5.81"/>
    <n v="-4.5679999999999996"/>
    <n v="1.147"/>
    <n v="2.133"/>
    <n v="89"/>
    <n v="0"/>
    <n v="0"/>
    <n v="0"/>
    <n v="0"/>
    <n v="2.9"/>
    <n v="0"/>
    <n v="0"/>
    <n v="0"/>
    <n v="0"/>
    <n v="0"/>
    <n v="0"/>
    <n v="8.1"/>
    <n v="0"/>
    <n v="0"/>
    <n v="0"/>
    <n v="0"/>
    <n v="0"/>
    <n v="0"/>
    <n v="0"/>
    <n v="0"/>
    <n v="0"/>
    <n v="0"/>
    <n v="0"/>
    <n v="0"/>
    <n v="0"/>
    <n v="0"/>
    <n v="0"/>
    <n v="100"/>
    <s v="BBVA COLOMBIA S.A. 20.84%"/>
    <s v="BANCO DE OCCIDENTE S.A. 9.96%"/>
    <s v="CB ORDINARIOS SERFINANSA 2017 SERIE C TA 7.08%"/>
    <s v="INTERCONEXION ELECTRICA S.A. E.S.P. ISA 5.67%"/>
    <s v="EMPRESA DE ENERGIA DE BOGOTA S.A. E.S.P. 5.14%"/>
    <s v="FINANCIERA DE DESARROLLO NACIONAL 4.99%"/>
    <s v="BANCO AV VILLAS S.A. 4.94%"/>
    <s v="BANCO POPULAR S.A. 4.70%"/>
    <s v="CARVAJAL S.A. 4.70%"/>
    <s v="BANCOLOMBIA S.A. 4.62%"/>
    <n v="4.01"/>
    <n v="0.09"/>
    <n v="41.23"/>
    <n v="41.27"/>
    <n v="13.4"/>
    <n v="100"/>
    <n v="0"/>
    <n v="40.299999999999997"/>
    <n v="0"/>
    <n v="0"/>
    <n v="0"/>
    <n v="0"/>
    <n v="0"/>
    <n v="0"/>
    <n v="0"/>
    <n v="0"/>
    <n v="0"/>
    <n v="0"/>
    <n v="52.8"/>
    <n v="2.9"/>
    <n v="0"/>
    <n v="0"/>
    <n v="4"/>
    <n v="0"/>
    <n v="100"/>
    <n v="100"/>
    <n v="0"/>
    <n v="0"/>
    <n v="0"/>
    <n v="100"/>
  </r>
  <r>
    <x v="5"/>
    <x v="4"/>
    <x v="27"/>
    <x v="64"/>
    <x v="3"/>
    <n v="1551"/>
    <n v="168484.14"/>
    <n v="10681.469779999999"/>
    <n v="1.5"/>
    <n v="1110.3599999999999"/>
    <n v="3.04"/>
    <n v="2.1819999999999999"/>
    <n v="2.3140000000000001"/>
    <n v="2.367"/>
    <n v="2.089"/>
    <n v="2.2370000000000001"/>
    <n v="3.58"/>
    <n v="-18.547000000000001"/>
    <n v="-6.8140000000000001"/>
    <n v="-8.5779999999999994"/>
    <n v="-5.0890000000000004"/>
    <n v="-1.577"/>
    <n v="1.2649999999999999"/>
    <n v="85.5"/>
    <n v="0"/>
    <n v="0"/>
    <n v="0"/>
    <n v="0"/>
    <n v="6.2"/>
    <n v="0"/>
    <n v="0"/>
    <n v="0"/>
    <n v="0"/>
    <n v="0"/>
    <n v="0"/>
    <n v="8.3000000000000007"/>
    <n v="0"/>
    <n v="0"/>
    <n v="0"/>
    <n v="0"/>
    <n v="0"/>
    <n v="0"/>
    <n v="0"/>
    <n v="0"/>
    <n v="0"/>
    <n v="0"/>
    <n v="0"/>
    <n v="0"/>
    <n v="0"/>
    <n v="0"/>
    <n v="0"/>
    <n v="100"/>
    <s v="BBVA COLOMBIA S.A. 22.53%"/>
    <s v="BANCO DE OCCIDENTE S.A. 11.18%"/>
    <s v="CB ORDINARIOS SERFINANSA 2017 SERIE C TA 7.64%"/>
    <s v="EMPRESA DE ENERGIA DE BOGOTA S.A. E.S.P. 5.73%"/>
    <s v="FINANCIERA DE DESARROLLO NACIONAL 5.58%"/>
    <s v="BANCO AV VILLAS S.A. 5.42%"/>
    <s v="CARVAJAL S.A. 5.25%"/>
    <s v="BANCOLOMBIA S.A. 5.18%"/>
    <s v="BANCO POPULAR S.A. 5.16%"/>
    <s v="UNE EPM TELECOMUNICACIONES S.A. 4.22%"/>
    <n v="4.12"/>
    <n v="0.1"/>
    <n v="39.06"/>
    <n v="44.13"/>
    <n v="12.59"/>
    <n v="100"/>
    <n v="0"/>
    <n v="41.9"/>
    <n v="0"/>
    <n v="0"/>
    <n v="4.3"/>
    <n v="0"/>
    <n v="0"/>
    <n v="0"/>
    <n v="0"/>
    <n v="0"/>
    <n v="0"/>
    <n v="0"/>
    <n v="47.6"/>
    <n v="6.2"/>
    <n v="0"/>
    <n v="0"/>
    <n v="0"/>
    <n v="0"/>
    <n v="100"/>
    <n v="100"/>
    <n v="0"/>
    <n v="0"/>
    <n v="0"/>
    <n v="100"/>
  </r>
  <r>
    <x v="5"/>
    <x v="5"/>
    <x v="27"/>
    <x v="64"/>
    <x v="3"/>
    <n v="1390"/>
    <n v="138997.9"/>
    <n v="10483.08865"/>
    <n v="1.5"/>
    <n v="1110.3599999999999"/>
    <n v="3.04"/>
    <n v="3.0070000000000001"/>
    <n v="2.4900000000000002"/>
    <n v="2.4900000000000002"/>
    <n v="2.1579999999999999"/>
    <n v="2.2869999999999999"/>
    <n v="3.6110000000000002"/>
    <n v="-20.395"/>
    <n v="-10.651"/>
    <n v="-10.651"/>
    <n v="-7.5229999999999997"/>
    <n v="-2.8119999999999998"/>
    <n v="0.152"/>
    <n v="72.7"/>
    <n v="0"/>
    <n v="0"/>
    <n v="0"/>
    <n v="0"/>
    <n v="23.7"/>
    <n v="0"/>
    <n v="0"/>
    <n v="0"/>
    <n v="0"/>
    <n v="0"/>
    <n v="0"/>
    <n v="3.6"/>
    <n v="0"/>
    <n v="0"/>
    <n v="0"/>
    <n v="0"/>
    <n v="0"/>
    <n v="0"/>
    <n v="0"/>
    <n v="0"/>
    <n v="0"/>
    <n v="0"/>
    <n v="0"/>
    <n v="0"/>
    <n v="0"/>
    <n v="0"/>
    <n v="0"/>
    <n v="100"/>
    <s v="BBVA COLOMBIA S.A. 16.38%"/>
    <s v="BANCO DE OCCIDENTE S.A. 13.20%"/>
    <s v="CB ORDINARIOS SERFINANSA 2017 SERIE C TA 9.12%"/>
    <s v="FINANCIERA DE DESARROLLO NACIONAL 6.62%"/>
    <s v="CARVAJAL S.A. 6.30%"/>
    <s v="BANCO AV VILLAS S.A. 5.09%"/>
    <s v="UNE EPM TELECOMUNICACIONES S.A. 5.05%"/>
    <s v="ICETEX 3.88%"/>
    <s v="SECRETARIA DISTRITAL DE HACIENDA 3.34%"/>
    <s v="ENEL COLOMBIA SA ESP 3.18%"/>
    <n v="11.31"/>
    <n v="2.44"/>
    <n v="42.95"/>
    <n v="38.24"/>
    <n v="5.05"/>
    <n v="99.99"/>
    <n v="14.3"/>
    <n v="20.010000000000002"/>
    <n v="0"/>
    <n v="0"/>
    <n v="8.4"/>
    <n v="0"/>
    <n v="0"/>
    <n v="0"/>
    <n v="0"/>
    <n v="0"/>
    <n v="0"/>
    <n v="0"/>
    <n v="33.5"/>
    <n v="23.7"/>
    <n v="0"/>
    <n v="0"/>
    <n v="0"/>
    <n v="0"/>
    <n v="99.910000000000011"/>
    <n v="100"/>
    <n v="0"/>
    <n v="0"/>
    <n v="0"/>
    <n v="100"/>
  </r>
  <r>
    <x v="5"/>
    <x v="6"/>
    <x v="27"/>
    <x v="64"/>
    <x v="3"/>
    <n v="1186"/>
    <n v="112110.87"/>
    <n v="10320.645210000001"/>
    <n v="1.5"/>
    <n v="1110.3599999999999"/>
    <n v="3.04"/>
    <n v="2.927"/>
    <n v="2.7069999999999999"/>
    <n v="2.5539999999999998"/>
    <n v="2.2829999999999999"/>
    <n v="2.3340000000000001"/>
    <n v="3.6379999999999999"/>
    <n v="-16.795999999999999"/>
    <n v="-13.218"/>
    <n v="-11.577999999999999"/>
    <n v="-8.5630000000000006"/>
    <n v="-4.5979999999999999"/>
    <n v="-0.80900000000000005"/>
    <n v="47.7"/>
    <n v="0"/>
    <n v="0"/>
    <n v="0"/>
    <n v="0"/>
    <n v="29.4"/>
    <n v="0"/>
    <n v="0"/>
    <n v="0"/>
    <n v="0"/>
    <n v="0"/>
    <n v="0"/>
    <n v="8.9"/>
    <n v="0"/>
    <n v="0"/>
    <n v="0"/>
    <n v="0"/>
    <n v="0"/>
    <n v="0"/>
    <n v="0"/>
    <n v="0"/>
    <n v="0"/>
    <n v="0"/>
    <n v="0"/>
    <n v="0"/>
    <n v="0"/>
    <n v="0"/>
    <n v="0"/>
    <n v="86"/>
    <s v="BBVA COLOMBIA S.A. 16.04%"/>
    <s v="BANCO DE OCCIDENTE S.A. 14.84%"/>
    <s v="CB ORDINARIOS SERFINANSA 2017 SERIE C TA 11.35%"/>
    <s v="CARVAJAL S.A. 7.12%"/>
    <s v="UNE EPM TELECOMUNICACIONES S.A. 6.10%"/>
    <s v="ICETEX 4.74%"/>
    <s v="SECRETARIA DISTRITAL DE HACIENDA 4.07%"/>
    <s v="ENEL COLOMBIA SA ESP 3.91%"/>
    <s v="BANCO AV VILLAS S.A. 3.90%"/>
    <s v="PATRIMONIO AUT ESTRATEGIAS INMOBILIARIAS 3.65%"/>
    <n v="10.07"/>
    <n v="3.04"/>
    <n v="47.8"/>
    <n v="32.97"/>
    <n v="6.11"/>
    <n v="99.99"/>
    <n v="0"/>
    <n v="11"/>
    <n v="0"/>
    <n v="0"/>
    <n v="14"/>
    <n v="0"/>
    <n v="0"/>
    <n v="0"/>
    <n v="0"/>
    <n v="0"/>
    <n v="0"/>
    <n v="0"/>
    <n v="75"/>
    <n v="0"/>
    <n v="0"/>
    <n v="0"/>
    <n v="0"/>
    <n v="0"/>
    <n v="100"/>
    <n v="100"/>
    <n v="0"/>
    <n v="0"/>
    <n v="0"/>
    <n v="100"/>
  </r>
  <r>
    <x v="5"/>
    <x v="7"/>
    <x v="27"/>
    <x v="64"/>
    <x v="3"/>
    <n v="890"/>
    <n v="84297.07"/>
    <n v="10345.278"/>
    <n v="1.5"/>
    <n v="861.99"/>
    <n v="2.36"/>
    <n v="1.044"/>
    <n v="2.5710000000000002"/>
    <n v="2.4279999999999999"/>
    <n v="2.254"/>
    <n v="2.3330000000000002"/>
    <n v="3.6389999999999998"/>
    <n v="2.847"/>
    <n v="-11.669"/>
    <n v="-9.8559999999999999"/>
    <n v="-9.1790000000000003"/>
    <n v="-4.8209999999999997"/>
    <n v="-0.90100000000000002"/>
    <n v="79.599999999999994"/>
    <n v="0"/>
    <n v="0"/>
    <n v="0"/>
    <n v="0"/>
    <n v="3.9"/>
    <n v="0"/>
    <n v="0"/>
    <n v="0"/>
    <n v="0"/>
    <n v="0"/>
    <n v="0"/>
    <n v="16.600000000000001"/>
    <n v="0"/>
    <n v="0"/>
    <n v="0"/>
    <n v="0"/>
    <n v="0"/>
    <n v="0"/>
    <n v="0"/>
    <n v="0"/>
    <n v="0"/>
    <n v="0"/>
    <n v="0"/>
    <n v="0"/>
    <n v="0"/>
    <n v="0"/>
    <n v="0"/>
    <n v="100.1"/>
    <s v="BANCO DE OCCIDENTE S.A. 19.85%"/>
    <s v="CB ORDINARIOS SERFINANSA 2017 SERIE C TA 14.79%"/>
    <s v="CARVAJAL S.A. 9.50%"/>
    <s v="BANCOLOMBIA S.A. 5.83%"/>
    <s v="SECRETARIA DISTRITAL DE HACIENDA 5.30%"/>
    <s v="BANCO AV VILLAS S.A. 5.13%"/>
    <s v="PATRIMONIO AUT ESTRATEGIAS INMOBILIARIAS 4.78%"/>
    <s v="ICETEX 4.28%"/>
    <s v="MINISTERIO DE HACIENDA Y CREDITO PUBLICO 3.88%"/>
    <s v="UNE EPM TELECOMUNICACIONES S.A. 3.13%"/>
    <n v="25.65"/>
    <n v="3.61"/>
    <n v="39.58"/>
    <n v="28.19"/>
    <n v="2.98"/>
    <n v="100.01"/>
    <n v="0"/>
    <n v="43"/>
    <n v="0"/>
    <n v="0"/>
    <n v="17.8"/>
    <n v="0"/>
    <n v="0"/>
    <n v="0"/>
    <n v="0"/>
    <n v="0"/>
    <n v="0"/>
    <n v="0"/>
    <n v="35.299999999999997"/>
    <n v="3.9"/>
    <n v="0"/>
    <n v="0"/>
    <n v="0"/>
    <n v="0"/>
    <n v="100.01"/>
    <n v="100"/>
    <n v="0"/>
    <n v="0"/>
    <n v="0"/>
    <n v="100.01"/>
  </r>
  <r>
    <x v="5"/>
    <x v="8"/>
    <x v="27"/>
    <x v="64"/>
    <x v="3"/>
    <n v="789"/>
    <n v="73525.34"/>
    <n v="10434.89027"/>
    <n v="1.5"/>
    <n v="767.02499999999998"/>
    <n v="2.1"/>
    <n v="1.4179999999999999"/>
    <n v="2.484"/>
    <n v="2.3610000000000002"/>
    <n v="2.2610000000000001"/>
    <n v="2.33"/>
    <n v="3.6440000000000001"/>
    <n v="11.064"/>
    <n v="-8.3439999999999994"/>
    <n v="-7.7649999999999997"/>
    <n v="-7.7789999999999999"/>
    <n v="-5.1260000000000003"/>
    <n v="-0.94599999999999995"/>
    <n v="76.400000000000006"/>
    <n v="0"/>
    <n v="0"/>
    <n v="0"/>
    <n v="0"/>
    <n v="4.5"/>
    <n v="0"/>
    <n v="0"/>
    <n v="0"/>
    <n v="0"/>
    <n v="0"/>
    <n v="0"/>
    <n v="19.100000000000001"/>
    <n v="0"/>
    <n v="0"/>
    <n v="0"/>
    <n v="0"/>
    <n v="0"/>
    <n v="0"/>
    <n v="0"/>
    <n v="0"/>
    <n v="0"/>
    <n v="0"/>
    <n v="0"/>
    <n v="0"/>
    <n v="0"/>
    <n v="0"/>
    <n v="0"/>
    <n v="100"/>
    <s v="BANCO DE OCCIDENTE S.A. 23.16%"/>
    <s v="BANCOLOMBIA S.A. 13.53%"/>
    <s v="CB ORDINARIOS SERFINANSA 2017 SERIE C TA 13.47%"/>
    <s v="CARVAJAL S.A. 10.98%"/>
    <s v="SECRETARIA DISTRITAL DE HACIENDA 6.19%"/>
    <s v="BANCO AV VILLAS S.A. 5.99%"/>
    <s v="PATRIMONIO AUT ESTRATEGIAS INMOBILIARIAS 5.50%"/>
    <s v="ICETEX 4.85%"/>
    <s v="MINISTERIO DE HACIENDA Y CREDITO PUBLICO 4.49%"/>
    <s v="UNE EPM TELECOMUNICACIONES S.A. 3.57%"/>
    <n v="17.43"/>
    <n v="10.36"/>
    <n v="36.72"/>
    <n v="32.130000000000003"/>
    <n v="3.36"/>
    <n v="99.999999999999986"/>
    <n v="0"/>
    <n v="54"/>
    <n v="0"/>
    <n v="0"/>
    <n v="7.3"/>
    <n v="0"/>
    <n v="0"/>
    <n v="0"/>
    <n v="0"/>
    <n v="0"/>
    <n v="0"/>
    <n v="0"/>
    <n v="34.200000000000003"/>
    <n v="4.5"/>
    <n v="0"/>
    <n v="0"/>
    <n v="0"/>
    <n v="0"/>
    <n v="99.999999999999986"/>
    <n v="100"/>
    <n v="0"/>
    <n v="0"/>
    <n v="0"/>
    <n v="100"/>
  </r>
  <r>
    <x v="5"/>
    <x v="9"/>
    <x v="27"/>
    <x v="64"/>
    <x v="3"/>
    <n v="687"/>
    <n v="64779.6"/>
    <n v="10451.717860000001"/>
    <n v="1.5"/>
    <n v="767.02499999999998"/>
    <n v="2.1"/>
    <n v="2.585"/>
    <n v="2.3839999999999999"/>
    <n v="2.3860000000000001"/>
    <n v="2.3370000000000002"/>
    <n v="2.3860000000000001"/>
    <n v="3.6669999999999998"/>
    <n v="1.915"/>
    <n v="-7.4749999999999996"/>
    <n v="-6.8220000000000001"/>
    <n v="-6.8940000000000001"/>
    <n v="-4.9269999999999996"/>
    <n v="-0.88700000000000001"/>
    <n v="73.3"/>
    <n v="0"/>
    <n v="0"/>
    <n v="0"/>
    <n v="0"/>
    <n v="5.0999999999999996"/>
    <n v="0"/>
    <n v="0"/>
    <n v="0"/>
    <n v="0"/>
    <n v="0"/>
    <n v="0"/>
    <n v="21.6"/>
    <n v="0"/>
    <n v="0"/>
    <n v="0"/>
    <n v="0"/>
    <n v="0"/>
    <n v="0"/>
    <n v="0"/>
    <n v="0"/>
    <n v="0"/>
    <n v="0"/>
    <n v="0"/>
    <n v="0"/>
    <n v="0"/>
    <n v="0"/>
    <n v="0"/>
    <n v="100"/>
    <s v="BANCO DE OCCIDENTE S.A. 13.01%"/>
    <s v="CB ORDINARIOS SERFINANSA 2017 SERIE C TA 12.69%"/>
    <s v="CARVAJAL S.A. 12.63%"/>
    <s v="BANCOLOMBIA S.A. 10.77%"/>
    <s v="SECRETARIA DISTRITAL DE HACIENDA 7.05%"/>
    <s v="PATRIMONIO AUT ESTRATEGIAS INMOBILIARIAS 6.24%"/>
    <s v="ICETEX 5.50%"/>
    <s v="MINISTERIO DE HACIENDA Y CREDITO PUBLICO 5.15%"/>
    <s v="UNE EPM TELECOMUNICACIONES S.A. 3.93%"/>
    <s v="BANCO DE BOGOTA S.A. 0.36%"/>
    <n v="33.46"/>
    <n v="7.21"/>
    <n v="38.549999999999997"/>
    <n v="17.170000000000002"/>
    <n v="3.62"/>
    <n v="100.01"/>
    <n v="0"/>
    <n v="36.200000000000003"/>
    <n v="0"/>
    <n v="0"/>
    <n v="22.9"/>
    <n v="0"/>
    <n v="0"/>
    <n v="0"/>
    <n v="0"/>
    <n v="0"/>
    <n v="0"/>
    <n v="0"/>
    <n v="35.799999999999997"/>
    <n v="5.0999999999999996"/>
    <n v="0"/>
    <n v="0"/>
    <n v="0"/>
    <n v="0"/>
    <n v="100"/>
    <n v="100"/>
    <n v="0"/>
    <n v="0"/>
    <n v="0"/>
    <n v="100"/>
  </r>
  <r>
    <x v="5"/>
    <x v="10"/>
    <x v="27"/>
    <x v="64"/>
    <x v="3"/>
    <n v="657"/>
    <n v="63099.57"/>
    <n v="10480.65288"/>
    <n v="1.5"/>
    <n v="569.79"/>
    <n v="1.56"/>
    <n v="0.71199999999999997"/>
    <n v="2.2290000000000001"/>
    <n v="2.2930000000000001"/>
    <n v="2.27"/>
    <n v="2.3820000000000001"/>
    <n v="3.665"/>
    <n v="3.4209999999999998"/>
    <n v="-3.7149999999999999"/>
    <n v="-5.9450000000000003"/>
    <n v="-5.2729999999999997"/>
    <n v="-5.1479999999999997"/>
    <n v="-0.56399999999999995"/>
    <n v="34.200000000000003"/>
    <n v="0"/>
    <n v="0"/>
    <n v="0"/>
    <n v="0"/>
    <n v="20.5"/>
    <n v="0"/>
    <n v="0"/>
    <n v="0"/>
    <n v="0"/>
    <n v="0"/>
    <n v="5.3"/>
    <n v="37.6"/>
    <n v="2.4"/>
    <n v="0"/>
    <n v="0"/>
    <n v="0"/>
    <n v="0"/>
    <n v="0"/>
    <n v="0"/>
    <n v="0"/>
    <n v="0"/>
    <n v="0"/>
    <n v="0"/>
    <n v="0"/>
    <n v="0"/>
    <n v="0"/>
    <n v="0"/>
    <n v="100"/>
    <s v="BANCO DE OCCIDENTE S.A. 13.36%"/>
    <s v="CARVAJAL S.A. 13.06%"/>
    <s v="BANCOLOMBIA S.A. 11.15%"/>
    <s v="CB ORDINARIOS SERFINANSA 2017 SERIE C TA 10.22%"/>
    <s v="SECRETARIA DISTRITAL DE HACIENDA 7.08%"/>
    <s v="PATRIMONIO AUT ESTRATEGIAS INMOBILIARIAS 6.27%"/>
    <s v="ICETEX 5.68%"/>
    <s v="MINISTERIO DE HACIENDA Y CREDITO PUBLICO 5.33%"/>
    <s v="UNE EPM TELECOMUNICACIONES S.A. 3.87%"/>
    <s v="BANCO POPULAR S.A. 2.38%"/>
    <n v="28.57"/>
    <n v="8.1300000000000008"/>
    <n v="40.159999999999997"/>
    <n v="19.260000000000002"/>
    <n v="3.89"/>
    <n v="100.01"/>
    <n v="0"/>
    <n v="22.5"/>
    <n v="0"/>
    <n v="0"/>
    <n v="5.3"/>
    <n v="0"/>
    <n v="0"/>
    <n v="0"/>
    <n v="0"/>
    <n v="0"/>
    <n v="0"/>
    <n v="0"/>
    <n v="72.2"/>
    <n v="0"/>
    <n v="0"/>
    <n v="0"/>
    <n v="0"/>
    <n v="0"/>
    <n v="100"/>
    <n v="100"/>
    <n v="0"/>
    <n v="0"/>
    <n v="0"/>
    <n v="100"/>
  </r>
  <r>
    <x v="5"/>
    <x v="0"/>
    <x v="3"/>
    <x v="65"/>
    <x v="3"/>
    <n v="959"/>
    <n v="157251.73000000001"/>
    <n v="14293.937137000001"/>
    <n v="1.5"/>
    <n v="1132.28"/>
    <n v="3.1"/>
    <n v="2.9329999999999998"/>
    <n v="2.3719999999999999"/>
    <n v="2.9329999999999998"/>
    <n v="2.8460000000000001"/>
    <n v="5.5469999999999997"/>
    <n v="4.6710000000000003"/>
    <n v="-9.0510000000000002"/>
    <n v="-5.7320000000000002"/>
    <n v="-9.0510000000000002"/>
    <n v="-6.1550000000000002"/>
    <n v="1.196"/>
    <n v="3.5419999999999998"/>
    <n v="73"/>
    <n v="0"/>
    <n v="0"/>
    <n v="0"/>
    <n v="0"/>
    <n v="23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101"/>
    <s v="MINISTERIO DE HACIENDA Y CREDITO PUBLICO 20.99%"/>
    <s v="BBVA COLOMBIA 16.19%"/>
    <s v="ISAGEN S.A. E.S.P. 7.80%"/>
    <s v="BANCOLOMBIA S.A. 7.27%"/>
    <s v="BANCO POPULAR S.A. 7.19%"/>
    <s v="GRUPO INVERSIONES SURAMERICANA 6.65%"/>
    <s v="BANCO DE OCCIDENTE 5.29%"/>
    <s v="BANCO DE BOGOTA 4.57%"/>
    <s v="CORPORACION FINANCIERA COLOMBIANA  S.A. 4.31%"/>
    <s v="CODENSA S.A. ESP 3.03%"/>
    <n v="1.38"/>
    <n v="1.42"/>
    <n v="47.64"/>
    <n v="18.100000000000001"/>
    <n v="31.45"/>
    <n v="99.99"/>
    <n v="1"/>
    <n v="32"/>
    <n v="0"/>
    <n v="0"/>
    <n v="0"/>
    <n v="0"/>
    <n v="0"/>
    <n v="0"/>
    <n v="0"/>
    <n v="0"/>
    <n v="0"/>
    <n v="0"/>
    <n v="57"/>
    <n v="3"/>
    <n v="0"/>
    <n v="0"/>
    <n v="8"/>
    <n v="0"/>
    <n v="101"/>
    <n v="100"/>
    <n v="0"/>
    <n v="0"/>
    <n v="0"/>
    <n v="100"/>
  </r>
  <r>
    <x v="5"/>
    <x v="1"/>
    <x v="3"/>
    <x v="65"/>
    <x v="3"/>
    <n v="939"/>
    <n v="150858.25"/>
    <n v="14149.329388"/>
    <n v="1.5"/>
    <n v="1086.98"/>
    <n v="2.976"/>
    <n v="2.8210000000000002"/>
    <n v="2.5169999999999999"/>
    <n v="2.8820000000000001"/>
    <n v="2.9060000000000001"/>
    <n v="5.5659999999999998"/>
    <n v="4.6920000000000002"/>
    <n v="-12.414"/>
    <n v="-9.4740000000000002"/>
    <n v="-10.663"/>
    <n v="-6.3609999999999998"/>
    <n v="0.66400000000000003"/>
    <n v="3.012"/>
    <n v="74"/>
    <n v="0"/>
    <n v="0"/>
    <n v="0"/>
    <n v="1"/>
    <n v="21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101"/>
    <s v="MINISTERIO DE HACIENDA Y CREDITO PUBLICO 19.77%"/>
    <s v="BBVA COLOMBIA 16.59%"/>
    <s v="ISAGEN S.A. E.S.P. 7.84%"/>
    <s v="BANCOLOMBIA S.A. 7.60%"/>
    <s v="BANCO POPULAR S.A. 7.39%"/>
    <s v="GRUPO INVERSIONES SURAMERICANA 6.84%"/>
    <s v="BANCO DE OCCIDENTE 5.55%"/>
    <s v="CORPORACION FINANCIERA COLOMBIANA  S.A. 4.49%"/>
    <s v="CODENSA S.A. ESP 3.09%"/>
    <s v="BANCO DE BOGOTA 2.93%"/>
    <n v="2.46"/>
    <n v="4.3499999999999996"/>
    <n v="47.78"/>
    <n v="16.04"/>
    <n v="29.37"/>
    <n v="100"/>
    <n v="1"/>
    <n v="33"/>
    <n v="0"/>
    <n v="0"/>
    <n v="0"/>
    <n v="0"/>
    <n v="0"/>
    <n v="0"/>
    <n v="0"/>
    <n v="0"/>
    <n v="0"/>
    <n v="0"/>
    <n v="57"/>
    <n v="3"/>
    <n v="0"/>
    <n v="0"/>
    <n v="6"/>
    <n v="0"/>
    <n v="100"/>
    <n v="99"/>
    <n v="0"/>
    <n v="1"/>
    <n v="0"/>
    <n v="100"/>
  </r>
  <r>
    <x v="5"/>
    <x v="2"/>
    <x v="3"/>
    <x v="65"/>
    <x v="3"/>
    <n v="888"/>
    <n v="137374.66"/>
    <n v="14061.968151999999"/>
    <n v="1.5"/>
    <n v="998.96"/>
    <n v="2.7349999999999999"/>
    <n v="3.0990000000000002"/>
    <n v="2.7040000000000002"/>
    <n v="2.96"/>
    <n v="2.8119999999999998"/>
    <n v="2.9649999999999999"/>
    <n v="4.7160000000000002"/>
    <n v="-7.0330000000000004"/>
    <n v="-9.0169999999999995"/>
    <n v="-9.4290000000000003"/>
    <n v="-4.4240000000000004"/>
    <n v="2.7389999999999999"/>
    <n v="2.4900000000000002"/>
    <n v="77"/>
    <n v="0"/>
    <n v="0"/>
    <n v="0"/>
    <n v="1"/>
    <n v="17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100"/>
    <s v="BBVA COLOMBIA 16.55%"/>
    <s v="MINISTERIO DE HACIENDA Y CREDITO PUBLICO 15.72%"/>
    <s v="ISAGEN S.A. E.S.P. 9.80%"/>
    <s v="BANCOLOMBIA S.A. 8.28%"/>
    <s v="GRUPO INVERSIONES SURAMERICANA 7.56%"/>
    <s v="BANCO POPULAR S.A. 7.46%"/>
    <s v="BANCO DE OCCIDENTE 6.06%"/>
    <s v="CORPORACION FINANCIERA COLOMBIANA  S.A. 4.89%"/>
    <s v="BANCO DE BOGOTA 4.24%"/>
    <s v="BANCO SERFINANZA SA 3.12%"/>
    <n v="3.93"/>
    <n v="5.21"/>
    <n v="49.62"/>
    <n v="13.66"/>
    <n v="27.58"/>
    <n v="100"/>
    <n v="1"/>
    <n v="38"/>
    <n v="0"/>
    <n v="0"/>
    <n v="0"/>
    <n v="0"/>
    <n v="0"/>
    <n v="0"/>
    <n v="0"/>
    <n v="0"/>
    <n v="0"/>
    <n v="0"/>
    <n v="51"/>
    <n v="3"/>
    <n v="0"/>
    <n v="0"/>
    <n v="8"/>
    <n v="0"/>
    <n v="101"/>
    <n v="99"/>
    <n v="1"/>
    <n v="0"/>
    <n v="0"/>
    <n v="100"/>
  </r>
  <r>
    <x v="5"/>
    <x v="3"/>
    <x v="3"/>
    <x v="65"/>
    <x v="3"/>
    <n v="862"/>
    <n v="132643.46"/>
    <n v="13985.034068999999"/>
    <n v="1.5"/>
    <n v="1016.86"/>
    <n v="2.7839999999999998"/>
    <n v="3.53"/>
    <n v="2.9780000000000002"/>
    <n v="3.113"/>
    <n v="2.8370000000000002"/>
    <n v="2.9009999999999998"/>
    <n v="4.7480000000000002"/>
    <n v="-6.4569999999999999"/>
    <n v="-7.9009999999999998"/>
    <n v="-8.6950000000000003"/>
    <n v="-5.4470000000000001"/>
    <n v="1.35"/>
    <n v="2.254"/>
    <n v="78"/>
    <n v="0"/>
    <n v="0"/>
    <n v="0"/>
    <n v="0"/>
    <n v="17"/>
    <n v="0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101"/>
    <s v="BBVA COLOMBIA 16.80%"/>
    <s v="MINISTERIO DE HACIENDA Y CREDITO PUBLICO 15.80%"/>
    <s v="ISAGEN S.A. E.S.P. 9.98%"/>
    <s v="BANCOLOMBIA S.A. 8.51%"/>
    <s v="GRUPO INVERSIONES SURAMERICANA 7.89%"/>
    <s v="BANCO POPULAR S.A. 7.71%"/>
    <s v="BANCO DE OCCIDENTE 6.31%"/>
    <s v="CORPORACION FINANCIERA COLOMBIANA  S.A. 5.08%"/>
    <s v="BANCO SERFINANZA SA 3.20%"/>
    <s v="ITAU CORPBANCO COLOMBIA SA 2.76%"/>
    <n v="2.48"/>
    <n v="5.37"/>
    <n v="49.25"/>
    <n v="13.94"/>
    <n v="28.95"/>
    <n v="99.990000000000009"/>
    <n v="0"/>
    <n v="39"/>
    <n v="0"/>
    <n v="0"/>
    <n v="0"/>
    <n v="0"/>
    <n v="0"/>
    <n v="0"/>
    <n v="0"/>
    <n v="0"/>
    <n v="0"/>
    <n v="0"/>
    <n v="52"/>
    <n v="2"/>
    <n v="0"/>
    <n v="0"/>
    <n v="7"/>
    <n v="0"/>
    <n v="100"/>
    <n v="100"/>
    <n v="0"/>
    <n v="0"/>
    <n v="0"/>
    <n v="100"/>
  </r>
  <r>
    <x v="5"/>
    <x v="4"/>
    <x v="3"/>
    <x v="65"/>
    <x v="3"/>
    <n v="816"/>
    <n v="120066.61"/>
    <n v="13852.225575"/>
    <n v="1.5"/>
    <n v="1008.09"/>
    <n v="2.76"/>
    <n v="2.5379999999999998"/>
    <n v="2.923"/>
    <n v="3.004"/>
    <n v="2.5760000000000001"/>
    <n v="2.774"/>
    <n v="4.7590000000000003"/>
    <n v="-10.627000000000001"/>
    <n v="-7.13"/>
    <n v="-9.0950000000000006"/>
    <n v="-5.6260000000000003"/>
    <n v="-1.464"/>
    <n v="1.571"/>
    <n v="78"/>
    <n v="0"/>
    <n v="0"/>
    <n v="0"/>
    <n v="0"/>
    <n v="16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99"/>
    <s v="BBVA COLOMBIA 18.16%"/>
    <s v="MINISTERIO DE HACIENDA Y CREDITO PUBLICO 14.71%"/>
    <s v="ISAGEN S.A. E.S.P. 10.68%"/>
    <s v="BANCOLOMBIA S.A. 9.32%"/>
    <s v="BANCO POPULAR S.A. 8.33%"/>
    <s v="BANCO DE OCCIDENTE 6.96%"/>
    <s v="BANCO DE BOGOTA 6.11%"/>
    <s v="CORPORACION FINANCIERA COLOMBIANA  S.A. 5.53%"/>
    <s v="BANCO SERFINANZA SA 3.47%"/>
    <s v="ITAU CORPBANCO COLOMBIA SA 2.99%"/>
    <n v="1.93"/>
    <n v="6.57"/>
    <n v="44.38"/>
    <n v="15.68"/>
    <n v="31.45"/>
    <n v="100.01"/>
    <n v="0"/>
    <n v="34"/>
    <n v="0"/>
    <n v="0"/>
    <n v="0"/>
    <n v="0"/>
    <n v="0"/>
    <n v="0"/>
    <n v="0"/>
    <n v="0"/>
    <n v="0"/>
    <n v="0"/>
    <n v="54"/>
    <n v="1"/>
    <n v="0"/>
    <n v="0"/>
    <n v="11"/>
    <n v="0"/>
    <n v="100"/>
    <n v="100"/>
    <n v="0"/>
    <n v="0"/>
    <n v="0"/>
    <n v="100"/>
  </r>
  <r>
    <x v="5"/>
    <x v="5"/>
    <x v="3"/>
    <x v="65"/>
    <x v="3"/>
    <n v="781"/>
    <n v="112602.32"/>
    <n v="13630.478643"/>
    <n v="1.5"/>
    <n v="1032.56"/>
    <n v="2.827"/>
    <n v="4.5369999999999999"/>
    <n v="3.3140000000000001"/>
    <n v="3.3140000000000001"/>
    <n v="2.7909999999999999"/>
    <n v="2.7879999999999998"/>
    <n v="4.8070000000000004"/>
    <n v="-17.827000000000002"/>
    <n v="-10.603999999999999"/>
    <n v="-10.603999999999999"/>
    <n v="-7.452"/>
    <n v="-2.407"/>
    <n v="0.49"/>
    <n v="79"/>
    <n v="0"/>
    <n v="0"/>
    <n v="0"/>
    <n v="0"/>
    <n v="16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00"/>
    <s v="BBVA COLOMBIA 19.19%"/>
    <s v="MINISTERIO DE HACIENDA Y CREDITO PUBLICO 14.74%"/>
    <s v="ISAGEN S.A. E.S.P. 11.01%"/>
    <s v="BANCOLOMBIA S.A. 9.88%"/>
    <s v="BANCO POPULAR S.A. 8.73%"/>
    <s v="BANCO DE OCCIDENTE 6.46%"/>
    <s v="CORPORACION FINANCIERA COLOMBIANA  S.A. 5.74%"/>
    <s v="BANCO SERFINANZA SA 3.62%"/>
    <s v="BANCO DE BOGOTA 3.13%"/>
    <s v="ITAU CORPBANCO COLOMBIA SA 3.12%"/>
    <n v="1.96"/>
    <n v="5.24"/>
    <n v="45.52"/>
    <n v="19.440000000000001"/>
    <n v="27.84"/>
    <n v="100"/>
    <n v="0"/>
    <n v="34"/>
    <n v="0"/>
    <n v="0"/>
    <n v="0"/>
    <n v="0"/>
    <n v="0"/>
    <n v="0"/>
    <n v="0"/>
    <n v="0"/>
    <n v="0"/>
    <n v="0"/>
    <n v="57"/>
    <n v="0"/>
    <n v="0"/>
    <n v="0"/>
    <n v="8"/>
    <n v="0"/>
    <n v="99"/>
    <n v="100"/>
    <n v="0"/>
    <n v="0"/>
    <n v="0"/>
    <n v="100"/>
  </r>
  <r>
    <x v="5"/>
    <x v="6"/>
    <x v="3"/>
    <x v="65"/>
    <x v="3"/>
    <n v="744"/>
    <n v="103443.94"/>
    <n v="13400.294073999999"/>
    <n v="1.5"/>
    <n v="976.68"/>
    <n v="2.6739999999999999"/>
    <n v="3.714"/>
    <n v="3.4489999999999998"/>
    <n v="3.379"/>
    <n v="2.9609999999999999"/>
    <n v="2.8540000000000001"/>
    <n v="4.8250000000000002"/>
    <n v="-18.170999999999999"/>
    <n v="-12.207000000000001"/>
    <n v="-11.752000000000001"/>
    <n v="-9.0009999999999994"/>
    <n v="-4.2039999999999997"/>
    <n v="-0.42299999999999999"/>
    <n v="79"/>
    <n v="0"/>
    <n v="0"/>
    <n v="0"/>
    <n v="0"/>
    <n v="16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00"/>
    <s v="BBVA COLOMBIA 17.88%"/>
    <s v="MINISTERIO DE HACIENDA Y CREDITO PUBLICO 14.27%"/>
    <s v="ISAGEN S.A. E.S.P. 11.67%"/>
    <s v="BANCO POPULAR S.A. 9.38%"/>
    <s v="BANCO DE OCCIDENTE 6.19%"/>
    <s v="BANCOLOMBIA S.A. 6.13%"/>
    <s v="CORPORACION FINANCIERA COLOMBIANA  S.A. 6.05%"/>
    <s v="BANCO DE BOGOTA 5.97%"/>
    <s v="BANCO SERFINANZA SA 3.84%"/>
    <s v="ITAU CORPBANCO COLOMBIA SA 3.30%"/>
    <n v="2.21"/>
    <n v="5.83"/>
    <n v="42.83"/>
    <n v="24.23"/>
    <n v="24.9"/>
    <n v="100"/>
    <n v="0"/>
    <n v="31"/>
    <n v="0"/>
    <n v="0"/>
    <n v="0"/>
    <n v="0"/>
    <n v="0"/>
    <n v="0"/>
    <n v="0"/>
    <n v="0"/>
    <n v="0"/>
    <n v="0"/>
    <n v="58"/>
    <n v="0"/>
    <n v="0"/>
    <n v="0"/>
    <n v="11"/>
    <n v="0"/>
    <n v="100"/>
    <n v="100"/>
    <n v="0"/>
    <n v="0"/>
    <n v="0"/>
    <n v="100"/>
  </r>
  <r>
    <x v="5"/>
    <x v="7"/>
    <x v="3"/>
    <x v="65"/>
    <x v="3"/>
    <n v="701"/>
    <n v="100255.52"/>
    <n v="13454.192617999999"/>
    <n v="1.5"/>
    <n v="964.99"/>
    <n v="2.6419999999999999"/>
    <n v="3.4289999999999998"/>
    <n v="3.5489999999999999"/>
    <n v="3.399"/>
    <n v="3.08"/>
    <n v="2.9"/>
    <n v="4.8460000000000001"/>
    <n v="4.84"/>
    <n v="-9.51"/>
    <n v="-9.7910000000000004"/>
    <n v="-9.4920000000000009"/>
    <n v="-4.359"/>
    <n v="-0.44900000000000001"/>
    <n v="76"/>
    <n v="0"/>
    <n v="0"/>
    <n v="0"/>
    <n v="0"/>
    <n v="18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100"/>
    <s v="BBVA COLOMBIA 18.26%"/>
    <s v="MINISTERIO DE HACIENDA Y CREDITO PUBLICO 16.20%"/>
    <s v="BANCO DE BOGOTA 10.44%"/>
    <s v="ISAGEN S.A. E.S.P. 10.03%"/>
    <s v="BANCO POPULAR S.A. 9.60%"/>
    <s v="CORPORACION FINANCIERA COLOMBIANA  S.A. 6.28%"/>
    <s v="BANCOLOMBIA S.A. 5.84%"/>
    <s v="BANCO SERFINANZA SA 3.96%"/>
    <s v="ITAU CORPBANCO COLOMBIA SA 3.38%"/>
    <s v="CEMENTOS ARGOS S.A. 2.58%"/>
    <n v="1.75"/>
    <n v="6.08"/>
    <n v="44.16"/>
    <n v="23.31"/>
    <n v="24.71"/>
    <n v="100.01"/>
    <n v="0"/>
    <n v="29"/>
    <n v="0"/>
    <n v="0"/>
    <n v="0"/>
    <n v="0"/>
    <n v="0"/>
    <n v="0"/>
    <n v="0"/>
    <n v="0"/>
    <n v="0"/>
    <n v="0"/>
    <n v="59"/>
    <n v="0"/>
    <n v="0"/>
    <n v="0"/>
    <n v="12"/>
    <n v="0"/>
    <n v="100"/>
    <n v="100"/>
    <n v="0"/>
    <n v="0"/>
    <n v="0"/>
    <n v="100"/>
  </r>
  <r>
    <x v="5"/>
    <x v="8"/>
    <x v="3"/>
    <x v="65"/>
    <x v="3"/>
    <n v="681"/>
    <n v="109706.07"/>
    <n v="13562.429602"/>
    <n v="1.5"/>
    <n v="1127.53"/>
    <n v="3.0870000000000002"/>
    <n v="1.7210000000000001"/>
    <n v="3.4159999999999999"/>
    <n v="3.2730000000000001"/>
    <n v="3.0819999999999999"/>
    <n v="2.8570000000000002"/>
    <n v="4.8479999999999999"/>
    <n v="10.24"/>
    <n v="-6.96"/>
    <n v="-7.7809999999999997"/>
    <n v="-7.992"/>
    <n v="-4.6609999999999996"/>
    <n v="-0.44500000000000001"/>
    <n v="66"/>
    <n v="0"/>
    <n v="0"/>
    <n v="0"/>
    <n v="0"/>
    <n v="29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6.64%"/>
    <s v="BBVA COLOMBIA 16.89%"/>
    <s v="ISAGEN S.A. E.S.P. 9.19%"/>
    <s v="BANCO POPULAR S.A. 8.82%"/>
    <s v="BANCO DE BOGOTA 7.10%"/>
    <s v="CORPORACION FINANCIERA COLOMBIANA  S.A. 5.80%"/>
    <s v="BANCOLOMBIA S.A. 5.43%"/>
    <s v="BANCO SERFINANZA SA 3.63%"/>
    <s v="ITAU CORPBANCO COLOMBIA SA 3.16%"/>
    <s v="CEMENTOS ARGOS S.A. 2.33%"/>
    <n v="1.93"/>
    <n v="3.45"/>
    <n v="44.06"/>
    <n v="20.69"/>
    <n v="29.87"/>
    <n v="100"/>
    <n v="0"/>
    <n v="25"/>
    <n v="0"/>
    <n v="0"/>
    <n v="0"/>
    <n v="0"/>
    <n v="0"/>
    <n v="0"/>
    <n v="0"/>
    <n v="0"/>
    <n v="0"/>
    <n v="0"/>
    <n v="50"/>
    <n v="16"/>
    <n v="0"/>
    <n v="0"/>
    <n v="8"/>
    <n v="0"/>
    <n v="99"/>
    <n v="100"/>
    <n v="0"/>
    <n v="0"/>
    <n v="0"/>
    <n v="100"/>
  </r>
  <r>
    <x v="5"/>
    <x v="9"/>
    <x v="3"/>
    <x v="65"/>
    <x v="3"/>
    <n v="664"/>
    <n v="104009.68"/>
    <n v="13348.97149"/>
    <n v="1.5"/>
    <n v="1114.3800000000001"/>
    <n v="3.0510000000000002"/>
    <n v="4.5919999999999996"/>
    <n v="3.63"/>
    <n v="3.4350000000000001"/>
    <n v="3.323"/>
    <n v="2.976"/>
    <n v="4.9029999999999996"/>
    <n v="-17.038"/>
    <n v="-8.82"/>
    <n v="-8.7710000000000008"/>
    <n v="-8.3659999999999997"/>
    <n v="-5.444"/>
    <n v="-1.026"/>
    <n v="64"/>
    <n v="0"/>
    <n v="0"/>
    <n v="0"/>
    <n v="0"/>
    <n v="31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8.13%"/>
    <s v="BBVA COLOMBIA 17.47%"/>
    <s v="ISAGEN S.A. E.S.P. 9.40%"/>
    <s v="BANCO POPULAR S.A. 9.23%"/>
    <s v="BANCO DE BOGOTA 7.69%"/>
    <s v="BANCOLOMBIA S.A. 5.64%"/>
    <s v="CORPORACION FINANCIERA COLOMBIANA  S.A. 4.09%"/>
    <s v="BANCO SERFINANZA SA 3.75%"/>
    <s v="CEMENTOS ARGOS S.A. 2.41%"/>
    <s v="BANCO DE OCCIDENTE 2.33%"/>
    <n v="1.58"/>
    <n v="2.06"/>
    <n v="45.19"/>
    <n v="19.440000000000001"/>
    <n v="31.73"/>
    <n v="100"/>
    <n v="0"/>
    <n v="24"/>
    <n v="0"/>
    <n v="0"/>
    <n v="0"/>
    <n v="0"/>
    <n v="0"/>
    <n v="0"/>
    <n v="0"/>
    <n v="0"/>
    <n v="0"/>
    <n v="0"/>
    <n v="47"/>
    <n v="21"/>
    <n v="0"/>
    <n v="0"/>
    <n v="9"/>
    <n v="0"/>
    <n v="101"/>
    <n v="100"/>
    <n v="0"/>
    <n v="0"/>
    <n v="0"/>
    <n v="100"/>
  </r>
  <r>
    <x v="5"/>
    <x v="10"/>
    <x v="3"/>
    <x v="65"/>
    <x v="3"/>
    <n v="634"/>
    <n v="92527.82"/>
    <n v="13509.572945"/>
    <n v="1.5"/>
    <n v="1035.1199999999999"/>
    <n v="2.8340000000000001"/>
    <n v="4.5999999999999996"/>
    <n v="3.9790000000000001"/>
    <n v="3.573"/>
    <n v="3.4929999999999999"/>
    <n v="3.1110000000000002"/>
    <n v="4.9359999999999999"/>
    <n v="15.662000000000001"/>
    <n v="-4.8730000000000002"/>
    <n v="-6.8049999999999997"/>
    <n v="-6.0049999999999999"/>
    <n v="-5.27"/>
    <n v="-0.27"/>
    <n v="87"/>
    <n v="0"/>
    <n v="0"/>
    <n v="0"/>
    <n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2.48%"/>
    <s v="BBVA COLOMBIA 19.57%"/>
    <s v="ISAGEN S.A. E.S.P. 10.44%"/>
    <s v="BANCO POPULAR S.A. 10.29%"/>
    <s v="BANCO DE BOGOTA 6.53%"/>
    <s v="BANCOLOMBIA S.A. 6.37%"/>
    <s v="BANCO SERFINANZA SA 4.21%"/>
    <s v="CORPORACION FINANCIERA COLOMBIANA  S.A. 3.73%"/>
    <s v="CEMENTOS ARGOS S.A. 2.75%"/>
    <s v="BANCO DE OCCIDENTE 2.64%"/>
    <n v="4.04"/>
    <n v="0"/>
    <n v="48.24"/>
    <n v="21.51"/>
    <n v="26.21"/>
    <n v="100"/>
    <n v="0"/>
    <n v="26"/>
    <n v="0"/>
    <n v="0"/>
    <n v="0"/>
    <n v="0"/>
    <n v="0"/>
    <n v="0"/>
    <n v="0"/>
    <n v="0"/>
    <n v="0"/>
    <n v="0"/>
    <n v="50"/>
    <n v="16"/>
    <n v="0"/>
    <n v="0"/>
    <n v="8"/>
    <n v="0"/>
    <n v="100"/>
    <n v="100"/>
    <n v="0"/>
    <n v="0"/>
    <n v="0"/>
    <n v="100"/>
  </r>
  <r>
    <x v="5"/>
    <x v="0"/>
    <x v="4"/>
    <x v="66"/>
    <x v="0"/>
    <n v="8267"/>
    <n v="548467"/>
    <n v="29419.740817000002"/>
    <n v="1.21"/>
    <n v="1322.94"/>
    <n v="3.6219999999999999"/>
    <n v="2.2400000000000002"/>
    <n v="2.1779999999999999"/>
    <n v="2.2400000000000002"/>
    <n v="3.0449999999999999"/>
    <n v="5.4480000000000004"/>
    <n v="4.5830000000000002"/>
    <n v="-5.1879999999999997"/>
    <n v="-2.831"/>
    <n v="-5.1879999999999997"/>
    <n v="-6.0149999999999997"/>
    <n v="1.8460000000000001"/>
    <n v="3.9849999999999999"/>
    <n v="60.310099999999998"/>
    <n v="0"/>
    <n v="4.4999999999999998E-2"/>
    <n v="0"/>
    <n v="6.3864000000000001"/>
    <n v="13.104699999999999"/>
    <n v="0"/>
    <n v="1.6742999999999999"/>
    <n v="0"/>
    <n v="15.037800000000001"/>
    <n v="0"/>
    <n v="0"/>
    <n v="3.4417"/>
    <n v="0"/>
    <n v="0"/>
    <n v="0"/>
    <n v="0"/>
    <n v="0"/>
    <n v="0"/>
    <n v="0"/>
    <n v="0"/>
    <n v="0"/>
    <n v="0"/>
    <n v="0"/>
    <n v="0"/>
    <n v="0"/>
    <n v="0"/>
    <n v="0"/>
    <n v="100"/>
    <s v="MINISTERIO DE HACIENDA 13.10%"/>
    <s v="BANCO DAVIVIENDA 11.66%"/>
    <s v="UNE EPM TELECOMUNICACIONES 9.24%"/>
    <s v="BOGOTA D.C. 7.08%"/>
    <s v="BANCO DE BOGOTÁ 6.07%"/>
    <s v="BANCO DE OCCIDENTE 6.06%"/>
    <s v="INSTITUTO COLOMBIANO DE CREDITO EDUCATIVO 5.24%"/>
    <s v="BANCO AV VILLAS 5.00%"/>
    <s v="BANCO SERFINANZA 4.43%"/>
    <s v="BBVA COLOMBIA 3.76%"/>
    <n v="8.11"/>
    <n v="4.2300000000000004"/>
    <n v="15.82"/>
    <n v="31.85"/>
    <n v="39.99"/>
    <n v="100"/>
    <n v="0"/>
    <n v="48.962600000000002"/>
    <n v="0"/>
    <n v="0"/>
    <n v="0"/>
    <n v="0"/>
    <n v="0"/>
    <n v="0"/>
    <n v="0"/>
    <n v="0"/>
    <n v="0"/>
    <n v="0"/>
    <n v="35.027700000000003"/>
    <n v="7.9039999999999999"/>
    <n v="0"/>
    <n v="0"/>
    <n v="8.1056000000000008"/>
    <n v="0"/>
    <n v="99.999899999999997"/>
    <n v="90.421700000000001"/>
    <n v="1.6742999999999999"/>
    <n v="7.9039999999999999"/>
    <n v="0"/>
    <n v="100"/>
  </r>
  <r>
    <x v="5"/>
    <x v="1"/>
    <x v="4"/>
    <x v="66"/>
    <x v="0"/>
    <n v="8289"/>
    <n v="494182"/>
    <n v="29299.205447"/>
    <n v="1.21"/>
    <n v="1385.76"/>
    <n v="3.794"/>
    <n v="2.9710000000000001"/>
    <n v="2.2810000000000001"/>
    <n v="2.589"/>
    <n v="3.0720000000000001"/>
    <n v="5.4660000000000002"/>
    <n v="4.6050000000000004"/>
    <n v="-5.2110000000000003"/>
    <n v="-6.4820000000000002"/>
    <n v="-5.1989999999999998"/>
    <n v="-5.1230000000000002"/>
    <n v="1.597"/>
    <n v="3.6789999999999998"/>
    <n v="56.622999999999998"/>
    <n v="0"/>
    <n v="4.99E-2"/>
    <n v="0"/>
    <n v="4.3032000000000004"/>
    <n v="16.753699999999998"/>
    <n v="0"/>
    <n v="3.9199000000000002"/>
    <n v="0"/>
    <n v="14.574299999999999"/>
    <n v="0"/>
    <n v="0"/>
    <n v="3.7759"/>
    <n v="0"/>
    <n v="0"/>
    <n v="0"/>
    <n v="0"/>
    <n v="0"/>
    <n v="0"/>
    <n v="0"/>
    <n v="0"/>
    <n v="0"/>
    <n v="0"/>
    <n v="0"/>
    <n v="0"/>
    <n v="0"/>
    <n v="0"/>
    <n v="0"/>
    <n v="99.999899999999997"/>
    <s v="MINISTERIO DE HACIENDA 16.75%"/>
    <s v="BANCO DAVIVIENDA 10.51%"/>
    <s v="UNE EPM TELECOMUNICACIONES 10.05%"/>
    <s v="BINOSGTIOTTUAT OD .C.COLOMBIANO DE CREDITO 6.20%"/>
    <s v="EDUCATIVO ICETEX 5.82%"/>
    <s v="BANCO DE BOGOTÁ 5.77%"/>
    <s v="BANCO DE OCCIDENTE 4.77%"/>
    <s v="BANCO SERFINANZA 4.74%"/>
    <s v="BBVA COLOMBIA 4.14%"/>
    <s v="PERSHING LLC - US DOLLAR LIQUIDITY FUND 3.92%"/>
    <n v="8.43"/>
    <n v="4.51"/>
    <n v="17.54"/>
    <n v="27.92"/>
    <n v="41.59"/>
    <n v="99.990000000000009"/>
    <n v="0"/>
    <n v="45.325500000000012"/>
    <n v="0"/>
    <n v="0"/>
    <n v="0"/>
    <n v="0"/>
    <n v="0"/>
    <n v="0"/>
    <n v="0"/>
    <n v="0"/>
    <n v="0"/>
    <n v="0"/>
    <n v="40.719499999999996"/>
    <n v="5.6818999999999997"/>
    <n v="0"/>
    <n v="0"/>
    <n v="8.2730999999999995"/>
    <n v="0"/>
    <n v="100.00000000000001"/>
    <n v="90.398099999999999"/>
    <n v="3.9199000000000002"/>
    <n v="5.6818999999999997"/>
    <n v="0"/>
    <n v="99.999899999999997"/>
  </r>
  <r>
    <x v="5"/>
    <x v="2"/>
    <x v="4"/>
    <x v="66"/>
    <x v="0"/>
    <n v="7607"/>
    <n v="440781.79"/>
    <n v="29088.474901490001"/>
    <n v="1.20720892289918"/>
    <n v="1330.24"/>
    <n v="3.6419999999999999"/>
    <n v="2.797116797045232"/>
    <n v="2.4085061940278267"/>
    <n v="2.6482630353913734"/>
    <n v="2.8307481336731097"/>
    <n v="3.0186724384478114"/>
    <n v="4.6231590268550393"/>
    <n v="-8.1478798757238184"/>
    <n v="-6.3833970088224774"/>
    <n v="-6.2252092402723003"/>
    <n v="-2.7010594793779874"/>
    <n v="2.5549756903156418"/>
    <n v="3.1004688735932984"/>
    <n v="56.206357472008342"/>
    <n v="0"/>
    <n v="5.6118305399097915E-2"/>
    <n v="0"/>
    <n v="8.5284734099118804"/>
    <n v="15.646646452029017"/>
    <n v="0"/>
    <n v="2.7183182807772356E-3"/>
    <n v="0"/>
    <n v="15.34031460808078"/>
    <n v="0"/>
    <n v="0"/>
    <n v="4.2193714342901201"/>
    <n v="0"/>
    <n v="0"/>
    <n v="0"/>
    <n v="0"/>
    <n v="0"/>
    <n v="0"/>
    <n v="0"/>
    <n v="0"/>
    <n v="0"/>
    <n v="0"/>
    <n v="0"/>
    <n v="0"/>
    <n v="0"/>
    <n v="0"/>
    <n v="0"/>
    <n v="100"/>
    <s v="MINISTERIO DE HACIENDA 15.65%"/>
    <s v="BANCO DAVIVIENDA 14.68%"/>
    <s v="UNE EPM TELECOMUNICACIONES 11.26%"/>
    <s v="BOGOTA D.C. 6.80%"/>
    <s v="INSTITUTO COLOMBIANO DE CREDITO EDUCATIVO ICETEX 6.42%"/>
    <s v="BANCO DE OCCIDENTE 5.31%"/>
    <s v="BANCO SERFINANZA 5.19%"/>
    <s v="BANCO DE BOGOTÁ 5.04%"/>
    <s v="BBVA COLOMBIA 4.56%"/>
    <s v="BANCO POPULAR 3.44%"/>
    <n v="8.7691449570490381"/>
    <n v="5.1440910848971271"/>
    <n v="19.96589403657725"/>
    <n v="28.622177499029117"/>
    <n v="37.498692422447469"/>
    <n v="100"/>
    <n v="0"/>
    <n v="43.715250025262826"/>
    <n v="0"/>
    <n v="0"/>
    <n v="0"/>
    <n v="0"/>
    <n v="0"/>
    <n v="0"/>
    <n v="0"/>
    <n v="0"/>
    <n v="0"/>
    <n v="0"/>
    <n v="41.330539524203424"/>
    <n v="6.3669004169419896"/>
    <n v="0"/>
    <n v="0"/>
    <n v="0"/>
    <n v="0"/>
    <n v="91.412689966408237"/>
    <n v="100"/>
    <n v="0"/>
    <n v="0"/>
    <n v="0"/>
    <n v="100"/>
  </r>
  <r>
    <x v="5"/>
    <x v="3"/>
    <x v="4"/>
    <x v="67"/>
    <x v="0"/>
    <n v="7388"/>
    <n v="389601.17"/>
    <n v="29063.948609210001"/>
    <n v="1.2072089228173382"/>
    <n v="1252.878047653883"/>
    <n v="3.4301931489497131"/>
    <n v="2.4978628329916637"/>
    <n v="2.534699266192991"/>
    <n v="2.6040023576226101"/>
    <n v="2.725001820329449"/>
    <n v="2.9001291456854772"/>
    <n v="4.6358665390329605"/>
    <n v="-1.021031356810143"/>
    <n v="-5.3891831971137787"/>
    <n v="-4.9503966458203656"/>
    <n v="-3.1504476731086362"/>
    <n v="1.816668473844496"/>
    <n v="3.0289062892139951"/>
    <n v="58.494753817589832"/>
    <n v="0"/>
    <n v="6.2821747400661945E-2"/>
    <n v="0"/>
    <n v="7.8340649024463884"/>
    <n v="11.905987354258441"/>
    <n v="0"/>
    <n v="2.7011400459837553E-3"/>
    <n v="0"/>
    <n v="17.025960726152288"/>
    <n v="0"/>
    <n v="0"/>
    <n v="4.6737103121064028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14.66%"/>
    <s v="UNE EPM TELECOMUNICACIONES 12.83%"/>
    <s v="MINISTERIO DE HACIENDA 11.91%"/>
    <s v="BOGOTA D.C. 7.46%"/>
    <s v="INSTITUTO COLOMBIANO DE CREDITO EDUCATIVO ICETEX 7.25%"/>
    <s v="BANCO SERFINANZA 5.48%"/>
    <s v="BANCO DE BOGOTÁ 5.38%"/>
    <s v="BBVA COLOMBIA 3.85%"/>
    <s v="BANCO POPULAR 3.81%"/>
    <s v="BANCO DE OCCIDENTE 3.75%"/>
    <n v="13.607564030579319"/>
    <n v="1.0130837598945281"/>
    <n v="21.057267650224759"/>
    <n v="28.603367189868628"/>
    <n v="35.718717369432753"/>
    <n v="99.999999999999986"/>
    <n v="0"/>
    <n v="46.156256495712398"/>
    <n v="0"/>
    <n v="0"/>
    <n v="0"/>
    <n v="0"/>
    <n v="0"/>
    <n v="0"/>
    <n v="0"/>
    <n v="0"/>
    <n v="0"/>
    <n v="0"/>
    <n v="38.851563967298006"/>
    <n v="7.0925917470965523"/>
    <n v="0"/>
    <n v="0"/>
    <n v="7.8995877898930349"/>
    <n v="0"/>
    <n v="99.999999999999986"/>
    <n v="92.904707112857466"/>
    <n v="2.7011400459837553E-3"/>
    <n v="7.0925917470965523"/>
    <n v="0"/>
    <n v="100"/>
  </r>
  <r>
    <x v="5"/>
    <x v="4"/>
    <x v="4"/>
    <x v="67"/>
    <x v="0"/>
    <n v="7129"/>
    <n v="341281.75"/>
    <n v="28763.561921690001"/>
    <n v="1.207208922858261"/>
    <n v="1335.3300034278741"/>
    <n v="3.6559343009661149"/>
    <n v="3.5308315130849479"/>
    <n v="2.6938260854419291"/>
    <n v="2.8099228357599539"/>
    <n v="2.4908820586527121"/>
    <n v="2.8929066091037288"/>
    <n v="4.6656065228373906"/>
    <n v="-11.513826940065359"/>
    <n v="-4.5450951516117772"/>
    <n v="-6.3364327015484339"/>
    <n v="-3.5398291145886662"/>
    <n v="-0.6204040934708277"/>
    <n v="2.312400532717751"/>
    <n v="58.858976788640717"/>
    <n v="0"/>
    <n v="7.3149465446466042E-2"/>
    <n v="0"/>
    <n v="8.6683134567387228"/>
    <n v="11.82831080623013"/>
    <n v="0"/>
    <n v="1.045775221663606E-2"/>
    <n v="0"/>
    <n v="16.975337173836841"/>
    <n v="0"/>
    <n v="0"/>
    <n v="3.5854545568904972"/>
    <n v="0"/>
    <n v="0"/>
    <n v="0"/>
    <n v="0"/>
    <n v="0"/>
    <n v="0"/>
    <n v="0"/>
    <n v="0"/>
    <n v="0"/>
    <n v="0"/>
    <n v="0"/>
    <n v="0"/>
    <n v="0"/>
    <n v="0"/>
    <n v="0"/>
    <n v="100"/>
    <s v="BANCO DAVIVIENDA 15.35%"/>
    <s v="UNE EPM TELECOMUNICACIONES 14.24%"/>
    <s v="MINISTERIO DE HACIENDA 11.83%"/>
    <s v="BOGOTA D.C. 8.68%"/>
    <s v="INSTITUTO COLOMBIANO DE CREDITO EDUCATIVO ICETEX 6.34%"/>
    <s v="BANCO SERFINANZA 6.11%"/>
    <s v="BANCO DE BOGOTÁ 5.95%"/>
    <s v="BANCO POPULAR 4.30%"/>
    <s v="BANCO AV VILLAS 3.63%"/>
    <s v="GRUPO BOLIVAR 3.34%"/>
    <n v="15.609631433693069"/>
    <n v="1.5366683518965811"/>
    <n v="19.081146775190039"/>
    <n v="24.61946714676527"/>
    <n v="39.153086292455043"/>
    <n v="100"/>
    <n v="0"/>
    <n v="44.640764187155888"/>
    <n v="0"/>
    <n v="0"/>
    <n v="0"/>
    <n v="0"/>
    <n v="0"/>
    <n v="0"/>
    <n v="0"/>
    <n v="0"/>
    <n v="0"/>
    <n v="0"/>
    <n v="39.457507996737675"/>
    <n v="7.1498071417046116"/>
    <n v="0"/>
    <n v="0"/>
    <n v="8.7519206744018252"/>
    <n v="0"/>
    <n v="100"/>
    <n v="92.839735106078763"/>
    <n v="1.045775221663605E-2"/>
    <n v="7.1498071417046116"/>
    <n v="0"/>
    <n v="100"/>
  </r>
  <r>
    <x v="5"/>
    <x v="5"/>
    <x v="4"/>
    <x v="67"/>
    <x v="0"/>
    <n v="6962"/>
    <n v="287032.99039926002"/>
    <n v="28030.696389569999"/>
    <n v="1.207208922874647"/>
    <n v="1349.0134228263121"/>
    <n v="3.6933974615367871"/>
    <n v="7.4839249607778031"/>
    <n v="3.9792086389428079"/>
    <n v="3.9792086389428079"/>
    <n v="3.2049191859371979"/>
    <n v="3.1439149692054627"/>
    <n v="4.8160911219708291"/>
    <n v="-26.948938472020771"/>
    <n v="-10.11661973756034"/>
    <n v="-10.11661973756034"/>
    <n v="-6.284297271614192"/>
    <n v="-2.0288715848657319"/>
    <n v="0.83849144589887015"/>
    <n v="51.19514484545121"/>
    <n v="0"/>
    <n v="0.24405782712287669"/>
    <n v="0"/>
    <n v="11.14644228939464"/>
    <n v="13.752872877215189"/>
    <n v="0"/>
    <n v="4.535141737195842E-2"/>
    <n v="0"/>
    <n v="19.42382663925649"/>
    <n v="0"/>
    <n v="0"/>
    <n v="3.5344096614994789"/>
    <n v="0.65789444268816777"/>
    <n v="0"/>
    <n v="0"/>
    <n v="0"/>
    <n v="0"/>
    <n v="0"/>
    <n v="0"/>
    <n v="0"/>
    <n v="0"/>
    <n v="0"/>
    <n v="0"/>
    <n v="0"/>
    <n v="0"/>
    <n v="0"/>
    <n v="0"/>
    <n v="100"/>
    <s v="UNE EPM TELECOMUNICACIONES 16.22%"/>
    <s v="BANCO DAVIVIENDA 15.99%"/>
    <s v="MINISTERIO DE HACIENDA 13.75%"/>
    <s v="BOGOTA D.C. 10.07%"/>
    <s v="INSTITUTO COLOMBIANO DE CREDITO EDUCATIVO ICETEX 7.22%"/>
    <s v="BANCO POPULAR 4.46%"/>
    <s v="BANCO AV VILLAS 4.18%"/>
    <s v="GRUPO BOLIVAR 3.87%"/>
    <s v="BANCO SERFINANZA 3.64%"/>
    <s v="COLOMBINA 3.53%"/>
    <n v="19.60375982700219"/>
    <n v="5.906800626238625"/>
    <n v="16.517862275090582"/>
    <n v="18.042387251226081"/>
    <n v="39.929190020442519"/>
    <n v="99.999999999999986"/>
    <n v="0"/>
    <n v="44.392002746159051"/>
    <n v="0"/>
    <n v="0"/>
    <n v="0"/>
    <n v="0"/>
    <n v="0"/>
    <n v="0"/>
    <n v="0"/>
    <n v="0"/>
    <n v="0"/>
    <n v="0"/>
    <n v="37.456273020753059"/>
    <n v="6.715872699198405"/>
    <n v="0"/>
    <n v="0"/>
    <n v="11.435851533889469"/>
    <n v="0"/>
    <n v="99.999999999999986"/>
    <n v="92.184788261126144"/>
    <n v="1.0993390396754361"/>
    <n v="6.715872699198405"/>
    <n v="0"/>
    <n v="100"/>
  </r>
  <r>
    <x v="5"/>
    <x v="6"/>
    <x v="4"/>
    <x v="67"/>
    <x v="0"/>
    <n v="6671"/>
    <n v="250163.48920866"/>
    <n v="27449.808208009999"/>
    <n v="1.20720892283368"/>
    <n v="1282.0936137560791"/>
    <n v="3.5101810095991199"/>
    <n v="5.2911018339453282"/>
    <n v="4.4398439505531506"/>
    <n v="4.1898522216384055"/>
    <n v="3.4950136995001428"/>
    <n v="3.2940538953970901"/>
    <n v="4.8798006598771169"/>
    <n v="-21.851843658614889"/>
    <n v="-13.0434988440669"/>
    <n v="-11.936775553011859"/>
    <n v="-8.0368943183483648"/>
    <n v="-4.0615206817092195"/>
    <n v="-0.1785567112479125"/>
    <n v="54.571470252498486"/>
    <n v="0"/>
    <n v="0.281242598239755"/>
    <n v="0"/>
    <n v="8.0759028129228039"/>
    <n v="11.772017315799049"/>
    <n v="0"/>
    <n v="6.7371628961458749E-2"/>
    <n v="0"/>
    <n v="21.174271571852639"/>
    <n v="0"/>
    <n v="0"/>
    <n v="3.8789671700849384"/>
    <n v="0.17875664964086968"/>
    <n v="0"/>
    <n v="0"/>
    <n v="0"/>
    <n v="0"/>
    <n v="0"/>
    <n v="0"/>
    <n v="0"/>
    <n v="0"/>
    <n v="0"/>
    <n v="0"/>
    <n v="0"/>
    <n v="0"/>
    <n v="0"/>
    <n v="0"/>
    <n v="99.999999999999972"/>
    <s v="UNE EPM TELECOMUNICACIONES 18.07%"/>
    <s v="BANCO DAVIVIENDA 15.66%"/>
    <s v="MINISTERIO DE HACIENDA 11.77%"/>
    <s v="BOGOTA D.C. 10.30%"/>
    <s v="INSTITUTO COLOMBIANO DE CREDITO EDUCATIVO ICETEX 8.13%"/>
    <s v="BANCO AV VILLAS 4.72%"/>
    <s v="GRUPO BOLIVAR 4.33%"/>
    <s v="BANCO SERFINANZA 4.13%"/>
    <s v="COLOMBINA 3.88%"/>
    <s v="FINANCIERA DE DESARROLLO NACIONAL SA 2.80%"/>
    <n v="17.810458479561671"/>
    <n v="6.7392972617143956"/>
    <n v="15.17116862223479"/>
    <n v="20.106744691575802"/>
    <n v="40.172330944913348"/>
    <n v="100"/>
    <n v="0"/>
    <n v="49.059647358431732"/>
    <n v="0"/>
    <n v="0"/>
    <n v="0"/>
    <n v="0"/>
    <n v="0"/>
    <n v="0"/>
    <n v="0"/>
    <n v="0"/>
    <n v="0"/>
    <n v="0"/>
    <n v="36.827083406981991"/>
    <n v="5.6887521944622614"/>
    <n v="0"/>
    <n v="0"/>
    <n v="8.4245170401240177"/>
    <n v="0"/>
    <n v="99.999999999999986"/>
    <n v="92.898101900624468"/>
    <n v="1.4131459049132711"/>
    <n v="5.6887521944622614"/>
    <n v="0"/>
    <n v="100"/>
  </r>
  <r>
    <x v="5"/>
    <x v="7"/>
    <x v="4"/>
    <x v="67"/>
    <x v="0"/>
    <n v="6446"/>
    <n v="226231.87941982"/>
    <n v="27801.198479400002"/>
    <n v="1.207208922915703"/>
    <n v="1303.4571300599191"/>
    <n v="3.568671129527496"/>
    <n v="4.8695630644068517"/>
    <n v="4.7220039501193707"/>
    <n v="4.2989398280011155"/>
    <n v="3.713853500978336"/>
    <n v="3.4031738735361028"/>
    <n v="4.9357032124545643"/>
    <n v="16.15637388997682"/>
    <n v="-9.8871003911727211"/>
    <n v="-8.7705782686944964"/>
    <n v="-8.2142696619818878"/>
    <n v="-3.8000780268333636"/>
    <n v="9.8337076721488614E-2"/>
    <n v="55.349371086232658"/>
    <n v="0"/>
    <n v="0.31492328799665747"/>
    <n v="0"/>
    <n v="8.3186054311598028"/>
    <n v="13.520529381871929"/>
    <n v="0"/>
    <n v="7.7639407119707335E-2"/>
    <n v="0"/>
    <n v="17.881352797990871"/>
    <n v="0"/>
    <n v="0"/>
    <n v="4.3393793528840501"/>
    <n v="0.19819925474432709"/>
    <n v="0"/>
    <n v="0"/>
    <n v="0"/>
    <n v="0"/>
    <n v="0"/>
    <n v="0"/>
    <n v="0"/>
    <n v="0"/>
    <n v="0"/>
    <n v="0"/>
    <n v="0"/>
    <n v="0"/>
    <n v="0"/>
    <n v="0"/>
    <n v="100"/>
    <s v="UNE EPM TELECOMUNICACIONES 19.71%"/>
    <s v="BANCO DAVIVIENDA 17.15%"/>
    <s v="MINISTERIO DE HACIENDA 14.98%"/>
    <s v="INSTITUTO COLOMBIANO DE CREDITO EDUCATIVO ICETEX 9.13%"/>
    <s v="BOGOTA D.C. 5.77%"/>
    <s v="GRUPO BOLIVAR 4.87%"/>
    <s v="BANCO SERFINANZA 4.49%"/>
    <s v="COLOMBINA 4.34%"/>
    <s v="BANCO AV VILLAS 3.27%"/>
    <s v="FINANCIERA DE DESARROLLO NACIONAL SA 3.15%"/>
    <n v="18.514142494897701"/>
    <n v="7.5275076192382624"/>
    <n v="12.609080700353701"/>
    <n v="22.336056448578091"/>
    <n v="39.01321273693226"/>
    <n v="100"/>
    <n v="0"/>
    <n v="53.613814162732595"/>
    <n v="0"/>
    <n v="0"/>
    <n v="0"/>
    <n v="0"/>
    <n v="0"/>
    <n v="0"/>
    <n v="0"/>
    <n v="0"/>
    <n v="0"/>
    <n v="0"/>
    <n v="31.052127944260533"/>
    <n v="6.6228897667307161"/>
    <n v="0"/>
    <n v="0"/>
    <n v="8.7111681262761635"/>
    <n v="0"/>
    <n v="100"/>
    <n v="91.836784107648612"/>
    <n v="1.5403261256206719"/>
    <n v="6.6228897667307161"/>
    <n v="0"/>
    <n v="100"/>
  </r>
  <r>
    <x v="5"/>
    <x v="8"/>
    <x v="4"/>
    <x v="67"/>
    <x v="0"/>
    <n v="6291"/>
    <n v="211882.53352606"/>
    <n v="27913.286815110001"/>
    <n v="1.207208922923853"/>
    <n v="1271.757835797026"/>
    <n v="3.4856754103312388"/>
    <n v="2.3974170331257101"/>
    <n v="4.7048837562313981"/>
    <n v="4.1361982069004961"/>
    <n v="3.7355219109728539"/>
    <n v="3.3577926935745732"/>
    <n v="4.9452262361335135"/>
    <n v="5.0172788186328745"/>
    <n v="-7.8961210265568234"/>
    <n v="-7.3485869629850047"/>
    <n v="-7.1449115942073371"/>
    <n v="-4.293663013946591"/>
    <n v="-4.3523515449439547E-2"/>
    <n v="50.085664484041835"/>
    <n v="0"/>
    <n v="0.33644869414776241"/>
    <n v="0"/>
    <n v="12.55539593763268"/>
    <n v="16.256371657252568"/>
    <n v="0"/>
    <n v="8.5052147188520125E-2"/>
    <n v="0"/>
    <n v="20.247466813073668"/>
    <n v="0"/>
    <n v="0"/>
    <n v="0.22466900639585499"/>
    <n v="0.20893126026712538"/>
    <n v="0"/>
    <n v="0"/>
    <n v="0"/>
    <n v="0"/>
    <n v="0"/>
    <n v="0"/>
    <n v="0"/>
    <n v="0"/>
    <n v="0"/>
    <n v="0"/>
    <n v="0"/>
    <n v="0"/>
    <n v="0"/>
    <n v="0"/>
    <n v="100"/>
    <s v="UNE EPM TELECOMUNICACIONES 21.25%"/>
    <s v="MINISTERIO DE HACIENDA 19.35%"/>
    <s v="BANCO DAVIVIENDA 16.26%"/>
    <s v="INSTITUTO COLOMBIANO DE CREDITO EDUCATIVO ICETEX 9.64%"/>
    <s v="BANCOLOMBIA 6.42%"/>
    <s v="BOGOTA D.C. 5.80%"/>
    <s v="BANCO SERFINANZA 4.83%"/>
    <s v="FINANCIERA DE DESARROLLO NACIONAL SA 3.44%"/>
    <s v="BANCO DE BOGOTÁ 2.93%"/>
    <s v="GASES DE OCCIDENTE 2.69%"/>
    <n v="23.58193144145384"/>
    <n v="2.4119684551743799"/>
    <n v="8.4386740168221532"/>
    <n v="20.78263817864929"/>
    <n v="44.784787907900345"/>
    <n v="100"/>
    <n v="0"/>
    <n v="44.426616107356196"/>
    <n v="0"/>
    <n v="0"/>
    <n v="0"/>
    <n v="0"/>
    <n v="0"/>
    <n v="0"/>
    <n v="0"/>
    <n v="0"/>
    <n v="0"/>
    <n v="0"/>
    <n v="33.302446683819596"/>
    <n v="9.2940404298552473"/>
    <n v="0"/>
    <n v="0"/>
    <n v="12.97689677896896"/>
    <n v="0"/>
    <n v="100"/>
    <n v="87.529864497146534"/>
    <n v="3.1760950729982236"/>
    <n v="9.2940404298552473"/>
    <n v="0"/>
    <n v="100"/>
  </r>
  <r>
    <x v="5"/>
    <x v="9"/>
    <x v="4"/>
    <x v="67"/>
    <x v="0"/>
    <n v="6148"/>
    <n v="186062.99819702999"/>
    <n v="27487.435854060001"/>
    <n v="1.2072089228910119"/>
    <n v="1244.0320003154091"/>
    <n v="3.4059739912810651"/>
    <n v="6.2576016350683812"/>
    <n v="5.2388454373826159"/>
    <n v="4.3888277938115605"/>
    <n v="4.1225419386312288"/>
    <n v="3.5715869281900599"/>
    <n v="5.047219244362001"/>
    <n v="-16.557623862388802"/>
    <n v="-10.472981498997971"/>
    <n v="-8.3324182730842633"/>
    <n v="-7.987065543800254"/>
    <n v="-5.1221633299082905"/>
    <n v="-0.61812820856829154"/>
    <n v="55.362136506985351"/>
    <n v="0"/>
    <n v="1.15413060312916"/>
    <n v="0"/>
    <n v="13.589710410500361"/>
    <n v="18.36587111022277"/>
    <n v="0"/>
    <n v="0.14305040935208979"/>
    <n v="0"/>
    <n v="10.07410215483792"/>
    <n v="0"/>
    <n v="0"/>
    <n v="0.24402431725231949"/>
    <n v="0.233410039144964"/>
    <n v="0"/>
    <n v="0"/>
    <n v="0"/>
    <n v="0"/>
    <n v="0"/>
    <n v="0"/>
    <n v="0"/>
    <n v="0"/>
    <n v="0"/>
    <n v="0"/>
    <n v="0"/>
    <n v="0"/>
    <n v="0"/>
    <n v="0"/>
    <n v="99.166435551424925"/>
    <s v="UNE EPM TELECOMUNICACIONES 23.29%"/>
    <s v="MINISTERIO DE HACIENDA 21.95%"/>
    <s v="INSTITUTO COLOMBIANO DE CREDITO EDUCATIVO ICETEX 10.66%"/>
    <s v="BANCO DAVIVIENDA 9.40%"/>
    <s v="BANCOLOMBIA 6.39%"/>
    <s v="BOGOTA D.C. 6.37%"/>
    <s v="BANCO SERFINANZA 5.32%"/>
    <s v="FINANCIERA DE DESARROLLO NACIONAL SA 3.70%"/>
    <s v="BANCO DE BOGOTÁ 3.25%"/>
    <s v="GASES DE OCCIDENTE 3.00%"/>
    <n v="15.786242831561999"/>
    <n v="1.9475907617709269"/>
    <n v="18.082995747390029"/>
    <n v="16.835042095497371"/>
    <n v="47.348128563779667"/>
    <n v="100"/>
    <n v="0.77568807046897148"/>
    <n v="49.125291547924881"/>
    <n v="0"/>
    <n v="0"/>
    <n v="0"/>
    <n v="0"/>
    <n v="0"/>
    <n v="0"/>
    <n v="0"/>
    <n v="0"/>
    <n v="0"/>
    <n v="0"/>
    <n v="25.225164352385647"/>
    <n v="10.762652676707859"/>
    <n v="0"/>
    <n v="0"/>
    <n v="14.111203352512641"/>
    <n v="0"/>
    <n v="100"/>
    <n v="85.509607098574634"/>
    <n v="3.7277402247175089"/>
    <n v="10.762652676707859"/>
    <n v="0"/>
    <n v="100"/>
  </r>
  <r>
    <x v="5"/>
    <x v="10"/>
    <x v="4"/>
    <x v="67"/>
    <x v="0"/>
    <n v="5974"/>
    <n v="161556.92277401002"/>
    <n v="28026.529623570001"/>
    <n v="1.2072089228991829"/>
    <n v="1122.4773021708399"/>
    <n v="3.0731753652863518"/>
    <n v="5.8139947392656959"/>
    <n v="5.6013664331516511"/>
    <n v="4.5504037237024466"/>
    <n v="4.3927416609828835"/>
    <n v="3.7507044026726479"/>
    <n v="5.11058125519149"/>
    <n v="26.656359019251429"/>
    <n v="-5.0456378010579117"/>
    <n v="-5.6313893661859353"/>
    <n v="-4.7963811016974667"/>
    <n v="-4.7326896799230864"/>
    <n v="0.35821633257611118"/>
    <n v="59.691993393546895"/>
    <n v="0"/>
    <n v="1.357303026259725"/>
    <n v="0"/>
    <n v="12.085529468047621"/>
    <n v="15.279758809785829"/>
    <n v="0"/>
    <n v="4.8320129259371111E-2"/>
    <n v="0"/>
    <n v="18.365289306190498"/>
    <n v="0"/>
    <n v="0"/>
    <n v="0.29068693084567332"/>
    <n v="0.2756381893285193"/>
    <n v="0"/>
    <n v="0"/>
    <n v="0"/>
    <n v="0"/>
    <n v="0"/>
    <n v="0"/>
    <n v="0"/>
    <n v="0"/>
    <n v="0"/>
    <n v="0"/>
    <n v="0"/>
    <n v="0"/>
    <n v="0"/>
    <n v="0"/>
    <n v="107.39451925326411"/>
    <s v="UNE EPM TELECOMUNICACIONES 26.77%"/>
    <s v="MINISTERIO DE HACIENDA 17.40%"/>
    <s v="INSTITUTO COLOMBIANO DE CREDITO EDUCATIVO ICETEX 12.68%"/>
    <s v="BANCO DAVIVIENDA 11.34%"/>
    <s v="BOGOTA D.C. 7.79%"/>
    <s v="BANCO SERFINANZA 6.19%"/>
    <s v="GASES DE OCCIDENTE 3.55%"/>
    <s v="BANCOLOMBIA 3.34%"/>
    <s v="FINANCIERA DE DESARROLLO NACIONAL SA 2.74%"/>
    <s v="BBVA COLOMBIA 1.36%"/>
    <n v="15.795314030900151"/>
    <n v="1.0338857917101469"/>
    <n v="19.074288151088989"/>
    <n v="19.900741822231591"/>
    <n v="44.19577020406912"/>
    <n v="100"/>
    <n v="0.90709113265464503"/>
    <n v="52.439320081663396"/>
    <n v="0"/>
    <n v="0"/>
    <n v="0"/>
    <n v="0"/>
    <n v="0"/>
    <n v="0"/>
    <n v="0"/>
    <n v="0"/>
    <n v="0"/>
    <n v="0"/>
    <n v="24.899978821017271"/>
    <n v="9.1695484737526325"/>
    <n v="0"/>
    <n v="0"/>
    <n v="12.584061490912072"/>
    <n v="0"/>
    <n v="100"/>
    <n v="88.657096100442175"/>
    <n v="2.1733554258051879"/>
    <n v="9.1695484737526325"/>
    <n v="0"/>
    <n v="100"/>
  </r>
  <r>
    <x v="5"/>
    <x v="0"/>
    <x v="23"/>
    <x v="68"/>
    <x v="0"/>
    <n v="312"/>
    <n v="9129.74"/>
    <n v="3333.9876100000001"/>
    <n v="1.8"/>
    <n v="2186.0569999999998"/>
    <n v="5.9889999999999999"/>
    <n v="6.8849999999999998"/>
    <n v="4.7590000000000003"/>
    <n v="6.8849999999999998"/>
    <n v="4.2679999999999998"/>
    <n v="5.4580000000000002"/>
    <n v="4.6669999999999998"/>
    <n v="-30.72"/>
    <n v="-9.8019999999999996"/>
    <n v="-30.72"/>
    <n v="-8.3000000000000007"/>
    <n v="0.23799999999999999"/>
    <n v="2.915"/>
    <n v="0"/>
    <n v="0"/>
    <n v="0.08"/>
    <n v="0"/>
    <n v="4.72"/>
    <n v="95.17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ON DEL TESORO NACIONAL 95.17%"/>
    <s v="BANCO DE BOGOTA SA 4.64%"/>
    <s v="BANCO GNB SUDAMERIS 0.09%"/>
    <s v="BBVA COLOMBIA 0.08%"/>
    <s v="BCSC S A 0.03%"/>
    <s v="BANCO DE BOGOTA NEW YORK AGENCY 0.00%"/>
    <n v="0"/>
    <n v="0"/>
    <n v="0"/>
    <n v="0"/>
    <n v="0"/>
    <n v="0"/>
    <n v="9.3179999999999996"/>
    <n v="22.989000000000001"/>
    <n v="67.692999999999998"/>
    <n v="100"/>
    <n v="0"/>
    <n v="0"/>
    <n v="0"/>
    <n v="0"/>
    <n v="0"/>
    <n v="0"/>
    <n v="0"/>
    <n v="0"/>
    <n v="0"/>
    <n v="0"/>
    <n v="0"/>
    <n v="0"/>
    <n v="78.489999999999995"/>
    <n v="16.68"/>
    <n v="0"/>
    <n v="0"/>
    <n v="4.83"/>
    <n v="0"/>
    <n v="99.999999999999986"/>
    <n v="83.32"/>
    <n v="0"/>
    <n v="16.68"/>
    <n v="0"/>
    <n v="100"/>
  </r>
  <r>
    <x v="5"/>
    <x v="1"/>
    <x v="23"/>
    <x v="68"/>
    <x v="0"/>
    <n v="298"/>
    <n v="8147.16"/>
    <n v="3277.384137"/>
    <n v="1.8"/>
    <n v="2231.2449999999999"/>
    <n v="6.1130000000000004"/>
    <n v="6.9390000000000001"/>
    <n v="5.4020000000000001"/>
    <n v="6.8609999999999998"/>
    <n v="4.5940000000000003"/>
    <n v="5.6029999999999998"/>
    <n v="4.7919999999999998"/>
    <n v="-20.006"/>
    <n v="-14.129"/>
    <n v="-25.827000000000002"/>
    <n v="-8.1379999999999999"/>
    <n v="-0.748"/>
    <n v="2.2010000000000001"/>
    <n v="0"/>
    <n v="0"/>
    <n v="0.05"/>
    <n v="0"/>
    <n v="5.51"/>
    <n v="94.41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ON DEL TESORO NACIONAL 94.41%"/>
    <s v="BANCO DE BOGOTA SA 5.41%"/>
    <s v="BANCO GNB SUDAMERIS 0.10%"/>
    <s v="BBVA COLOMBIA 0.05%"/>
    <s v="BCSC S A 0.03%"/>
    <s v="BANCO DE BOGOTA NEW YORK AGENCY 0.00%"/>
    <n v="0"/>
    <n v="0"/>
    <n v="0"/>
    <n v="0"/>
    <n v="12.801"/>
    <n v="0"/>
    <n v="3.2629999999999999"/>
    <n v="0"/>
    <n v="83.936000000000007"/>
    <n v="100"/>
    <n v="0"/>
    <n v="0"/>
    <n v="0"/>
    <n v="0"/>
    <n v="0"/>
    <n v="0"/>
    <n v="0"/>
    <n v="0"/>
    <n v="0"/>
    <n v="0"/>
    <n v="0"/>
    <n v="0"/>
    <n v="76.099999999999994"/>
    <n v="18.309999999999999"/>
    <n v="0"/>
    <n v="0"/>
    <n v="5.59"/>
    <n v="0"/>
    <n v="100"/>
    <n v="81.69"/>
    <n v="0"/>
    <n v="18.309999999999999"/>
    <n v="0"/>
    <n v="100"/>
  </r>
  <r>
    <x v="5"/>
    <x v="2"/>
    <x v="23"/>
    <x v="68"/>
    <x v="0"/>
    <n v="287"/>
    <n v="7525.8"/>
    <n v="3267.8914920000002"/>
    <n v="1.8"/>
    <n v="2088.0239999999999"/>
    <n v="5.7210000000000001"/>
    <n v="8.3309999999999995"/>
    <n v="6.23"/>
    <n v="7.383"/>
    <n v="5.0049999999999999"/>
    <n v="4.4470000000000001"/>
    <n v="4.9669999999999996"/>
    <n v="-3.3580000000000001"/>
    <n v="-12.223000000000001"/>
    <n v="-18.748999999999999"/>
    <n v="-6.2130000000000001"/>
    <n v="-0.80100000000000005"/>
    <n v="1.6020000000000001"/>
    <n v="0"/>
    <n v="0"/>
    <n v="1.34"/>
    <n v="0"/>
    <n v="8.8699999999999992"/>
    <n v="89.75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DIRECCION DEL TESORO NACIONAL 89.75%"/>
    <s v="BANCO DE BOGOTA SA 7.73%"/>
    <s v="BBVA COLOMBIA 1.34%"/>
    <s v="BANCO GNB SUDAMERIS 1.14%"/>
    <s v="BANCO CAJA SOCIAL 0.03%"/>
    <s v="BANCO DE BOGOTA NEW YORK AGENCY 0.00%"/>
    <n v="0"/>
    <n v="0"/>
    <n v="0"/>
    <n v="0"/>
    <n v="0"/>
    <n v="0"/>
    <n v="19.277999999999999"/>
    <n v="0"/>
    <n v="80.721999999999994"/>
    <n v="100"/>
    <n v="0"/>
    <n v="0"/>
    <n v="0"/>
    <n v="0"/>
    <n v="0"/>
    <n v="0"/>
    <n v="0"/>
    <n v="0"/>
    <n v="0"/>
    <n v="0"/>
    <n v="0"/>
    <n v="0"/>
    <n v="78.959999999999994"/>
    <n v="10.8"/>
    <n v="0"/>
    <n v="0"/>
    <n v="10.25"/>
    <n v="0"/>
    <n v="100.00999999999999"/>
    <n v="89.2"/>
    <n v="0"/>
    <n v="10.8"/>
    <n v="0"/>
    <n v="100"/>
  </r>
  <r>
    <x v="5"/>
    <x v="3"/>
    <x v="23"/>
    <x v="68"/>
    <x v="0"/>
    <n v="281"/>
    <n v="7149.27"/>
    <n v="3214.0349369999999"/>
    <n v="1.8"/>
    <n v="1734.26"/>
    <n v="4.7510000000000003"/>
    <n v="6.851"/>
    <n v="6.7009999999999996"/>
    <n v="7.226"/>
    <n v="5.2690000000000001"/>
    <n v="4.3630000000000004"/>
    <n v="5.0810000000000004"/>
    <n v="-18.306000000000001"/>
    <n v="-12.728999999999999"/>
    <n v="-18.638000000000002"/>
    <n v="-8.08"/>
    <n v="-1.954"/>
    <n v="1.1970000000000001"/>
    <n v="0"/>
    <n v="0"/>
    <n v="5.99"/>
    <n v="0"/>
    <n v="20.47"/>
    <n v="73.510000000000005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DIRECCION DEL TESORO NACIONAL 73.51%"/>
    <s v="BANCO DE BOGOTA SA 10.43%"/>
    <s v="BANCO GNB SUDAMERIS 10.04%"/>
    <s v="BBVA COLOMBIA 5.99%"/>
    <s v="BANCO CAJA SOCIAL 0.04%"/>
    <s v="BANCO DE BOGOTA NEW YORK AGENCY 0.00%"/>
    <n v="0"/>
    <n v="0"/>
    <n v="0"/>
    <n v="0"/>
    <n v="0"/>
    <n v="0"/>
    <n v="14.71"/>
    <n v="0"/>
    <n v="85.29"/>
    <n v="100"/>
    <n v="0"/>
    <n v="0"/>
    <n v="0"/>
    <n v="0"/>
    <n v="0"/>
    <n v="0"/>
    <n v="0"/>
    <n v="0"/>
    <n v="0"/>
    <n v="0"/>
    <n v="0"/>
    <n v="0"/>
    <n v="62.26"/>
    <n v="11.25"/>
    <n v="0"/>
    <n v="0"/>
    <n v="26.49"/>
    <n v="0"/>
    <n v="99.999999999999986"/>
    <n v="88.75"/>
    <n v="0"/>
    <n v="11.25"/>
    <n v="0"/>
    <n v="100"/>
  </r>
  <r>
    <x v="5"/>
    <x v="4"/>
    <x v="23"/>
    <x v="68"/>
    <x v="0"/>
    <n v="276"/>
    <n v="6832.94"/>
    <n v="3195.6739830000001"/>
    <n v="1.8"/>
    <n v="1837.8789999999999"/>
    <n v="5.0350000000000001"/>
    <n v="8.8620000000000001"/>
    <n v="7.2720000000000002"/>
    <n v="7.5640000000000001"/>
    <n v="5.6719999999999997"/>
    <n v="4.6390000000000002"/>
    <n v="5.2809999999999997"/>
    <n v="-6.5229999999999997"/>
    <n v="-11.654999999999999"/>
    <n v="-16.286000000000001"/>
    <n v="-8.3420000000000005"/>
    <n v="-3.968"/>
    <n v="0.69399999999999995"/>
    <n v="0"/>
    <n v="0"/>
    <n v="5.14"/>
    <n v="0"/>
    <n v="11.7"/>
    <n v="83.13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ON DEL TESORO NACIONAL 83.13%"/>
    <s v="BANCO DE BOGOTA SA 6.68%"/>
    <s v="BBVA COLOMBIA 5.14%"/>
    <s v="BANCO GNB SUDAMERIS 5.03%"/>
    <s v="BANCO CAJA SOCIAL 0.03%"/>
    <s v="BANCO DE BOGOTA NEW YORK AGENCY 0.00%"/>
    <n v="0"/>
    <n v="0"/>
    <n v="0"/>
    <n v="0"/>
    <n v="0"/>
    <n v="0"/>
    <n v="13.603"/>
    <n v="8.2460000000000004"/>
    <n v="78.510000000000005"/>
    <n v="100.35900000000001"/>
    <n v="0"/>
    <n v="0"/>
    <n v="0"/>
    <n v="0"/>
    <n v="0"/>
    <n v="0"/>
    <n v="0"/>
    <n v="0"/>
    <n v="0"/>
    <n v="0"/>
    <n v="0"/>
    <n v="0"/>
    <n v="71.89"/>
    <n v="11.23"/>
    <n v="0"/>
    <n v="0"/>
    <n v="16.87"/>
    <n v="0"/>
    <n v="99.990000000000009"/>
    <n v="88.77"/>
    <n v="0"/>
    <n v="11.23"/>
    <n v="0"/>
    <n v="100"/>
  </r>
  <r>
    <x v="5"/>
    <x v="5"/>
    <x v="23"/>
    <x v="68"/>
    <x v="0"/>
    <n v="271"/>
    <n v="6520.58"/>
    <n v="3120.557573"/>
    <n v="1.8"/>
    <n v="1904.8050000000001"/>
    <n v="5.2189999999999994"/>
    <n v="13.157999999999999"/>
    <n v="8.6959999999999997"/>
    <n v="8.6959999999999997"/>
    <n v="6.7359999999999998"/>
    <n v="5.2489999999999997"/>
    <n v="5.673"/>
    <n v="-25.129000000000001"/>
    <n v="-17.821000000000002"/>
    <n v="-17.821000000000002"/>
    <n v="-10.734999999999999"/>
    <n v="-5.149"/>
    <n v="-0.85099999999999998"/>
    <n v="0"/>
    <n v="0"/>
    <n v="4.0599999999999996"/>
    <n v="0"/>
    <n v="8.36"/>
    <n v="87.56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DIRECCION DEL TESORO NACIONAL 87.56%"/>
    <s v="BANCO GNB SUDAMERIS 5.49%"/>
    <s v="BBVA COLOMBIA 4.06%"/>
    <s v="BANCO DE BOGOTA SA 2.87%"/>
    <s v="BANCO CAJA SOCIAL 0.03%"/>
    <s v="BANCO DE BOGOTA NEW YORK AGENCY 0.00%"/>
    <s v="ND"/>
    <s v="ND"/>
    <s v="ND"/>
    <s v="ND"/>
    <n v="0"/>
    <n v="0"/>
    <n v="13.94"/>
    <n v="8.3490000000000002"/>
    <n v="77.710999999999999"/>
    <n v="100"/>
    <n v="0"/>
    <n v="0"/>
    <n v="0"/>
    <n v="0"/>
    <n v="0"/>
    <n v="0"/>
    <n v="0"/>
    <n v="0"/>
    <n v="0"/>
    <n v="0"/>
    <n v="0"/>
    <n v="0"/>
    <n v="75.31"/>
    <n v="12.25"/>
    <n v="0"/>
    <n v="0"/>
    <n v="12.44"/>
    <n v="0"/>
    <n v="100"/>
    <n v="87.75"/>
    <n v="0"/>
    <n v="12.25"/>
    <n v="0"/>
    <n v="100"/>
  </r>
  <r>
    <x v="5"/>
    <x v="6"/>
    <x v="23"/>
    <x v="68"/>
    <x v="0"/>
    <n v="262"/>
    <n v="6025.11"/>
    <n v="3014.3449220000002"/>
    <n v="1.8"/>
    <n v="1932.7070000000001"/>
    <n v="5.2949999999999999"/>
    <n v="14.824999999999999"/>
    <n v="10.218"/>
    <n v="9.7929999999999993"/>
    <n v="7.9420000000000002"/>
    <n v="6.0380000000000003"/>
    <n v="6.17"/>
    <n v="-33.484000000000002"/>
    <n v="-18.391999999999999"/>
    <n v="-20.323"/>
    <n v="-14.169"/>
    <n v="-7.5250000000000004"/>
    <n v="-2.1659999999999999"/>
    <n v="0"/>
    <n v="0"/>
    <n v="4.42"/>
    <n v="0"/>
    <n v="5.78"/>
    <n v="89.77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ON DEL TESORO NACIONAL 89.77%"/>
    <s v="BANCO DE BOGOTA SA 4.78%"/>
    <s v="BBVA COLOMBIA 4.42%"/>
    <s v="BANCO GNB SUDAMERIS 1.00%"/>
    <s v="BANCO CAJA SOCIAL 0.03%"/>
    <s v="BANCO DE BOGOTA NEW YORK AGENCY 0.00%"/>
    <s v="ND"/>
    <s v="ND"/>
    <s v="ND"/>
    <s v="ND"/>
    <n v="0"/>
    <n v="0"/>
    <n v="13.282"/>
    <n v="8.6929999999999996"/>
    <n v="78.025000000000006"/>
    <n v="100"/>
    <n v="0"/>
    <n v="0"/>
    <n v="0"/>
    <n v="0"/>
    <n v="0"/>
    <n v="0"/>
    <n v="0"/>
    <n v="0"/>
    <n v="0"/>
    <n v="0"/>
    <n v="0"/>
    <n v="0"/>
    <n v="77.69"/>
    <n v="12.07"/>
    <n v="0"/>
    <n v="0"/>
    <n v="10.23"/>
    <n v="0"/>
    <n v="99.99"/>
    <n v="87.93"/>
    <n v="0"/>
    <n v="12.07"/>
    <n v="0"/>
    <n v="100"/>
  </r>
  <r>
    <x v="5"/>
    <x v="7"/>
    <x v="23"/>
    <x v="68"/>
    <x v="0"/>
    <n v="256"/>
    <n v="5918.51"/>
    <n v="3087.755901"/>
    <n v="1.8"/>
    <n v="1682.5920000000001"/>
    <n v="4.6100000000000003"/>
    <n v="13.358000000000001"/>
    <n v="11.214"/>
    <n v="10.321999999999999"/>
    <n v="8.8119999999999994"/>
    <n v="6.6079999999999997"/>
    <n v="6.5469999999999997"/>
    <n v="32.752000000000002"/>
    <n v="-11.151"/>
    <n v="-14.961"/>
    <n v="-12.64"/>
    <n v="-6.2119999999999997"/>
    <n v="-1.4730000000000001"/>
    <n v="0"/>
    <n v="0"/>
    <n v="3.35"/>
    <n v="0"/>
    <n v="16.29"/>
    <n v="80.33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ON DEL TESORO NACIONAL 80.33%"/>
    <s v="BANCO DE BOGOTA SA 9.85%"/>
    <s v="BANCO GNB SUDAMERIS 6.44%"/>
    <s v="BBVA COLOMBIA 3.35%"/>
    <s v="BANCO CAJA SOCIAL 0.03%"/>
    <s v="BANCO DE BOGOTA NEW YORK AGENCY 0.00%"/>
    <s v="ND"/>
    <s v="ND"/>
    <s v="ND"/>
    <s v="ND"/>
    <n v="0"/>
    <n v="0"/>
    <n v="15.249000000000001"/>
    <n v="9.1929999999999996"/>
    <n v="75.558000000000007"/>
    <n v="100"/>
    <n v="0"/>
    <n v="0"/>
    <n v="0"/>
    <n v="0"/>
    <n v="0"/>
    <n v="0"/>
    <n v="0"/>
    <n v="0"/>
    <n v="0"/>
    <n v="0"/>
    <n v="0"/>
    <n v="0"/>
    <n v="67.36"/>
    <n v="12.97"/>
    <n v="0"/>
    <n v="0"/>
    <n v="19.670000000000002"/>
    <n v="0"/>
    <n v="100"/>
    <n v="87.03"/>
    <n v="0"/>
    <n v="12.97"/>
    <n v="0"/>
    <n v="100"/>
  </r>
  <r>
    <x v="5"/>
    <x v="8"/>
    <x v="23"/>
    <x v="68"/>
    <x v="0"/>
    <n v="253"/>
    <n v="5497.57"/>
    <n v="3059.880932"/>
    <n v="1.8"/>
    <n v="2262.17"/>
    <n v="6.1980000000000004"/>
    <n v="5.6390000000000002"/>
    <n v="10.956"/>
    <n v="9.9090000000000007"/>
    <n v="8.9060000000000006"/>
    <n v="6.6619999999999999"/>
    <n v="6.6050000000000004"/>
    <n v="-10.446999999999999"/>
    <n v="-12.294"/>
    <n v="-14.477"/>
    <n v="-12.259"/>
    <n v="-7.23"/>
    <n v="-2.0259999999999998"/>
    <n v="0"/>
    <n v="0"/>
    <n v="0.31"/>
    <n v="0"/>
    <n v="9.1300000000000008"/>
    <n v="90.52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DIRECCION DEL TESORO NACIONAL 90.52%"/>
    <s v="BANCO DE BOGOTA SA 8.91%"/>
    <s v="BBVA COLOMBIA 0.31%"/>
    <s v="BANCO GNB SUDAMERIS 0.23%"/>
    <s v="BANCO CAJA SOCIAL 0.03%"/>
    <s v="BANCO DE BOGOTA NEW YORK AGENCY 0.00%"/>
    <s v="ND"/>
    <s v="ND"/>
    <s v="ND"/>
    <s v="ND"/>
    <n v="0"/>
    <n v="0"/>
    <n v="4.59"/>
    <n v="8.6910000000000007"/>
    <n v="86.718999999999994"/>
    <n v="100"/>
    <n v="0"/>
    <n v="0"/>
    <n v="0"/>
    <n v="0"/>
    <n v="0"/>
    <n v="0"/>
    <n v="0"/>
    <n v="0"/>
    <n v="0"/>
    <n v="0"/>
    <n v="0"/>
    <n v="0"/>
    <n v="55.35"/>
    <n v="35.17"/>
    <n v="0"/>
    <n v="0"/>
    <n v="9.48"/>
    <n v="0"/>
    <n v="100"/>
    <n v="64.83"/>
    <n v="0"/>
    <n v="35.17"/>
    <n v="0"/>
    <n v="100"/>
  </r>
  <r>
    <x v="5"/>
    <x v="9"/>
    <x v="23"/>
    <x v="68"/>
    <x v="0"/>
    <n v="243"/>
    <n v="4133.0600000000004"/>
    <n v="2951.6766469999998"/>
    <n v="1.8"/>
    <n v="2325.61"/>
    <n v="6.3720000000000008"/>
    <n v="16.841999999999999"/>
    <n v="12.6"/>
    <n v="10.789"/>
    <n v="10.101000000000001"/>
    <n v="7.4820000000000002"/>
    <n v="7.1669999999999998"/>
    <n v="-34.551000000000002"/>
    <n v="-15.542"/>
    <n v="-16.777999999999999"/>
    <n v="-14.159000000000001"/>
    <n v="-8.7530000000000001"/>
    <n v="-3.2989999999999999"/>
    <n v="0"/>
    <n v="0"/>
    <n v="0.4"/>
    <n v="0"/>
    <n v="9.76"/>
    <n v="89.79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23"/>
    <s v="DIRECCION DEL TESORO NACIONAL 89.79%"/>
    <s v="BANCO GNB SUDAMERIS 0.33%"/>
    <s v="BANCO CAJA SOCIAL 0.04%"/>
    <s v="BANCO DE BOGOTA SA 0.00%"/>
    <s v="BBVA COLOMBIA 0.00%"/>
    <s v="BANCO DE BOGOTA NEW YORK AGENCY 0.00%"/>
    <s v="ND"/>
    <s v="ND"/>
    <s v="ND"/>
    <s v="ND"/>
    <n v="0"/>
    <n v="0"/>
    <n v="0.76500000000000001"/>
    <n v="10.946999999999999"/>
    <n v="88.289000000000001"/>
    <n v="100.001"/>
    <n v="0"/>
    <n v="0"/>
    <n v="0"/>
    <n v="0"/>
    <n v="0"/>
    <n v="0"/>
    <n v="0"/>
    <n v="0"/>
    <n v="0"/>
    <n v="0"/>
    <n v="0"/>
    <n v="0"/>
    <n v="46.82"/>
    <n v="42.97"/>
    <n v="0"/>
    <n v="0"/>
    <n v="10.210000000000001"/>
    <n v="0"/>
    <n v="100"/>
    <n v="57.03"/>
    <n v="0"/>
    <n v="42.97"/>
    <n v="0"/>
    <n v="100"/>
  </r>
  <r>
    <x v="5"/>
    <x v="10"/>
    <x v="23"/>
    <x v="68"/>
    <x v="0"/>
    <n v="237"/>
    <n v="4146.22"/>
    <n v="3043.53892"/>
    <n v="1.8"/>
    <n v="2470.4430000000002"/>
    <n v="6.7679999999999998"/>
    <n v="17.739000000000001"/>
    <n v="14.071"/>
    <n v="11.577"/>
    <n v="11.194000000000001"/>
    <n v="8.2780000000000005"/>
    <n v="7.7160000000000002"/>
    <n v="45.191000000000003"/>
    <n v="-9.27"/>
    <n v="-12.512"/>
    <n v="-10.467000000000001"/>
    <n v="-7.9420000000000002"/>
    <n v="-2.032"/>
    <n v="0"/>
    <n v="0"/>
    <n v="0.42"/>
    <n v="0"/>
    <n v="3.04"/>
    <n v="96.5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DIRECCION DEL TESORO NACIONAL 96.50%"/>
    <s v="BANCO GNB SUDAMERIS 0.34%"/>
    <s v="BANCO CAJA SOCIAL 0.05%"/>
    <s v="BANCO DE BOGOTA SA 0.00%"/>
    <s v="BBVA COLOMBIA 0.00%"/>
    <s v="BANCO DE BOGOTA NEW YORK AGENCY 0.00%"/>
    <s v="ND"/>
    <s v="ND"/>
    <s v="ND"/>
    <s v="ND"/>
    <n v="0"/>
    <n v="0"/>
    <n v="0.754"/>
    <n v="10.863"/>
    <n v="88.382000000000005"/>
    <n v="99.999000000000009"/>
    <n v="0"/>
    <n v="0"/>
    <n v="0"/>
    <n v="0"/>
    <n v="0"/>
    <n v="0"/>
    <n v="0"/>
    <n v="0"/>
    <n v="0"/>
    <n v="0"/>
    <n v="0"/>
    <n v="0"/>
    <n v="50.63"/>
    <n v="45.87"/>
    <n v="0"/>
    <n v="0"/>
    <n v="3.5"/>
    <n v="0"/>
    <n v="100"/>
    <n v="54.13"/>
    <n v="0"/>
    <n v="45.87"/>
    <n v="0"/>
    <n v="100"/>
  </r>
  <r>
    <x v="5"/>
    <x v="0"/>
    <x v="11"/>
    <x v="69"/>
    <x v="0"/>
    <n v="189"/>
    <n v="19838.78"/>
    <n v="17184.264831"/>
    <n v="1.5"/>
    <n v="1436.89"/>
    <n v="3.9340000000000002"/>
    <n v="2.9649999999999999"/>
    <n v="2.9289999999999998"/>
    <n v="2.923"/>
    <n v="2.9049999999999998"/>
    <n v="3.6419999999999999"/>
    <n v="3.2280000000000002"/>
    <n v="-12.183"/>
    <n v="-6.5869999999999997"/>
    <n v="-12.183"/>
    <n v="-7.7880000000000003"/>
    <n v="0.59899999999999998"/>
    <n v="2.7629999999999999"/>
    <n v="44.62"/>
    <n v="0"/>
    <n v="0.73"/>
    <n v="0"/>
    <n v="7.18"/>
    <n v="39.89"/>
    <n v="0"/>
    <n v="0"/>
    <n v="0"/>
    <n v="5.17"/>
    <n v="0"/>
    <n v="0"/>
    <n v="2.4"/>
    <n v="0"/>
    <n v="0"/>
    <n v="0"/>
    <n v="0"/>
    <n v="0"/>
    <n v="0"/>
    <n v="0"/>
    <n v="0"/>
    <n v="0"/>
    <n v="0"/>
    <n v="0"/>
    <n v="0"/>
    <n v="0"/>
    <n v="0"/>
    <n v="0"/>
    <n v="99.99"/>
    <s v="REPUBLICA DE COLOMBIA 39.89%"/>
    <s v="BANCO BBVA COLOMBIA 17.26%"/>
    <s v="BANCOLOMBIA 12.98%"/>
    <s v="BANCO DE BOGOTA NUEVA YORK 5.17%"/>
    <s v="FINDETER 5.06%"/>
    <s v="BANCO DAVIVIENDA 4.99%"/>
    <s v="BANCO DE OCCIDENTE 2.63%"/>
    <s v="SCOTIABANK COLP 2.59%"/>
    <n v="0"/>
    <n v="0"/>
    <n v="0"/>
    <n v="0"/>
    <n v="20.34"/>
    <n v="37.51"/>
    <n v="42.16"/>
    <n v="100.00999999999999"/>
    <n v="0"/>
    <n v="25.38"/>
    <n v="0"/>
    <n v="0"/>
    <n v="0"/>
    <n v="0"/>
    <n v="0"/>
    <n v="0"/>
    <n v="0"/>
    <n v="0"/>
    <n v="0"/>
    <n v="0"/>
    <n v="39.81"/>
    <n v="21.72"/>
    <n v="0"/>
    <n v="0"/>
    <n v="13.09"/>
    <n v="0"/>
    <n v="100"/>
    <n v="73.11"/>
    <n v="5.17"/>
    <n v="21.72"/>
    <n v="0"/>
    <n v="100"/>
  </r>
  <r>
    <x v="5"/>
    <x v="1"/>
    <x v="11"/>
    <x v="69"/>
    <x v="0"/>
    <n v="175"/>
    <n v="17661.849999999999"/>
    <n v="17068.166195000002"/>
    <n v="1.5"/>
    <n v="1463.922"/>
    <n v="4.008"/>
    <n v="3.552"/>
    <n v="3.1030000000000002"/>
    <n v="3.278"/>
    <n v="3.012"/>
    <n v="3.1989999999999998"/>
    <n v="3.2709999999999999"/>
    <n v="-8.4580000000000002"/>
    <n v="-10.428000000000001"/>
    <n v="-10.433999999999999"/>
    <n v="-7.3810000000000002"/>
    <n v="0.108"/>
    <n v="2.4089999999999998"/>
    <n v="47.49"/>
    <n v="0"/>
    <n v="0.54"/>
    <n v="0"/>
    <n v="7.31"/>
    <n v="36.270000000000003"/>
    <n v="0"/>
    <n v="0"/>
    <n v="0"/>
    <n v="5.74"/>
    <n v="0"/>
    <n v="0"/>
    <n v="2.64"/>
    <n v="0"/>
    <n v="0"/>
    <n v="0"/>
    <n v="0"/>
    <n v="0"/>
    <n v="0"/>
    <n v="0"/>
    <n v="0"/>
    <n v="0"/>
    <n v="0"/>
    <n v="0"/>
    <n v="0"/>
    <n v="0"/>
    <n v="0"/>
    <n v="0"/>
    <n v="99.990000000000009"/>
    <s v="REPUBLICA DE COLOMBIA 36.27%"/>
    <s v="BANCO BBVA COLOMBIA 16.22%"/>
    <s v="BANCOLOMBIA 14.47%"/>
    <s v="SCOTIABANK COLP 7.41%"/>
    <s v="BANCO DE BOGOTA NUEVA YORK 5.74%"/>
    <s v="FINDETER 5.68%"/>
    <s v="ITAÚ 3.44%"/>
    <s v="BANCO DE OCCIDENTE 2.94%"/>
    <n v="0"/>
    <n v="0"/>
    <n v="0"/>
    <n v="4.99"/>
    <n v="15.91"/>
    <n v="36.1"/>
    <n v="43"/>
    <n v="100"/>
    <n v="0"/>
    <n v="28.29"/>
    <n v="0"/>
    <n v="0"/>
    <n v="0"/>
    <n v="0"/>
    <n v="0"/>
    <n v="0"/>
    <n v="0"/>
    <n v="0"/>
    <n v="0"/>
    <n v="0"/>
    <n v="38.47"/>
    <n v="19.649999999999999"/>
    <n v="0"/>
    <n v="0"/>
    <n v="13.59"/>
    <n v="0"/>
    <n v="100"/>
    <n v="74.61"/>
    <n v="5.74"/>
    <n v="19.649999999999999"/>
    <n v="0"/>
    <n v="100"/>
  </r>
  <r>
    <x v="5"/>
    <x v="2"/>
    <x v="11"/>
    <x v="69"/>
    <x v="0"/>
    <n v="168"/>
    <n v="10982.61"/>
    <n v="16950.387394000001"/>
    <n v="1.5"/>
    <n v="1512.8655000000001"/>
    <n v="4.1420000000000003"/>
    <n v="3.2719999999999998"/>
    <n v="3.24"/>
    <n v="3.2759999999999998"/>
    <n v="2.9780000000000002"/>
    <n v="3.0049999999999999"/>
    <n v="3.29"/>
    <n v="-7.8289999999999997"/>
    <n v="-10.148"/>
    <n v="-9.5449999999999999"/>
    <n v="-5.66"/>
    <n v="1.2589999999999999"/>
    <n v="1.6559999999999999"/>
    <n v="48.45"/>
    <n v="0"/>
    <n v="0.87"/>
    <n v="0"/>
    <n v="6.42"/>
    <n v="34.54"/>
    <n v="0"/>
    <n v="0"/>
    <n v="0"/>
    <n v="5.47"/>
    <n v="0"/>
    <n v="0"/>
    <n v="4.25"/>
    <n v="0"/>
    <n v="0"/>
    <n v="0"/>
    <n v="0"/>
    <n v="0"/>
    <n v="0"/>
    <n v="0"/>
    <n v="0"/>
    <n v="0"/>
    <n v="0"/>
    <n v="0"/>
    <n v="0"/>
    <n v="0"/>
    <n v="0"/>
    <n v="0"/>
    <n v="100"/>
    <s v="REPUBLICA DE COLOMBIA 34.54%"/>
    <s v="BANCO BBVA COLOMBIA 17.11%"/>
    <s v="BANCOLOMBIA 13.64%"/>
    <s v="FINDETER 8.92%"/>
    <s v="BANCO DE BOGOTA NUEVA YORK 5.47%"/>
    <s v="BANCO DE OCCIDENTE 4.68%"/>
    <s v="TELEFONICA 4.25%"/>
    <s v="UNE 4.09%"/>
    <n v="0"/>
    <n v="0"/>
    <n v="0"/>
    <n v="0"/>
    <n v="14.8"/>
    <n v="36.049999999999997"/>
    <n v="49.15"/>
    <n v="100"/>
    <n v="0"/>
    <n v="35.590000000000003"/>
    <n v="0"/>
    <n v="0"/>
    <n v="0"/>
    <n v="0"/>
    <n v="0"/>
    <n v="0"/>
    <n v="0"/>
    <n v="0"/>
    <n v="0"/>
    <n v="0"/>
    <n v="26.24"/>
    <n v="25.41"/>
    <n v="0"/>
    <n v="0"/>
    <n v="12.76"/>
    <n v="0"/>
    <n v="100"/>
    <n v="69.12"/>
    <n v="5.47"/>
    <n v="25.41"/>
    <n v="0"/>
    <n v="100"/>
  </r>
  <r>
    <x v="5"/>
    <x v="3"/>
    <x v="11"/>
    <x v="69"/>
    <x v="0"/>
    <n v="158"/>
    <n v="8734.57"/>
    <n v="16809.540790999999"/>
    <n v="1.5"/>
    <n v="1341.1980000000001"/>
    <n v="3.6720000000000002"/>
    <n v="3.778"/>
    <n v="3.4820000000000002"/>
    <n v="3.4079999999999999"/>
    <n v="3.081"/>
    <n v="2.9089999999999998"/>
    <n v="3.3380000000000001"/>
    <n v="-9.6539999999999999"/>
    <n v="-10.19"/>
    <n v="-9.5719999999999992"/>
    <n v="-6.46"/>
    <n v="0.28899999999999998"/>
    <n v="1.522"/>
    <n v="55.31"/>
    <n v="0"/>
    <n v="0.52"/>
    <n v="0"/>
    <n v="7.11"/>
    <n v="26.6"/>
    <n v="0"/>
    <n v="0"/>
    <n v="0"/>
    <n v="5"/>
    <n v="0"/>
    <n v="0"/>
    <n v="5.46"/>
    <n v="0"/>
    <n v="0"/>
    <n v="0"/>
    <n v="0"/>
    <n v="0"/>
    <n v="0"/>
    <n v="0"/>
    <n v="0"/>
    <n v="0"/>
    <n v="0"/>
    <n v="0"/>
    <n v="0"/>
    <n v="0"/>
    <n v="0"/>
    <n v="0"/>
    <n v="100"/>
    <s v="REPUBLICA DE COLOMBIA 26.60%"/>
    <s v="BANCO BBVA COLOMBIA 21.21%"/>
    <s v="BANCOLOMBIA 17.41%"/>
    <s v="BANCO DE OCCIDENTE 5.86%"/>
    <s v="FINDETER 5.57%"/>
    <s v="TELEFONICA 5.46%"/>
    <s v="UNE 5.26%"/>
    <s v="BANCO DE BOGOTA NUEVA YORK 5.00%"/>
    <n v="0"/>
    <n v="0"/>
    <n v="0"/>
    <n v="0"/>
    <n v="18.989999999999998"/>
    <n v="45.44"/>
    <n v="35.58"/>
    <n v="100.00999999999999"/>
    <n v="0"/>
    <n v="39.549999999999997"/>
    <n v="0"/>
    <n v="0"/>
    <n v="0"/>
    <n v="0"/>
    <n v="0"/>
    <n v="0"/>
    <n v="0"/>
    <n v="0"/>
    <n v="0"/>
    <n v="0"/>
    <n v="47.81"/>
    <n v="0"/>
    <n v="0"/>
    <n v="0"/>
    <n v="12.63"/>
    <n v="0"/>
    <n v="99.99"/>
    <n v="95"/>
    <n v="5"/>
    <n v="0"/>
    <n v="0"/>
    <n v="100"/>
  </r>
  <r>
    <x v="5"/>
    <x v="4"/>
    <x v="11"/>
    <x v="69"/>
    <x v="0"/>
    <n v="150"/>
    <n v="7983.75"/>
    <n v="16473.462355"/>
    <n v="1.5"/>
    <n v="1480.35825"/>
    <n v="4.0529999999999999"/>
    <n v="3.57"/>
    <n v="3.5179999999999998"/>
    <n v="3.4319999999999999"/>
    <n v="3.0680000000000001"/>
    <n v="2.8370000000000002"/>
    <n v="3.3860000000000001"/>
    <n v="-21.163"/>
    <n v="-10.052"/>
    <n v="-12.083"/>
    <n v="-7.7030000000000003"/>
    <n v="-2.976"/>
    <n v="0.53600000000000003"/>
    <n v="46.45"/>
    <n v="0"/>
    <n v="0.56999999999999995"/>
    <n v="0"/>
    <n v="11.02"/>
    <n v="31.02"/>
    <n v="0"/>
    <n v="0"/>
    <n v="0"/>
    <n v="5.2"/>
    <n v="0"/>
    <n v="0"/>
    <n v="5.73"/>
    <n v="0"/>
    <n v="0"/>
    <n v="0"/>
    <n v="0"/>
    <n v="0"/>
    <n v="0"/>
    <n v="0"/>
    <n v="0"/>
    <n v="0"/>
    <n v="0"/>
    <n v="0"/>
    <n v="0"/>
    <n v="0"/>
    <n v="0"/>
    <n v="0"/>
    <n v="99.990000000000009"/>
    <s v="REPUBLICA DE COLOMBIA 31.02%"/>
    <s v="BANCO BBVA COLOMBIA 22.44%"/>
    <s v="BANCO DE OCCIDENTE 6.31%"/>
    <s v="BANCOLOMBIA 6.14%"/>
    <s v="FINDETER 6.04%"/>
    <s v="BANCO POPULAR 5.97%"/>
    <s v="TELEFONICA 5.73%"/>
    <s v="UNE 5.51%"/>
    <n v="0"/>
    <n v="0"/>
    <n v="0"/>
    <n v="0"/>
    <n v="20.78"/>
    <n v="28.43"/>
    <n v="50.8"/>
    <n v="100.00999999999999"/>
    <n v="0"/>
    <n v="29.74"/>
    <n v="0"/>
    <n v="0"/>
    <n v="0"/>
    <n v="0"/>
    <n v="0"/>
    <n v="0"/>
    <n v="0"/>
    <n v="0"/>
    <n v="0"/>
    <n v="0"/>
    <n v="53.46"/>
    <n v="0"/>
    <n v="0"/>
    <n v="0"/>
    <n v="16.8"/>
    <n v="0"/>
    <n v="100"/>
    <n v="94.8"/>
    <n v="5.2"/>
    <n v="0"/>
    <n v="0"/>
    <n v="100"/>
  </r>
  <r>
    <x v="5"/>
    <x v="5"/>
    <x v="11"/>
    <x v="69"/>
    <x v="0"/>
    <n v="146"/>
    <n v="7513.14"/>
    <n v="16122.954"/>
    <n v="1.5"/>
    <n v="1190.5"/>
    <n v="3.53"/>
    <n v="6.7729999999999997"/>
    <n v="4.1420000000000003"/>
    <n v="4.1529999999999996"/>
    <n v="3.5409999999999999"/>
    <n v="3.0990000000000002"/>
    <n v="3.5259999999999998"/>
    <n v="-23.023"/>
    <n v="-13.99"/>
    <n v="-13.99"/>
    <n v="-9.6449999999999996"/>
    <n v="-4.1719999999999997"/>
    <n v="-0.874"/>
    <n v="47.88"/>
    <n v="0"/>
    <n v="0.61"/>
    <n v="0"/>
    <n v="6.67"/>
    <n v="32.92"/>
    <n v="0"/>
    <n v="0"/>
    <n v="0"/>
    <n v="6.06"/>
    <n v="0"/>
    <n v="0"/>
    <n v="5.86"/>
    <n v="0"/>
    <n v="0"/>
    <n v="0"/>
    <n v="0"/>
    <n v="0"/>
    <n v="0"/>
    <n v="0"/>
    <n v="0"/>
    <n v="0"/>
    <n v="0"/>
    <n v="0"/>
    <n v="0"/>
    <n v="0"/>
    <n v="0"/>
    <n v="0"/>
    <n v="100"/>
    <s v="Republica de Colombia32.92%"/>
    <s v="Banco BBVA Colombia23.3%"/>
    <s v="Banco de Occidente6.51%6.51%"/>
    <s v="Bancolombia6.42%"/>
    <s v="BANCO DE BOGOTA NUEVA YORK6.06%"/>
    <s v="Findeter6.04%"/>
    <s v="Telefonica5.86%"/>
    <s v="UNE 5.61%"/>
    <n v="0"/>
    <n v="0"/>
    <n v="0"/>
    <n v="0"/>
    <n v="28.95"/>
    <n v="28.14"/>
    <n v="42.9"/>
    <n v="99.99"/>
    <n v="0"/>
    <n v="30.44"/>
    <n v="0"/>
    <n v="0"/>
    <n v="0"/>
    <n v="0"/>
    <n v="0"/>
    <n v="0"/>
    <n v="0"/>
    <n v="0"/>
    <n v="0"/>
    <n v="0"/>
    <n v="56.22"/>
    <n v="0"/>
    <n v="0"/>
    <n v="0"/>
    <n v="13.34"/>
    <n v="0"/>
    <n v="100"/>
    <n v="93.94"/>
    <n v="6.06"/>
    <n v="0"/>
    <n v="0"/>
    <n v="100"/>
  </r>
  <r>
    <x v="5"/>
    <x v="6"/>
    <x v="11"/>
    <x v="69"/>
    <x v="0"/>
    <n v="137"/>
    <n v="7054.16"/>
    <n v="15786.051337999999"/>
    <n v="1.5"/>
    <n v="1280.2012500000001"/>
    <n v="3.5049999999999999"/>
    <n v="5.3120000000000003"/>
    <n v="4.5220000000000002"/>
    <n v="4.34"/>
    <n v="3.81"/>
    <n v="3.246"/>
    <n v="3.609"/>
    <n v="-22.013999999999999"/>
    <n v="-15.73"/>
    <n v="-15.22"/>
    <n v="-11.238"/>
    <n v="-6.149"/>
    <n v="-1.7290000000000001"/>
    <n v="36.82"/>
    <n v="0"/>
    <n v="0.65"/>
    <n v="0"/>
    <n v="11.38"/>
    <n v="38.44"/>
    <n v="0"/>
    <n v="0"/>
    <n v="0"/>
    <n v="6.69"/>
    <n v="0"/>
    <n v="0"/>
    <n v="6.01"/>
    <n v="0"/>
    <n v="0"/>
    <n v="0"/>
    <n v="0"/>
    <n v="0"/>
    <n v="0"/>
    <n v="0"/>
    <n v="0"/>
    <n v="0"/>
    <n v="0"/>
    <n v="0"/>
    <n v="0"/>
    <n v="0"/>
    <n v="0"/>
    <n v="0"/>
    <n v="99.99"/>
    <s v="Republica de Colombia38.44%"/>
    <s v="Banco BBVA Colombia 24.38"/>
    <s v="BANCO DE BOGOTA NUEVA YORK6.69%"/>
    <s v="Banco de Occidente6.62%"/>
    <s v="Itaú 6.55%"/>
    <s v="Telefonica 6.01%"/>
    <s v="UNE 5.81%"/>
    <s v="Banco Popular2.93%"/>
    <n v="0"/>
    <n v="0"/>
    <n v="0"/>
    <n v="0"/>
    <n v="23.4"/>
    <n v="23.27"/>
    <n v="53.33"/>
    <n v="100"/>
    <n v="0"/>
    <n v="18.45"/>
    <n v="0"/>
    <n v="0"/>
    <n v="0"/>
    <n v="0"/>
    <n v="0"/>
    <n v="0"/>
    <n v="0"/>
    <n v="0"/>
    <n v="0"/>
    <n v="0"/>
    <n v="62.82"/>
    <n v="0"/>
    <n v="0"/>
    <n v="0"/>
    <n v="18.72"/>
    <n v="0"/>
    <n v="99.99"/>
    <n v="93.31"/>
    <n v="6.69"/>
    <n v="0"/>
    <n v="0"/>
    <n v="100"/>
  </r>
  <r>
    <x v="5"/>
    <x v="7"/>
    <x v="11"/>
    <x v="69"/>
    <x v="0"/>
    <n v="128"/>
    <n v="6750.58"/>
    <n v="15899.820796"/>
    <n v="1.5"/>
    <n v="1408.76"/>
    <n v="3.8570000000000002"/>
    <n v="7.992"/>
    <n v="5.38"/>
    <n v="4.9530000000000003"/>
    <n v="4.3949999999999996"/>
    <n v="3.59"/>
    <n v="3.8260000000000001"/>
    <n v="8.8230000000000004"/>
    <n v="-13.121"/>
    <n v="-12.476000000000001"/>
    <n v="-11.795999999999999"/>
    <n v="-6.0439999999999996"/>
    <n v="-1.605"/>
    <n v="40.03"/>
    <n v="0"/>
    <n v="0.68"/>
    <n v="0"/>
    <n v="12.08"/>
    <n v="40.03"/>
    <n v="0"/>
    <n v="0"/>
    <n v="0"/>
    <n v="7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REPUBLICA DE COLOMBIA40.03%"/>
    <s v="BANCO DE OCCIDENTE21.62"/>
    <s v="BANCO BBVA COLOMBIA12.45"/>
    <s v="BANCO DE BOGOTA NUEVA YORK7.18%"/>
    <s v="BANCO POPULAR6.42%"/>
    <s v="UNE 5.96%"/>
    <s v="ITAÚ3.65%"/>
    <s v="SCOTIABANK COLP1.08%"/>
    <s v="ND"/>
    <s v="ND"/>
    <n v="0"/>
    <n v="0"/>
    <n v="18.260000000000002"/>
    <n v="24.3"/>
    <n v="57.45"/>
    <n v="100.01"/>
    <n v="0"/>
    <n v="12.96"/>
    <n v="0"/>
    <n v="0"/>
    <n v="0"/>
    <n v="0"/>
    <n v="0"/>
    <n v="0"/>
    <n v="0"/>
    <n v="0"/>
    <n v="0"/>
    <n v="0"/>
    <n v="67.099999999999994"/>
    <n v="0"/>
    <n v="0"/>
    <n v="0"/>
    <n v="19.940000000000001"/>
    <n v="0"/>
    <n v="100"/>
    <n v="92.82"/>
    <n v="7.18"/>
    <n v="0"/>
    <n v="0"/>
    <n v="100"/>
  </r>
  <r>
    <x v="5"/>
    <x v="8"/>
    <x v="11"/>
    <x v="69"/>
    <x v="0"/>
    <n v="117"/>
    <n v="6131.22"/>
    <n v="15870.440494"/>
    <n v="1.5"/>
    <n v="1207.5165"/>
    <n v="3.306"/>
    <n v="3.1"/>
    <n v="5.3789999999999996"/>
    <n v="4.7830000000000004"/>
    <n v="4.4340000000000002"/>
    <n v="3.6150000000000002"/>
    <n v="3.851"/>
    <n v="-2.2250000000000001"/>
    <n v="-12.305"/>
    <n v="-11.404999999999999"/>
    <n v="-11.236000000000001"/>
    <n v="-6.6980000000000004"/>
    <n v="-1.871"/>
    <n v="44.15"/>
    <n v="0"/>
    <n v="0.43"/>
    <n v="0"/>
    <n v="9.73"/>
    <n v="37.479999999999997"/>
    <n v="0"/>
    <n v="0"/>
    <n v="0"/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Republica de Colombia37.48%"/>
    <s v="Banco BBVA Colombia13.80"/>
    <s v="Banco Davivienda 8.47%"/>
    <s v="BANCO DE BOGOTA NUEVA YORK 8.20%"/>
    <s v="Banco de Occidente7.92%"/>
    <s v="Bancolombia 7.61%"/>
    <s v="UNE 6.66%"/>
    <s v="Banco Popular 5.82%"/>
    <s v="Total 95.96%"/>
    <n v="0"/>
    <n v="0"/>
    <n v="0"/>
    <n v="35.159999999999997"/>
    <n v="26.6"/>
    <n v="38.24"/>
    <n v="100"/>
    <n v="0"/>
    <n v="30.35"/>
    <n v="0"/>
    <n v="0"/>
    <n v="0"/>
    <n v="0"/>
    <n v="0"/>
    <n v="0"/>
    <n v="0"/>
    <n v="0"/>
    <n v="0"/>
    <n v="0"/>
    <n v="38.36"/>
    <n v="0"/>
    <n v="0"/>
    <n v="0"/>
    <n v="18.36"/>
    <n v="0"/>
    <n v="87.070000000000007"/>
    <n v="91.8"/>
    <n v="8.1999999999999993"/>
    <n v="0"/>
    <n v="0"/>
    <n v="100"/>
  </r>
  <r>
    <x v="5"/>
    <x v="9"/>
    <x v="11"/>
    <x v="69"/>
    <x v="0"/>
    <n v="106"/>
    <n v="5327.74"/>
    <n v="15561.383102"/>
    <n v="1.5"/>
    <n v="953.66775000000007"/>
    <n v="2.6110000000000002"/>
    <n v="2.9060000000000001"/>
    <n v="5.2910000000000004"/>
    <n v="4.6260000000000003"/>
    <n v="4.4749999999999996"/>
    <n v="3.6379999999999999"/>
    <n v="3.8730000000000002"/>
    <n v="-20.67"/>
    <n v="-14.191000000000001"/>
    <n v="-12.397"/>
    <n v="-12.23"/>
    <n v="-7.5979999999999999"/>
    <n v="-2.4620000000000002"/>
    <n v="45.92"/>
    <n v="0"/>
    <n v="0.11"/>
    <n v="0"/>
    <n v="5.76"/>
    <n v="38.96"/>
    <n v="0"/>
    <n v="0"/>
    <n v="0"/>
    <n v="9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Republica de Colombia 38.96%"/>
    <s v="Banco BBVA Colombia 14.29%"/>
    <s v="Banco Davivienda 9.86%"/>
    <s v="BANCO DE BOGOTA NUEVA YORK 9.25%"/>
    <s v="Bancolombia 8.04%"/>
    <s v="Banco de Occidente 7.99%"/>
    <s v="UNE 6.91%"/>
    <s v="Itaú 2.58%"/>
    <n v="0"/>
    <n v="0"/>
    <n v="0"/>
    <n v="0"/>
    <n v="51.23"/>
    <n v="26.25"/>
    <n v="22.52"/>
    <n v="99.999999999999986"/>
    <n v="0"/>
    <n v="31.63"/>
    <n v="0"/>
    <n v="0"/>
    <n v="0"/>
    <n v="0"/>
    <n v="0"/>
    <n v="0"/>
    <n v="0"/>
    <n v="0"/>
    <n v="0"/>
    <n v="0"/>
    <n v="26.5"/>
    <n v="26.76"/>
    <n v="0"/>
    <n v="0"/>
    <n v="15.12"/>
    <n v="0"/>
    <n v="100.01"/>
    <n v="100"/>
    <n v="0"/>
    <n v="0"/>
    <n v="0"/>
    <n v="100"/>
  </r>
  <r>
    <x v="5"/>
    <x v="10"/>
    <x v="11"/>
    <x v="69"/>
    <x v="0"/>
    <n v="103"/>
    <n v="3692.6"/>
    <n v="15709.781978000001"/>
    <n v="1.5"/>
    <n v="1190.7149999999999"/>
    <n v="3.26"/>
    <n v="4.4980000000000002"/>
    <n v="5.4249999999999998"/>
    <n v="4.63"/>
    <n v="4.5659999999999998"/>
    <n v="3.7519999999999998"/>
    <n v="3.9180000000000001"/>
    <n v="12.241"/>
    <n v="-9.0329999999999995"/>
    <n v="-10.425000000000001"/>
    <n v="-9.5429999999999993"/>
    <n v="-7.5919999999999996"/>
    <n v="-1.81"/>
    <n v="36.46"/>
    <n v="0"/>
    <n v="0.17"/>
    <n v="0"/>
    <n v="22.42"/>
    <n v="39.979999999999997"/>
    <n v="0"/>
    <n v="0"/>
    <n v="0"/>
    <n v="0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Republica de Colombia 39.98%"/>
    <s v="Banco Davivienda 13.94%"/>
    <s v="Bancolombia 12.22%"/>
    <s v="Scotiabank Colp 11.34%"/>
    <s v="UNE 10.54%"/>
    <s v="Itaú 9.13%"/>
    <s v="Banco de Bogotá 1.50%"/>
    <s v="BANCO DE BOGOTA NUEVA YORK 0.97%"/>
    <n v="0"/>
    <n v="0"/>
    <n v="0"/>
    <n v="0"/>
    <n v="33.909999999999997"/>
    <n v="0"/>
    <n v="66.09"/>
    <n v="100"/>
    <n v="0"/>
    <n v="36.46"/>
    <n v="0"/>
    <n v="0"/>
    <n v="0"/>
    <n v="0"/>
    <n v="0"/>
    <n v="0"/>
    <n v="0"/>
    <n v="0"/>
    <n v="0"/>
    <n v="0"/>
    <n v="39.979999999999997"/>
    <n v="0"/>
    <n v="0"/>
    <n v="0"/>
    <n v="23.56"/>
    <n v="0"/>
    <n v="100"/>
    <n v="100"/>
    <n v="0"/>
    <n v="0"/>
    <n v="0"/>
    <n v="100"/>
  </r>
  <r>
    <x v="6"/>
    <x v="0"/>
    <x v="5"/>
    <x v="70"/>
    <x v="3"/>
    <n v="183"/>
    <n v="13412.5"/>
    <n v="21765.281645999999"/>
    <n v="1.35"/>
    <n v="394.35"/>
    <n v="1.08"/>
    <n v="0.54"/>
    <n v="0.68"/>
    <n v="0.54"/>
    <n v="0.76"/>
    <n v="1.08"/>
    <n v="0.9"/>
    <n v="4.4470000000000001"/>
    <n v="0.59099999999999997"/>
    <n v="4.4470000000000001"/>
    <n v="0.17"/>
    <n v="2.1110000000000002"/>
    <n v="2.8879999999999999"/>
    <n v="53.12"/>
    <n v="0"/>
    <n v="0"/>
    <n v="0"/>
    <n v="0"/>
    <n v="15.33"/>
    <n v="0"/>
    <n v="0"/>
    <n v="0"/>
    <n v="0"/>
    <n v="0"/>
    <n v="0"/>
    <n v="14.88"/>
    <n v="12.99"/>
    <n v="3.68"/>
    <n v="0"/>
    <n v="0"/>
    <n v="0"/>
    <n v="0"/>
    <n v="0"/>
    <n v="0"/>
    <n v="0"/>
    <n v="0"/>
    <n v="0"/>
    <n v="0"/>
    <n v="0"/>
    <n v="0"/>
    <n v="0"/>
    <n v="100"/>
    <s v="1. LA NACIÓN 15.33%"/>
    <s v="2. B. DAVIVIENDA 15.13%"/>
    <s v="3. BANCO PICHINCHA S.A 11.18%"/>
    <s v="4. BANCO WWB COLOMBIA 11.15%"/>
    <s v="5. BANCO MUNDO MUJER S.A. 11.14%"/>
    <s v="6. B. SUDAMERIS 5.48%"/>
    <s v="7. B. BOGOTÁ 4.71%"/>
    <s v="8. B. COLPATRIA 4.00%"/>
    <s v="9. BANCOLOMBIA S.A 3.92%"/>
    <s v="10. B. BANCOLDEX 3.74%"/>
    <n v="24.64"/>
    <n v="24.55"/>
    <n v="46.98"/>
    <n v="0"/>
    <n v="3.83"/>
    <n v="99.999999999999986"/>
    <n v="22.22"/>
    <n v="22.36"/>
    <n v="0"/>
    <n v="0"/>
    <n v="0"/>
    <n v="0"/>
    <n v="0"/>
    <n v="0"/>
    <n v="0"/>
    <n v="0"/>
    <n v="0"/>
    <n v="0"/>
    <n v="34.89"/>
    <n v="11.83"/>
    <n v="0"/>
    <n v="0"/>
    <n v="8.7100000000000009"/>
    <n v="0"/>
    <n v="100.00999999999999"/>
    <n v="100"/>
    <n v="0"/>
    <n v="0"/>
    <n v="0"/>
    <n v="100"/>
  </r>
  <r>
    <x v="6"/>
    <x v="1"/>
    <x v="5"/>
    <x v="70"/>
    <x v="3"/>
    <n v="182"/>
    <n v="13392.73"/>
    <n v="21783.538226000001"/>
    <n v="1.35"/>
    <n v="394.8"/>
    <n v="1.0820000000000001"/>
    <n v="0.74"/>
    <n v="0.72"/>
    <n v="0.64"/>
    <n v="0.76"/>
    <n v="1.08"/>
    <n v="0.9"/>
    <n v="1.099"/>
    <n v="-0.115"/>
    <n v="2.8450000000000002"/>
    <n v="0.20300000000000001"/>
    <n v="1.9970000000000001"/>
    <n v="2.778"/>
    <n v="46.31"/>
    <n v="0"/>
    <n v="0"/>
    <n v="0"/>
    <n v="0"/>
    <n v="14.9"/>
    <n v="0"/>
    <n v="0"/>
    <n v="0"/>
    <n v="0"/>
    <n v="0"/>
    <n v="0"/>
    <n v="22.25"/>
    <n v="12.84"/>
    <n v="3.71"/>
    <n v="0"/>
    <n v="0"/>
    <n v="0"/>
    <n v="0"/>
    <n v="0"/>
    <n v="0"/>
    <n v="0"/>
    <n v="0"/>
    <n v="0"/>
    <n v="0"/>
    <n v="0"/>
    <n v="0"/>
    <n v="0"/>
    <n v="100.01"/>
    <s v="1. B. DAVIVIENDA 15.19%"/>
    <s v="2. LA NACIÓN 14.90%"/>
    <s v="3. BANCO PICHINCHA S.A 11.22%"/>
    <s v="4. BANCO WWB COLOMBIA 11.11%"/>
    <s v="5. BANCO MUNDO MUJER S.A. 7.39%"/>
    <s v="6. BANCAMÍA 7.31%"/>
    <s v="7. B. BOGOTÁ 4.80%"/>
    <s v="8. B. COLPATRIA 4.02%"/>
    <s v="9. BANCOLOMBIA S.A 3.91%"/>
    <s v="10. B. BANCOLDEX 3.75%"/>
    <n v="23.82"/>
    <n v="43.76"/>
    <n v="28.78"/>
    <n v="0"/>
    <n v="3.64"/>
    <n v="100"/>
    <n v="22.3"/>
    <n v="22.4"/>
    <n v="0"/>
    <n v="0"/>
    <n v="0"/>
    <n v="0"/>
    <n v="0"/>
    <n v="0"/>
    <n v="0"/>
    <n v="0"/>
    <n v="0"/>
    <n v="0"/>
    <n v="38.200000000000003"/>
    <n v="11.46"/>
    <n v="0"/>
    <n v="0"/>
    <n v="8.7100000000000009"/>
    <n v="0"/>
    <n v="103.07000000000002"/>
    <n v="100"/>
    <n v="0"/>
    <n v="0"/>
    <n v="0"/>
    <n v="100"/>
  </r>
  <r>
    <x v="6"/>
    <x v="2"/>
    <x v="5"/>
    <x v="70"/>
    <x v="3"/>
    <n v="182"/>
    <n v="13415.68"/>
    <n v="21830.917565"/>
    <n v="1.35"/>
    <n v="376.20749999999998"/>
    <n v="1.03"/>
    <n v="0.74"/>
    <n v="0.72"/>
    <n v="0.64"/>
    <n v="0.76"/>
    <n v="1.08"/>
    <n v="0.9"/>
    <n v="2.5910000000000002"/>
    <n v="0.53600000000000003"/>
    <n v="2.7570000000000001"/>
    <n v="1.0669999999999999"/>
    <n v="2.4"/>
    <n v="2.7040000000000002"/>
    <n v="57.624000000000002"/>
    <n v="0"/>
    <n v="0"/>
    <n v="0"/>
    <n v="0"/>
    <n v="14.753"/>
    <n v="0"/>
    <n v="0"/>
    <n v="0"/>
    <n v="0"/>
    <n v="0"/>
    <n v="11.217000000000001"/>
    <n v="14.696999999999999"/>
    <n v="1.708"/>
    <n v="0"/>
    <n v="0"/>
    <n v="0"/>
    <n v="0"/>
    <n v="0"/>
    <n v="0"/>
    <n v="0"/>
    <n v="0"/>
    <n v="0"/>
    <n v="0"/>
    <n v="0"/>
    <n v="0"/>
    <n v="0"/>
    <n v="0"/>
    <n v="99.999000000000009"/>
    <s v="BANCO DAVIVIENDA S.A. 15.27%"/>
    <s v="GB. LA NACIÓN 14.753%"/>
    <s v="BANCO PICHINCHA S.A. 11.217%"/>
    <s v="BANCO WWB S.A. 11.069%"/>
    <s v="BANCO MUNDO MUJER S.A. 7.348%"/>
    <s v="BANCAMÍA 7.322%"/>
    <s v="BANCO DE OCCIDENTE 5.424%"/>
    <s v="BANCO DE BOGOTÁ 4.815%"/>
    <s v="BANCOLOMBIA S.A. 3.876%"/>
    <s v="BANCOLDEX S.A. 3.74%"/>
    <n v="24.786000000000001"/>
    <n v="41.829000000000001"/>
    <n v="29.893999999999998"/>
    <n v="0"/>
    <n v="3.4910000000000001"/>
    <n v="100.00000000000001"/>
    <n v="25.896999999999998"/>
    <n v="22.369"/>
    <n v="0"/>
    <n v="0"/>
    <n v="0"/>
    <n v="0"/>
    <n v="0"/>
    <n v="0"/>
    <n v="0"/>
    <n v="0"/>
    <n v="0"/>
    <n v="0"/>
    <n v="30.242999999999999"/>
    <n v="11.606999999999999"/>
    <n v="0"/>
    <n v="0"/>
    <n v="9.8840000000000003"/>
    <n v="0"/>
    <n v="100"/>
    <n v="100"/>
    <n v="0"/>
    <n v="0"/>
    <n v="0"/>
    <n v="100"/>
  </r>
  <r>
    <x v="6"/>
    <x v="3"/>
    <x v="5"/>
    <x v="70"/>
    <x v="3"/>
    <n v="181"/>
    <n v="13362.11"/>
    <n v="21898.404138999998"/>
    <n v="1.35"/>
    <n v="339.68"/>
    <n v="0.93"/>
    <n v="0.82"/>
    <n v="0.81"/>
    <n v="0.77"/>
    <n v="0.76"/>
    <n v="0.72"/>
    <n v="0.92"/>
    <n v="3.827"/>
    <n v="1.927"/>
    <n v="3.024"/>
    <n v="1.0840000000000001"/>
    <n v="2.27"/>
    <n v="2.6920000000000002"/>
    <n v="57.335000000000001"/>
    <n v="0"/>
    <n v="0"/>
    <n v="0"/>
    <n v="0"/>
    <n v="14.818"/>
    <n v="0"/>
    <n v="0"/>
    <n v="0"/>
    <n v="0"/>
    <n v="0"/>
    <n v="11.333"/>
    <n v="14.78"/>
    <n v="1.714"/>
    <n v="0"/>
    <n v="0"/>
    <n v="0"/>
    <n v="0"/>
    <n v="0"/>
    <n v="0"/>
    <n v="0"/>
    <n v="0"/>
    <n v="0"/>
    <n v="0"/>
    <n v="0"/>
    <n v="0"/>
    <n v="0"/>
    <n v="0"/>
    <n v="99.8"/>
    <s v="BANCO DAVIVIENDA S.A. 15.327%"/>
    <s v="GB. LA NACIÓN 14.818%"/>
    <s v="BANCO PICHINCHA S.A. 11.333%"/>
    <s v="BANCO WWB S.A. 11.155%"/>
    <s v="BANCO MUNDO MUJER S.A. 7.390%"/>
    <s v="BANCAMÍA 7.388%"/>
    <s v="BANCO DE OCCIDENTE 4.822%"/>
    <s v="BANCO DE BOGOTÁ 4.770%"/>
    <s v="BANCOLOMBIA S.A. 4.012%"/>
    <s v="BANCOLDEX S.A. 3.755%"/>
    <n v="37.347999999999999"/>
    <n v="29.393999999999998"/>
    <n v="29.88"/>
    <n v="0"/>
    <n v="3.3769999999999998"/>
    <n v="99.998999999999981"/>
    <n v="22.254000000000001"/>
    <n v="22.449000000000002"/>
    <n v="0"/>
    <n v="0"/>
    <n v="0"/>
    <n v="0"/>
    <n v="0"/>
    <n v="0"/>
    <n v="0"/>
    <n v="0"/>
    <n v="0"/>
    <n v="0"/>
    <n v="34.146000000000001"/>
    <n v="11.757999999999999"/>
    <n v="0"/>
    <n v="0"/>
    <n v="9.3339999999999996"/>
    <n v="0"/>
    <n v="100"/>
    <n v="100"/>
    <n v="0"/>
    <n v="0"/>
    <n v="0"/>
    <n v="100"/>
  </r>
  <r>
    <x v="6"/>
    <x v="4"/>
    <x v="5"/>
    <x v="70"/>
    <x v="3"/>
    <n v="178"/>
    <n v="12981.31"/>
    <n v="21913.767134999998"/>
    <n v="1.35"/>
    <n v="266.63"/>
    <n v="0.73"/>
    <n v="0.53100000000000003"/>
    <n v="0.71899999999999997"/>
    <n v="0.72499999999999998"/>
    <n v="0.69899999999999995"/>
    <n v="0.7"/>
    <n v="0.92800000000000005"/>
    <n v="0.82899999999999996"/>
    <n v="3.149"/>
    <n v="2.569"/>
    <n v="1.2310000000000001"/>
    <n v="1.714"/>
    <n v="2.585"/>
    <n v="67.081999999999994"/>
    <n v="0"/>
    <n v="0"/>
    <n v="0"/>
    <n v="0"/>
    <n v="12.314"/>
    <n v="0"/>
    <n v="0"/>
    <n v="0"/>
    <n v="0"/>
    <n v="0"/>
    <n v="3.89"/>
    <n v="14.977"/>
    <n v="1.7370000000000001"/>
    <n v="0"/>
    <n v="0"/>
    <n v="0"/>
    <n v="0"/>
    <n v="0"/>
    <n v="0"/>
    <n v="0"/>
    <n v="0"/>
    <n v="0"/>
    <n v="0"/>
    <n v="0"/>
    <n v="0"/>
    <n v="0"/>
    <n v="0"/>
    <n v="100"/>
    <s v="BANCO DAVIVIENDA S.A. 15.852%"/>
    <s v="BANCO MUNDO MUJER S.A. 15.384%"/>
    <s v="GB. LA NACIÓN 12.314%"/>
    <s v="BANCO WWB S.A. 11.323%"/>
    <s v="BANCO GNB SUDAMERIS 9.542%"/>
    <s v="BANCAMÍA 7.461%"/>
    <s v="BANCO DE BOGOTÁ 4.934%"/>
    <s v="BANCOLOMBIA S.A. 4.153%"/>
    <s v="BANCO PICHINCHA S.A. 3.890%"/>
    <s v="BANCO FINANDINA S.A. 3.801%"/>
    <n v="36.155999999999999"/>
    <n v="31.948"/>
    <n v="31.896999999999998"/>
    <n v="0"/>
    <n v="0"/>
    <n v="100.001"/>
    <n v="22.744"/>
    <n v="30.922999999999998"/>
    <n v="0"/>
    <n v="0"/>
    <n v="0"/>
    <n v="0"/>
    <n v="0"/>
    <n v="0"/>
    <n v="0"/>
    <n v="0"/>
    <n v="0"/>
    <n v="0"/>
    <n v="20.074999999999999"/>
    <n v="12.313000000000001"/>
    <n v="0"/>
    <n v="0"/>
    <n v="13.944000000000001"/>
    <n v="0"/>
    <n v="99.999000000000009"/>
    <n v="100"/>
    <n v="0"/>
    <n v="0"/>
    <n v="0"/>
    <n v="100"/>
  </r>
  <r>
    <x v="6"/>
    <x v="5"/>
    <x v="5"/>
    <x v="70"/>
    <x v="3"/>
    <n v="176"/>
    <n v="12491.84"/>
    <n v="21991.984928999998"/>
    <n v="1.35"/>
    <n v="266.63"/>
    <n v="0.73"/>
    <n v="0.745"/>
    <n v="0.72499999999999998"/>
    <n v="0.72699999999999998"/>
    <n v="0.70199999999999996"/>
    <n v="0.69499999999999995"/>
    <n v="0.93500000000000005"/>
    <n v="4.43"/>
    <n v="2.875"/>
    <n v="2.875"/>
    <n v="1.571"/>
    <n v="1.6379999999999999"/>
    <n v="2.5710000000000002"/>
    <n v="67.081999999999994"/>
    <n v="0"/>
    <n v="0"/>
    <n v="0"/>
    <n v="0"/>
    <n v="12.314"/>
    <n v="0"/>
    <n v="0"/>
    <n v="0"/>
    <n v="0"/>
    <n v="0"/>
    <n v="3.89"/>
    <n v="14.977"/>
    <n v="1.7370000000000001"/>
    <n v="0"/>
    <n v="0"/>
    <n v="0"/>
    <n v="0"/>
    <n v="0"/>
    <n v="0"/>
    <n v="0"/>
    <n v="0"/>
    <n v="0"/>
    <n v="0"/>
    <n v="0"/>
    <n v="0"/>
    <n v="0"/>
    <n v="0"/>
    <n v="100"/>
    <s v="GB. LA NACIÓN 17.241%"/>
    <s v="BANCO DAVIVIENDA S.A. 16.352%"/>
    <s v="BANCO MUNDO MUJER S.A. 16.076%"/>
    <s v="BANCO WWB S.A. 11.728%"/>
    <s v="BANCAMÍA 7.783%"/>
    <s v="BANCO DE BOGOTÁ 5.154%"/>
    <s v="BANCOLOMBIA S.A. 4.216%"/>
    <s v="BANCO PICHINCHA S.A. 3.995%"/>
    <s v="BANCO FINANDINA S.A. 3.953%"/>
    <s v="ITAÚ CORPBANCA COLOMBIA S.A. 3.890%"/>
    <n v="34.44"/>
    <n v="30.58"/>
    <n v="34.978999999999999"/>
    <n v="0"/>
    <n v="0"/>
    <n v="99.998999999999995"/>
    <n v="23.62"/>
    <n v="32.093000000000004"/>
    <n v="0"/>
    <n v="0"/>
    <n v="0"/>
    <n v="0"/>
    <n v="0"/>
    <n v="0"/>
    <n v="0"/>
    <n v="0"/>
    <n v="0"/>
    <n v="0"/>
    <n v="25.248000000000001"/>
    <n v="12.872999999999999"/>
    <n v="0"/>
    <n v="0"/>
    <n v="6.16"/>
    <n v="0"/>
    <n v="99.994000000000014"/>
    <n v="100"/>
    <n v="0"/>
    <n v="0"/>
    <n v="0"/>
    <n v="100"/>
  </r>
  <r>
    <x v="6"/>
    <x v="6"/>
    <x v="5"/>
    <x v="70"/>
    <x v="3"/>
    <n v="174"/>
    <n v="12496.91"/>
    <n v="22043.790322000001"/>
    <n v="1.35"/>
    <n v="226.46"/>
    <n v="0.62"/>
    <n v="0.745"/>
    <n v="0.72499999999999998"/>
    <n v="0.72699999999999998"/>
    <n v="0.70199999999999996"/>
    <n v="0.69499999999999995"/>
    <n v="0.93500000000000005"/>
    <n v="2.8090000000000002"/>
    <n v="2.597"/>
    <n v="2.8660000000000001"/>
    <n v="1.581"/>
    <n v="1.474"/>
    <n v="2.4780000000000002"/>
    <n v="12.914"/>
    <n v="0"/>
    <n v="0"/>
    <n v="0"/>
    <n v="0"/>
    <n v="0"/>
    <n v="0"/>
    <n v="0"/>
    <n v="0"/>
    <n v="0"/>
    <n v="1.37"/>
    <n v="1.3"/>
    <n v="0"/>
    <n v="0"/>
    <n v="0"/>
    <n v="0"/>
    <n v="87.085999999999999"/>
    <n v="0"/>
    <n v="0"/>
    <n v="0"/>
    <n v="0"/>
    <n v="0"/>
    <n v="0"/>
    <n v="0"/>
    <n v="0"/>
    <n v="0"/>
    <n v="0"/>
    <n v="0"/>
    <n v="100"/>
    <s v="BANCO DAVIVIENDA S.A 16,329%"/>
    <s v="BANCO MUNDO MUJER S.A 15,911%"/>
    <s v="GB. LA NACIÓN 12,911%"/>
    <s v="BANCO WWB S.A 11,663%"/>
    <s v="BANCAMÍA 7,815%"/>
    <s v="BANCO DE OCCIDENTE 6,368%"/>
    <s v="BANCO DE BOGOTÁ 5,083%"/>
    <s v="BANCOLOMBIA S.A 4,187%"/>
    <s v="BANCO PICHINCHA S.A 4,017%"/>
    <s v="BANCO FINANDINA S.A 3,925%"/>
    <n v="36.067"/>
    <n v="36.561999999999998"/>
    <n v="27.370999999999999"/>
    <n v="0"/>
    <n v="0"/>
    <n v="99.999999999999986"/>
    <n v="23.57"/>
    <n v="31.742000000000001"/>
    <n v="0"/>
    <n v="0"/>
    <n v="0"/>
    <n v="0"/>
    <n v="0"/>
    <n v="0"/>
    <n v="0"/>
    <n v="0"/>
    <n v="0"/>
    <n v="0"/>
    <n v="20.94"/>
    <n v="12.911"/>
    <n v="0"/>
    <n v="0"/>
    <n v="10.837999999999999"/>
    <n v="0"/>
    <n v="100.001"/>
    <n v="100"/>
    <n v="0"/>
    <n v="0"/>
    <n v="0"/>
    <n v="100"/>
  </r>
  <r>
    <x v="6"/>
    <x v="7"/>
    <x v="5"/>
    <x v="70"/>
    <x v="3"/>
    <n v="169"/>
    <n v="12198.84"/>
    <n v="22179.572187000002"/>
    <n v="1.35"/>
    <n v="230.11"/>
    <n v="0.63"/>
    <n v="0.32400000000000001"/>
    <n v="0.70899999999999996"/>
    <n v="0.69199999999999995"/>
    <n v="0.71799999999999997"/>
    <n v="0.69699999999999995"/>
    <n v="0.94199999999999995"/>
    <n v="7.4980000000000002"/>
    <n v="3.6389999999999998"/>
    <n v="3.4449999999999998"/>
    <n v="1.76"/>
    <n v="1.7070000000000001"/>
    <n v="2.5779999999999998"/>
    <n v="69.025000000000006"/>
    <n v="0"/>
    <n v="0"/>
    <n v="0"/>
    <n v="0"/>
    <n v="13.391999999999999"/>
    <n v="0"/>
    <n v="0"/>
    <n v="0"/>
    <n v="0"/>
    <n v="0"/>
    <n v="4.1559999999999997"/>
    <n v="11.631"/>
    <n v="1.7949999999999999"/>
    <n v="0"/>
    <n v="0"/>
    <n v="0"/>
    <n v="0"/>
    <n v="0"/>
    <n v="0"/>
    <n v="0"/>
    <n v="0"/>
    <n v="0"/>
    <n v="0"/>
    <n v="0"/>
    <n v="0"/>
    <n v="0"/>
    <n v="0"/>
    <n v="99.999000000000009"/>
    <s v="BANCO DAVIVIENDA S.A. 16,848%"/>
    <s v="GB. LA NACIÓN 13,392%"/>
    <s v="BANCO FINANDINA S.A. 12,252%"/>
    <s v="BANCO MUNDO MUJER S.A. 12,239%"/>
    <s v="BANCO WWB S.A. 11,799%"/>
    <s v="BANCAMÍA 7,951%"/>
    <s v="BANCO DE BOGOTÁ 5,247%"/>
    <s v="BANCO PICHINCHA S.A. 4,156%"/>
    <s v="BANCOLOMBIA S.A. 4,078%"/>
    <s v="ITAÚ CORPBANCA COLOMBIA S.A. 3,960%"/>
    <n v="57.046999999999997"/>
    <n v="21.286999999999999"/>
    <n v="21.666"/>
    <n v="0"/>
    <n v="0"/>
    <n v="100"/>
    <n v="32.344000000000001"/>
    <n v="32.606000000000002"/>
    <n v="0"/>
    <n v="0"/>
    <n v="0"/>
    <n v="0"/>
    <n v="0"/>
    <n v="0"/>
    <n v="0"/>
    <n v="0"/>
    <n v="0"/>
    <n v="0"/>
    <n v="17.178999999999998"/>
    <n v="13.391999999999999"/>
    <n v="0"/>
    <n v="0"/>
    <n v="4.4790000000000001"/>
    <n v="0"/>
    <n v="100"/>
    <n v="100"/>
    <n v="0"/>
    <n v="0"/>
    <n v="0"/>
    <n v="100"/>
  </r>
  <r>
    <x v="6"/>
    <x v="8"/>
    <x v="5"/>
    <x v="70"/>
    <x v="3"/>
    <n v="169"/>
    <n v="11596.91"/>
    <n v="22382.346871000002"/>
    <n v="1.35"/>
    <n v="244.72"/>
    <n v="0.67"/>
    <n v="0.4"/>
    <n v="0.63600000000000001"/>
    <n v="0.67800000000000005"/>
    <n v="0.71699999999999997"/>
    <n v="0.69299999999999995"/>
    <n v="0.94399999999999995"/>
    <n v="11.709"/>
    <n v="5.101"/>
    <n v="4.3230000000000004"/>
    <n v="2.7989999999999999"/>
    <n v="1.976"/>
    <n v="2.7210000000000001"/>
    <n v="67.156000000000006"/>
    <n v="0"/>
    <n v="0"/>
    <n v="0"/>
    <n v="0"/>
    <n v="14.239000000000001"/>
    <n v="0"/>
    <n v="0"/>
    <n v="0"/>
    <n v="0"/>
    <n v="0"/>
    <n v="4.2850000000000001"/>
    <n v="12.407"/>
    <n v="1.913"/>
    <n v="0"/>
    <n v="0"/>
    <n v="0"/>
    <n v="0"/>
    <n v="0"/>
    <n v="0"/>
    <n v="0"/>
    <n v="0"/>
    <n v="0"/>
    <n v="0"/>
    <n v="0"/>
    <n v="0"/>
    <n v="0"/>
    <n v="0"/>
    <n v="100"/>
    <s v="GB. LA NACIÓN 14,239%"/>
    <s v="BANCO MUNDO MUJER S.A. 12,966%"/>
    <s v="BANCO FINANDINA S.A. 12,893%"/>
    <s v="BANCO WWB S.A. 12,575%"/>
    <s v="BANCO DE OCCIDENTE 8,826%"/>
    <s v="BANCAMÍA 8,456%"/>
    <s v="BANCO DE BOGOTÁ 6,018%"/>
    <s v="BANCO DAVIVIENDA S.A. 4,614%"/>
    <s v="BANCO PICHINCHA S.A. 4,285%"/>
    <s v="BANCOLOMBIA S.A. 4,242%"/>
    <n v="45.722000000000001"/>
    <n v="24.398"/>
    <n v="29.88"/>
    <n v="0"/>
    <n v="0"/>
    <n v="100"/>
    <n v="29.719000000000001"/>
    <n v="30.062000000000001"/>
    <n v="0"/>
    <n v="0"/>
    <n v="0"/>
    <n v="0"/>
    <n v="0"/>
    <n v="0"/>
    <n v="0"/>
    <n v="0"/>
    <n v="0"/>
    <n v="0"/>
    <n v="13.845000000000001"/>
    <n v="14.228999999999999"/>
    <n v="0"/>
    <n v="0"/>
    <n v="12.135"/>
    <n v="0"/>
    <n v="99.990000000000009"/>
    <n v="100"/>
    <n v="0"/>
    <n v="0"/>
    <n v="0"/>
    <n v="100"/>
  </r>
  <r>
    <x v="6"/>
    <x v="9"/>
    <x v="5"/>
    <x v="70"/>
    <x v="3"/>
    <n v="165"/>
    <n v="11784.86"/>
    <n v="22524.5314"/>
    <n v="1.35"/>
    <n v="233.76"/>
    <n v="0.64"/>
    <n v="0.441"/>
    <n v="0.57199999999999995"/>
    <n v="0.65900000000000003"/>
    <n v="0.70399999999999996"/>
    <n v="0.69799999999999995"/>
    <n v="0.94599999999999995"/>
    <n v="7.7409999999999997"/>
    <n v="5.7519999999999998"/>
    <n v="4.6660000000000004"/>
    <n v="3.835"/>
    <n v="2.274"/>
    <n v="2.891"/>
    <n v="67.48"/>
    <n v="0"/>
    <n v="0"/>
    <n v="0"/>
    <n v="0"/>
    <n v="14.151999999999999"/>
    <n v="0"/>
    <n v="0"/>
    <n v="0"/>
    <n v="0"/>
    <n v="0"/>
    <n v="4.2640000000000002"/>
    <n v="12.224"/>
    <n v="1.88"/>
    <n v="0"/>
    <n v="0"/>
    <n v="0"/>
    <n v="0"/>
    <n v="0"/>
    <n v="0"/>
    <n v="0"/>
    <n v="0"/>
    <n v="0"/>
    <n v="0"/>
    <n v="0"/>
    <n v="0"/>
    <n v="0"/>
    <n v="0"/>
    <n v="100"/>
    <s v="BANCO MUNDO MUJER S.A. 16,779%"/>
    <s v="GB. LA NACIÓN 14,152%"/>
    <s v="BANCO FINANDINA S.A. 12,643%"/>
    <s v="BANCO WWB S.A. 12,439%"/>
    <s v="BANCAMÍA 8,399%"/>
    <s v="BANCO DE BOGOTÁ 5,882%"/>
    <s v="BANCO DAVIVIENDA S.A. 4,593%"/>
    <s v="BANCO GNB SUDAMERIS 4,374%"/>
    <s v="BANCO PICHINCHA S.A. 4,264%"/>
    <s v="BANCO DE OCCIDENTE 4,251%"/>
    <n v="45.643000000000001"/>
    <n v="34.145000000000003"/>
    <n v="20.212"/>
    <n v="0"/>
    <n v="0"/>
    <n v="100"/>
    <n v="25.001000000000001"/>
    <n v="33.758000000000003"/>
    <n v="0"/>
    <n v="0"/>
    <n v="0"/>
    <n v="0"/>
    <n v="0"/>
    <n v="0"/>
    <n v="0"/>
    <n v="0"/>
    <n v="0"/>
    <n v="0"/>
    <n v="27.826000000000001"/>
    <n v="0"/>
    <n v="0"/>
    <n v="0"/>
    <n v="13.414999999999999"/>
    <n v="0"/>
    <n v="100"/>
    <n v="100"/>
    <n v="0"/>
    <n v="0"/>
    <n v="0"/>
    <n v="100"/>
  </r>
  <r>
    <x v="6"/>
    <x v="10"/>
    <x v="5"/>
    <x v="70"/>
    <x v="3"/>
    <n v="163"/>
    <n v="11807.63"/>
    <n v="22673.237213"/>
    <n v="1.35"/>
    <n v="204.54"/>
    <n v="0.56000000000000005"/>
    <n v="0.46200000000000002"/>
    <n v="0.55500000000000005"/>
    <n v="0.64500000000000002"/>
    <n v="0.64800000000000002"/>
    <n v="0.70399999999999996"/>
    <n v="0.94699999999999995"/>
    <n v="8.3350000000000009"/>
    <n v="7.032"/>
    <n v="4.9909999999999997"/>
    <n v="5.0780000000000003"/>
    <n v="2.4590000000000001"/>
    <n v="3.089"/>
    <n v="67.58"/>
    <n v="0"/>
    <n v="0"/>
    <n v="0"/>
    <n v="0"/>
    <n v="14.234999999999999"/>
    <n v="0"/>
    <n v="0"/>
    <n v="0"/>
    <n v="0"/>
    <n v="0"/>
    <n v="4.3040000000000003"/>
    <n v="12.002000000000001"/>
    <n v="1.879"/>
    <n v="0"/>
    <n v="0"/>
    <n v="0"/>
    <n v="0"/>
    <n v="0"/>
    <n v="0"/>
    <n v="0"/>
    <n v="0"/>
    <n v="0"/>
    <n v="0"/>
    <n v="0"/>
    <n v="0"/>
    <n v="0"/>
    <n v="0"/>
    <n v="100"/>
    <s v="BANCO MUNDO MUJER S.A. 16,824%"/>
    <s v="GB. LA NACIÓN 14,235%"/>
    <s v="BANCO FINANDINA S.A. 12,546%"/>
    <s v="BANCO WWB S.A. 12,258%"/>
    <s v="BANCAMÍA 8,331%"/>
    <s v="BANCO DE BOGOTÁ 5,923%"/>
    <s v="BANCO DAVIVIENDA S.A. 4,628%"/>
    <s v="BANCO GNB SUDAMERIS 4,406%"/>
    <s v="BANCO DE OCCIDENTE 4,340%"/>
    <s v="BANCO PICHINCHA S.A. 4,304%"/>
    <n v="45.838999999999999"/>
    <n v="34.177"/>
    <n v="19.984999999999999"/>
    <n v="0"/>
    <n v="0"/>
    <n v="100.001"/>
    <n v="24.821999999999999"/>
    <n v="33.777999999999999"/>
    <n v="0"/>
    <n v="0"/>
    <n v="0"/>
    <n v="0"/>
    <n v="0"/>
    <n v="0"/>
    <n v="0"/>
    <n v="0"/>
    <n v="0"/>
    <n v="0"/>
    <n v="27.838000000000001"/>
    <n v="0"/>
    <n v="0"/>
    <n v="0"/>
    <n v="13.561999999999999"/>
    <n v="0"/>
    <n v="99.999999999999986"/>
    <n v="100"/>
    <n v="0"/>
    <n v="0"/>
    <n v="0"/>
    <n v="100"/>
  </r>
  <r>
    <x v="6"/>
    <x v="0"/>
    <x v="18"/>
    <x v="71"/>
    <x v="3"/>
    <n v="436"/>
    <n v="53365.59"/>
    <n v="11653.92"/>
    <n v="1.51"/>
    <n v="493.09"/>
    <n v="1.35"/>
    <n v="0.745"/>
    <n v="0.91500000000000004"/>
    <n v="0.745"/>
    <n v="0.871"/>
    <n v="1.4590000000000001"/>
    <n v="1.208"/>
    <n v="5.8979999999999997"/>
    <n v="0.54700000000000004"/>
    <n v="5.8979999999999997"/>
    <n v="0.154"/>
    <n v="3.2890000000000001"/>
    <n v="3.7440000000000002"/>
    <n v="15.67"/>
    <n v="0"/>
    <n v="2.85"/>
    <n v="0"/>
    <n v="8.24"/>
    <n v="4.7300000000000004"/>
    <n v="0"/>
    <n v="0"/>
    <n v="0"/>
    <n v="0"/>
    <n v="0"/>
    <n v="0"/>
    <n v="15.81"/>
    <n v="17.760000000000002"/>
    <n v="14.34"/>
    <n v="0"/>
    <n v="0"/>
    <n v="20.59"/>
    <n v="0"/>
    <n v="0"/>
    <n v="0"/>
    <n v="0"/>
    <n v="0"/>
    <n v="0"/>
    <n v="0"/>
    <n v="0"/>
    <n v="0"/>
    <n v="0"/>
    <n v="99.990000000000009"/>
    <s v="BANCO BTG PACTUAL SA CAYMAN BRANCH 20.59%"/>
    <s v="CEMENTOS ARGOS S.A. 17.76%"/>
    <s v="-CORPORACIÓN INTERAMERICANA PARA EL 7.58%"/>
    <s v="BANCO W S.A. 7.27%"/>
    <s v="ORGANIZACION DE INGENIERIA INTERNACIONAL S.A. 6.76%"/>
    <s v="BANCO DAVIVIENDA S.A. 5.37%"/>
    <s v="BANCO SERFINANZA S.A 5.18%"/>
    <s v="MINISTERIO DE HACIENDA Y CREDITO PUBLICO 4.73%"/>
    <s v="BANCO MUNDO MUJER 4.60%"/>
    <s v="BANCO DE OCCIDENTE S.A. 4.57%"/>
    <n v="27.81"/>
    <n v="5.61"/>
    <n v="51.24"/>
    <n v="15.33"/>
    <n v="0"/>
    <n v="99.99"/>
    <n v="0"/>
    <n v="35.39"/>
    <n v="0"/>
    <n v="0"/>
    <n v="0"/>
    <n v="0"/>
    <n v="0"/>
    <n v="0"/>
    <n v="0"/>
    <n v="0"/>
    <n v="0"/>
    <n v="0"/>
    <n v="56.63"/>
    <n v="2.79"/>
    <n v="0"/>
    <n v="0"/>
    <n v="5.19"/>
    <n v="0"/>
    <n v="100.00000000000001"/>
    <n v="97.210999999999999"/>
    <n v="1E-3"/>
    <n v="2.7879999999999998"/>
    <n v="0"/>
    <n v="100"/>
  </r>
  <r>
    <x v="6"/>
    <x v="1"/>
    <x v="18"/>
    <x v="71"/>
    <x v="3"/>
    <n v="412"/>
    <n v="50567.28"/>
    <n v="11609.49"/>
    <n v="1.51"/>
    <n v="449.25"/>
    <n v="1.23"/>
    <n v="1.3939999999999999"/>
    <n v="1.0189999999999999"/>
    <n v="1.127"/>
    <n v="0.94099999999999995"/>
    <n v="1.4850000000000001"/>
    <n v="1.2290000000000001"/>
    <n v="-4.8570000000000002"/>
    <n v="-1.4"/>
    <n v="0.65"/>
    <n v="-0.32500000000000001"/>
    <n v="2.915"/>
    <n v="1.3939999999999999"/>
    <n v="10.55"/>
    <n v="4.9000000000000004"/>
    <n v="3.12"/>
    <n v="0"/>
    <n v="12.91"/>
    <n v="5.04"/>
    <n v="0"/>
    <n v="0"/>
    <n v="0"/>
    <n v="0"/>
    <n v="0"/>
    <n v="0"/>
    <n v="12.18"/>
    <n v="13.74"/>
    <n v="15.45"/>
    <n v="0"/>
    <n v="0"/>
    <n v="22.12"/>
    <n v="0"/>
    <n v="0"/>
    <n v="0"/>
    <n v="0"/>
    <n v="0"/>
    <n v="0"/>
    <n v="0"/>
    <n v="0"/>
    <n v="0"/>
    <n v="0"/>
    <n v="100.01"/>
    <s v="BANCO BTG PACTUAL SA CAYMAN BRANCH 22.12%"/>
    <s v="CEMENTOS ARGOS S.A. 13.74%"/>
    <s v="-CORPORACIÓN INTERAMERICANA PARA EL FINANCIAMIENTO DE INFRAESTRUCTURA. S.A. CIFI 8.19%"/>
    <s v="BANCO W S.A. 7.91%"/>
    <s v="ORGANIZACION DE INGENIERIA INTERNACIONAL S.A. 7.26%"/>
    <s v="BANCO DAVIVIENDA S.A. 5.77%"/>
    <s v="BANCO SERFINANZA S.A 5.54%"/>
    <s v="MINISTERIO DE HACIENDA Y CREDITO PUBLICO 5.04%"/>
    <s v="BANCO MUNDO MUJER 4.90%"/>
    <s v="COLOMBINA S.A. 3.82%"/>
    <n v="30.4"/>
    <n v="17.149999999999999"/>
    <n v="45.55"/>
    <n v="6.89"/>
    <n v="0"/>
    <n v="99.99"/>
    <n v="0"/>
    <n v="32.97"/>
    <n v="0"/>
    <n v="0"/>
    <n v="0"/>
    <n v="0"/>
    <n v="0"/>
    <n v="0"/>
    <n v="0"/>
    <n v="0"/>
    <n v="0"/>
    <n v="0"/>
    <n v="60.79"/>
    <n v="2.95"/>
    <n v="0"/>
    <n v="0"/>
    <n v="3.29"/>
    <n v="0"/>
    <n v="100"/>
    <n v="97.052000000000007"/>
    <n v="1E-3"/>
    <n v="2.9470000000000001"/>
    <n v="0"/>
    <n v="100.00000000000001"/>
  </r>
  <r>
    <x v="6"/>
    <x v="2"/>
    <x v="18"/>
    <x v="71"/>
    <x v="3"/>
    <n v="381"/>
    <n v="42138.03"/>
    <n v="11600.88"/>
    <n v="1.51"/>
    <n v="452.91"/>
    <n v="1.24"/>
    <n v="0.41"/>
    <n v="0.8"/>
    <n v="0.61"/>
    <n v="0.98"/>
    <n v="1.22"/>
    <n v="2.17"/>
    <n v="-0.87"/>
    <n v="-1.5840000000000001"/>
    <n v="0.124"/>
    <n v="0.25900000000000001"/>
    <n v="2.9"/>
    <n v="3.3370000000000002"/>
    <n v="21.08"/>
    <n v="5.63"/>
    <n v="3.33"/>
    <n v="0"/>
    <n v="2.17"/>
    <n v="5.87"/>
    <n v="0"/>
    <n v="0"/>
    <n v="0"/>
    <n v="0"/>
    <n v="0"/>
    <n v="0"/>
    <n v="14"/>
    <n v="15.82"/>
    <n v="17.63"/>
    <n v="0"/>
    <n v="0"/>
    <n v="14.47"/>
    <n v="0"/>
    <n v="0"/>
    <n v="0"/>
    <n v="0"/>
    <n v="0"/>
    <n v="0"/>
    <n v="0"/>
    <n v="0"/>
    <n v="0"/>
    <n v="0"/>
    <n v="100"/>
    <s v="CEMENTOS ARGOS S.A. 15.82%"/>
    <s v="BANCO BTG PACTUAL SA CAYMAN BRANCH 14.47%"/>
    <s v="-CORPORACIÓN INTERAMERICANA PARA EL 9.31%"/>
    <s v="ORGANIZACION DE INGENIERIA INTERNACIONAL S.A. 8.32%"/>
    <s v="BANCO SERFINANZA S.A 6.33%"/>
    <s v="MINISTERIO DE HACIENDA Y CREDITO PUBLICO 5.87%"/>
    <s v="BANCO MUNDO MUJER 5.63%"/>
    <s v="BANCO W S.A. 5.44%"/>
    <s v="COLOMBINA S.A. 4.41%"/>
    <s v="BANCO DE OCCIDENTE S.A. 4.27%"/>
    <n v="20.399999999999999"/>
    <n v="12.89"/>
    <n v="57.95"/>
    <n v="8.75"/>
    <n v="0"/>
    <n v="99.990000000000009"/>
    <n v="0"/>
    <n v="28.97"/>
    <n v="0"/>
    <n v="0"/>
    <n v="0"/>
    <n v="0"/>
    <n v="0"/>
    <n v="0"/>
    <n v="0"/>
    <n v="0"/>
    <n v="0"/>
    <n v="0"/>
    <n v="54.8"/>
    <n v="3.45"/>
    <n v="0"/>
    <n v="0"/>
    <n v="12.78"/>
    <n v="0"/>
    <n v="100"/>
    <n v="96.554000000000002"/>
    <n v="1E-3"/>
    <n v="3.4449999999999998"/>
    <n v="0"/>
    <n v="100"/>
  </r>
  <r>
    <x v="6"/>
    <x v="3"/>
    <x v="18"/>
    <x v="71"/>
    <x v="3"/>
    <n v="364"/>
    <n v="39522.36"/>
    <n v="11646.844537999999"/>
    <n v="1.51"/>
    <n v="461.36"/>
    <n v="1.264"/>
    <n v="1.3340000000000001"/>
    <n v="1.2230000000000001"/>
    <n v="1.252"/>
    <n v="1.0429999999999999"/>
    <n v="0.879"/>
    <n v="1.2689999999999999"/>
    <n v="4.9290000000000003"/>
    <n v="9.4E-2"/>
    <n v="1.304"/>
    <n v="0.311"/>
    <n v="2.6680000000000001"/>
    <n v="3.21"/>
    <n v="9.7200000000000006"/>
    <n v="6.48"/>
    <n v="3.83"/>
    <n v="0"/>
    <n v="2.5"/>
    <n v="6.74"/>
    <n v="0"/>
    <n v="0"/>
    <n v="0"/>
    <n v="0"/>
    <n v="0"/>
    <n v="0"/>
    <n v="15.99"/>
    <n v="17.95"/>
    <n v="20.149999999999999"/>
    <n v="0"/>
    <n v="0"/>
    <n v="16.64"/>
    <n v="0"/>
    <n v="0"/>
    <n v="0"/>
    <n v="0"/>
    <n v="0"/>
    <n v="0"/>
    <n v="0"/>
    <n v="0"/>
    <n v="0"/>
    <n v="0"/>
    <n v="100.00000000000001"/>
    <s v="CEMENTOS ARGOS 17.95%"/>
    <s v="BTG PACTUAL 16.64%"/>
    <s v="CIFI 10.72%"/>
    <s v="ODINSA.SA 9.43%"/>
    <s v="MINISTERIO DE HACIENDA 6.74%"/>
    <s v="BANCO MUNDO MUJER 6.48%"/>
    <s v="BANCO W S.A 6.25%"/>
    <s v="COLOMBINA S.A 4.97%"/>
    <s v="BANCO SERFINANZA SA 4.52%"/>
    <s v="COOPCENTRAL 3.83%"/>
    <n v="20.47"/>
    <n v="12.95"/>
    <n v="52.67"/>
    <n v="8.7100000000000009"/>
    <n v="0"/>
    <n v="94.800000000000011"/>
    <n v="0"/>
    <n v="30.32"/>
    <n v="0"/>
    <n v="0"/>
    <n v="0"/>
    <n v="0"/>
    <n v="0"/>
    <n v="0"/>
    <n v="0"/>
    <n v="0"/>
    <n v="0"/>
    <n v="0"/>
    <n v="60.51"/>
    <n v="3.97"/>
    <n v="0"/>
    <n v="0"/>
    <n v="5.2"/>
    <n v="0"/>
    <n v="100"/>
    <n v="96.027000000000001"/>
    <n v="1E-3"/>
    <n v="3.972"/>
    <n v="0"/>
    <n v="100"/>
  </r>
  <r>
    <x v="6"/>
    <x v="4"/>
    <x v="18"/>
    <x v="71"/>
    <x v="3"/>
    <n v="339"/>
    <n v="36222.53"/>
    <n v="11619.93"/>
    <n v="1.51"/>
    <n v="467.45600000000002"/>
    <n v="1.28"/>
    <n v="0.88900000000000001"/>
    <n v="1.1719999999999999"/>
    <n v="1.1870000000000001"/>
    <n v="1.028"/>
    <n v="0.85399999999999998"/>
    <n v="1.278"/>
    <n v="-2.6869999999999998"/>
    <n v="0.69599999999999995"/>
    <n v="0.47199999999999998"/>
    <n v="0.42199999999999999"/>
    <n v="1.679"/>
    <n v="3.101"/>
    <n v="20.54"/>
    <n v="6.93"/>
    <n v="4.1900000000000004"/>
    <n v="0"/>
    <n v="2.7"/>
    <n v="7.4"/>
    <n v="2.63"/>
    <n v="0"/>
    <n v="0"/>
    <n v="0"/>
    <n v="0"/>
    <n v="0"/>
    <n v="17.16"/>
    <n v="16.62"/>
    <n v="21.83"/>
    <n v="0"/>
    <n v="0"/>
    <n v="0"/>
    <n v="0"/>
    <n v="0"/>
    <n v="0"/>
    <n v="0"/>
    <n v="0"/>
    <n v="0"/>
    <n v="0"/>
    <n v="0"/>
    <n v="0"/>
    <n v="0"/>
    <n v="100"/>
    <s v="CEMENTOS ARGOS S.A. 19.25%"/>
    <s v="CORPORACIÓN INTERAMERICANA PARA EL FINANCIAMIENTO DE INFRAESTRUCTURA. S.A. CIFI 11.70%"/>
    <s v="ODINSA S.A. 10.13%"/>
    <s v="BANCO DE OCCIDENTE S.A. 9.57%"/>
    <s v="MINISTERIO DE HACIENDA Y CREDITO PUBLICO 7.40%"/>
    <s v="BANCO MUNDO MUJER 6.93%"/>
    <s v="BANCO W S.A. 6.66%"/>
    <s v="COLOMBINA S.A. 5.39%"/>
    <s v="BANCO DAVIVIENDA S.A. 4.92%"/>
    <s v="BANCO SERFINANZA S.A 4.75%"/>
    <n v="22.67"/>
    <n v="13.95"/>
    <n v="53.99"/>
    <n v="9.39"/>
    <n v="0"/>
    <n v="100.00000000000001"/>
    <n v="0"/>
    <n v="32.57"/>
    <n v="0"/>
    <n v="0"/>
    <n v="0"/>
    <n v="0"/>
    <n v="0"/>
    <n v="0"/>
    <n v="0"/>
    <n v="0"/>
    <n v="0"/>
    <n v="0"/>
    <n v="47.25"/>
    <n v="4.3899999999999997"/>
    <n v="0"/>
    <n v="0"/>
    <n v="15.79"/>
    <n v="0"/>
    <n v="100"/>
    <n v="99.9"/>
    <n v="0.1"/>
    <n v="0"/>
    <n v="0"/>
    <n v="100"/>
  </r>
  <r>
    <x v="6"/>
    <x v="5"/>
    <x v="18"/>
    <x v="71"/>
    <x v="3"/>
    <n v="311"/>
    <n v="31321.99"/>
    <n v="11565.19"/>
    <n v="1.51"/>
    <n v="460.21"/>
    <n v="1.26"/>
    <n v="2.1"/>
    <n v="1.379"/>
    <n v="1.379"/>
    <n v="1.1659999999999999"/>
    <n v="0.94199999999999995"/>
    <n v="1.3240000000000001"/>
    <n v="-5.5839999999999996"/>
    <n v="-0.55800000000000005"/>
    <n v="-0.55800000000000005"/>
    <n v="-0.41499999999999998"/>
    <n v="1.133"/>
    <n v="2.8010000000000002"/>
    <n v="20.13"/>
    <n v="8.01"/>
    <n v="0"/>
    <n v="3.03"/>
    <n v="3.12"/>
    <n v="8.5500000000000007"/>
    <n v="0"/>
    <n v="0"/>
    <n v="0"/>
    <n v="0"/>
    <n v="0"/>
    <n v="0"/>
    <n v="19.45"/>
    <n v="24.44"/>
    <n v="13.26"/>
    <n v="0"/>
    <n v="0"/>
    <n v="0"/>
    <n v="0"/>
    <n v="0"/>
    <n v="0"/>
    <n v="0"/>
    <n v="0"/>
    <n v="0"/>
    <n v="0"/>
    <n v="0"/>
    <n v="0"/>
    <n v="0"/>
    <n v="99.990000000000009"/>
    <s v="CEMENTOS ARGOS S.A. 15.84%"/>
    <s v="-CORPORACIÓN INTERAMERICANA PARA EL 13.26%"/>
    <s v="ODINSA S.A. 11.63%"/>
    <s v="MINISTERIO DE HACIENDA Y CREDITO PUBLICO 8.55%"/>
    <s v="BANCO DE OCCIDENTE S.A. 8.23%"/>
    <s v="BANCO MUNDO MUJER 8.01%"/>
    <s v="BANCO W S.A. 7.64%"/>
    <s v="COLOMBINA S.A. 6.16%"/>
    <s v="BANCO SERFINANZA S.A 5.42%"/>
    <s v="PRIMAX COLOMBIA SA 4.27%"/>
    <n v="3.66"/>
    <n v="18.91"/>
    <n v="65.150000000000006"/>
    <n v="12.27"/>
    <n v="0"/>
    <n v="99.99"/>
    <n v="0"/>
    <n v="30.88"/>
    <n v="0"/>
    <n v="0"/>
    <n v="0"/>
    <n v="0"/>
    <n v="0"/>
    <n v="0"/>
    <n v="0"/>
    <n v="0"/>
    <n v="0"/>
    <n v="0"/>
    <n v="49.31"/>
    <n v="5.09"/>
    <n v="0"/>
    <n v="0"/>
    <n v="14.72"/>
    <n v="0"/>
    <n v="100"/>
    <n v="94.906000000000006"/>
    <n v="1E-3"/>
    <n v="5.093"/>
    <n v="0"/>
    <n v="100"/>
  </r>
  <r>
    <x v="6"/>
    <x v="6"/>
    <x v="18"/>
    <x v="71"/>
    <x v="3"/>
    <n v="286"/>
    <n v="27194.76"/>
    <n v="11516.05"/>
    <n v="1.51"/>
    <n v="375.98"/>
    <n v="1.03"/>
    <n v="1.9339999999999999"/>
    <n v="1.5529999999999999"/>
    <n v="1.47"/>
    <n v="1.2729999999999999"/>
    <n v="1.016"/>
    <n v="1.3620000000000001"/>
    <n v="-4.8890000000000002"/>
    <n v="-2.371"/>
    <n v="-1.204"/>
    <n v="-0.91100000000000003"/>
    <n v="0.59899999999999998"/>
    <n v="2.4990000000000001"/>
    <n v="26.7"/>
    <n v="9.32"/>
    <n v="0"/>
    <n v="0"/>
    <n v="3.64"/>
    <n v="9.5399999999999991"/>
    <n v="0"/>
    <n v="0"/>
    <n v="0"/>
    <n v="0"/>
    <n v="0"/>
    <n v="0"/>
    <n v="22.07"/>
    <n v="13.33"/>
    <n v="15.4"/>
    <n v="0"/>
    <n v="0"/>
    <n v="0"/>
    <n v="0"/>
    <n v="0"/>
    <n v="0"/>
    <n v="0"/>
    <n v="0"/>
    <n v="0"/>
    <n v="0"/>
    <n v="0"/>
    <n v="0"/>
    <n v="0"/>
    <n v="99.999999999999986"/>
    <s v="-CORPORACIÓN INTERAMERICANA PARA EL 15.40%"/>
    <s v="ODINSA S.A. 13.33%"/>
    <s v="BANCO DAVIVIENDA S.A. 11.11%"/>
    <s v="MINISTERIO DE HACIENDA Y CREDITO PUBLICO 9.54%"/>
    <s v="BANCO MUNDO MUJER 9.32%"/>
    <s v="BANCO W S.A. 8.80%"/>
    <s v="COLOMBINA S.A. 6.85%"/>
    <s v="BANCO DE OCCIDENTE S.A. 6.84%"/>
    <s v="BANCO SERFINANZA S.A 6.23%"/>
    <s v="PRIMAX COLOMBIA SA 4.82%"/>
    <n v="24.1"/>
    <n v="15.25"/>
    <n v="55.82"/>
    <n v="4.82"/>
    <n v="0"/>
    <n v="99.990000000000009"/>
    <n v="0"/>
    <n v="20.48"/>
    <n v="0"/>
    <n v="0"/>
    <n v="0"/>
    <n v="0"/>
    <n v="0"/>
    <n v="0"/>
    <n v="0"/>
    <n v="0"/>
    <n v="0"/>
    <n v="0"/>
    <n v="53.13"/>
    <n v="5.93"/>
    <n v="0"/>
    <n v="0"/>
    <n v="20.47"/>
    <n v="0"/>
    <n v="100.01"/>
    <n v="94.073999999999998"/>
    <n v="0"/>
    <n v="5.9260000000000002"/>
    <n v="0"/>
    <n v="100"/>
  </r>
  <r>
    <x v="6"/>
    <x v="7"/>
    <x v="18"/>
    <x v="71"/>
    <x v="3"/>
    <n v="260"/>
    <n v="21329.34"/>
    <n v="11567.86"/>
    <n v="1.51"/>
    <n v="445.60500000000002"/>
    <n v="1.22"/>
    <n v="0.90400000000000003"/>
    <n v="1.496"/>
    <n v="1.413"/>
    <n v="1.28"/>
    <n v="1.0269999999999999"/>
    <n v="1.369"/>
    <n v="5.4269999999999996"/>
    <n v="-0.71"/>
    <n v="-0.38200000000000001"/>
    <n v="-1.0529999999999999"/>
    <n v="0.58099999999999996"/>
    <n v="2.536"/>
    <n v="11.08"/>
    <n v="11.82"/>
    <n v="0"/>
    <n v="0"/>
    <n v="0"/>
    <n v="12.3"/>
    <n v="0"/>
    <n v="0"/>
    <n v="0"/>
    <n v="0"/>
    <n v="0"/>
    <n v="0"/>
    <n v="27.97"/>
    <n v="17.05"/>
    <n v="19.760000000000002"/>
    <n v="0"/>
    <n v="0"/>
    <n v="0"/>
    <n v="0"/>
    <n v="0"/>
    <n v="0"/>
    <n v="0"/>
    <n v="0"/>
    <n v="0"/>
    <n v="0"/>
    <n v="0"/>
    <n v="0"/>
    <n v="0"/>
    <n v="99.98"/>
    <s v="CORPORACIÓN INTERAMERICANA PARA EL FINANCIAMIENTO DE INFRAESTRUCTURA, S.A. CIFI 19.76%"/>
    <s v="ODINSA S.A. 17.05%"/>
    <s v="MINISTERIO DE HACIENDA Y CREDITO PUBLICO 12.30%"/>
    <s v="BANCO MUNDO MUJER 11.82%"/>
    <s v="BANCO W S.A. 11.01%"/>
    <s v="COLOMBINA S.A. 8.79%"/>
    <s v="BANCO SERFINANZA S.A 7.74%"/>
    <s v="PRIMAX COLOMBIA SA 6.20%"/>
    <s v="03-PA ESTRATEGIAS INMOBILIARIAS PEIS 1.98%"/>
    <s v="BANCOLOMBIA SA 1.54%"/>
    <n v="20.149999999999999"/>
    <n v="0"/>
    <n v="73.44"/>
    <n v="6.41"/>
    <n v="0"/>
    <n v="100"/>
    <n v="0"/>
    <n v="26"/>
    <n v="0"/>
    <n v="0"/>
    <n v="0"/>
    <n v="0"/>
    <n v="0"/>
    <n v="0"/>
    <n v="0"/>
    <n v="0"/>
    <n v="0"/>
    <n v="0"/>
    <n v="63.01"/>
    <n v="7.65"/>
    <n v="0"/>
    <n v="0"/>
    <n v="3.34"/>
    <n v="0"/>
    <n v="100"/>
    <n v="92.346999999999994"/>
    <n v="2E-3"/>
    <n v="7.6509999999999998"/>
    <n v="0"/>
    <n v="100"/>
  </r>
  <r>
    <x v="6"/>
    <x v="8"/>
    <x v="18"/>
    <x v="71"/>
    <x v="3"/>
    <n v="240"/>
    <n v="22215.16"/>
    <n v="11690.79"/>
    <n v="1.51"/>
    <n v="1.1100000000000001"/>
    <n v="405.42"/>
    <n v="0.92100000000000004"/>
    <n v="1.458"/>
    <n v="1.3839999999999999"/>
    <n v="1.3049999999999999"/>
    <n v="1.0449999999999999"/>
    <n v="1.3779999999999999"/>
    <n v="13.725"/>
    <n v="1.552"/>
    <n v="1.079"/>
    <n v="-2.4E-2"/>
    <n v="0.82399999999999995"/>
    <n v="2.722"/>
    <n v="14.11"/>
    <n v="11.47"/>
    <n v="0"/>
    <n v="0"/>
    <n v="0"/>
    <n v="11.88"/>
    <n v="0"/>
    <n v="0"/>
    <n v="0"/>
    <n v="0"/>
    <n v="0"/>
    <n v="0"/>
    <n v="27.24"/>
    <n v="16.59"/>
    <n v="18.71"/>
    <n v="0"/>
    <n v="0"/>
    <n v="0"/>
    <n v="0"/>
    <n v="0"/>
    <n v="0"/>
    <n v="0"/>
    <n v="0"/>
    <n v="0"/>
    <n v="0"/>
    <n v="0"/>
    <n v="0"/>
    <n v="0"/>
    <n v="100"/>
    <s v="-CORPORACIÓN INTERAMERICANA PARA EL FINANCIAMIENTO DE INFRAESTRUCTURA, S.A. CIFI 18.71%"/>
    <s v="ODINSA S.A. 16.59%"/>
    <s v="MINISTERIO DE HACIENDA Y CREDITO PUBLICO 11.88%"/>
    <s v="BANCO MUNDO MUJER 11.47%"/>
    <s v="BANCO W S.A. 10.78%"/>
    <s v="COLOMBINA S.A. 8.63%"/>
    <s v="BANCO SERFINANZA S.A 7.53%"/>
    <s v="PRIMAX COLOMBIA SA 5.91%"/>
    <s v="BANCO DE OCCIDENTE S.A. 5.89%"/>
    <s v="03-PA ESTRATEGIAS INMOBILIARIAS PEIS 1.92%"/>
    <n v="20.22"/>
    <n v="0"/>
    <n v="73.45"/>
    <n v="6.33"/>
    <n v="0"/>
    <n v="100"/>
    <n v="0"/>
    <n v="25.32"/>
    <n v="0"/>
    <n v="0"/>
    <n v="0"/>
    <n v="0"/>
    <n v="0"/>
    <n v="0"/>
    <n v="0"/>
    <n v="0"/>
    <n v="0"/>
    <n v="0"/>
    <n v="60.17"/>
    <n v="7.42"/>
    <n v="0"/>
    <n v="0"/>
    <n v="6.59"/>
    <n v="0"/>
    <n v="99.5"/>
    <n v="92.573999999999998"/>
    <n v="2E-3"/>
    <n v="7.4240000000000004"/>
    <n v="0"/>
    <n v="100"/>
  </r>
  <r>
    <x v="6"/>
    <x v="9"/>
    <x v="18"/>
    <x v="71"/>
    <x v="3"/>
    <n v="227"/>
    <n v="19529.82"/>
    <n v="11724.01"/>
    <n v="1.51"/>
    <n v="512.44574999999998"/>
    <n v="1.403"/>
    <n v="1.4019999999999999"/>
    <n v="1.466"/>
    <n v="1.3839999999999999"/>
    <n v="1.35"/>
    <n v="1.0820000000000001"/>
    <n v="1.3959999999999999"/>
    <n v="3.3969999999999998"/>
    <n v="1.319"/>
    <n v="1.3129999999999999"/>
    <n v="0.70899999999999996"/>
    <n v="0.86399999999999999"/>
    <n v="2.75"/>
    <n v="15.2"/>
    <n v="0.44"/>
    <n v="0"/>
    <n v="18.7"/>
    <n v="0"/>
    <n v="13.56"/>
    <n v="0"/>
    <n v="0"/>
    <n v="0"/>
    <n v="0"/>
    <n v="0"/>
    <n v="0"/>
    <n v="30.75"/>
    <n v="0"/>
    <n v="21.34"/>
    <n v="0"/>
    <n v="0"/>
    <n v="0"/>
    <n v="0"/>
    <n v="0"/>
    <n v="0"/>
    <n v="0"/>
    <n v="0"/>
    <n v="0"/>
    <n v="0"/>
    <n v="0"/>
    <n v="0"/>
    <n v="0"/>
    <n v="99.990000000000009"/>
    <s v="CORPORACIÓN INTERAMERICANA PARA EL FINANCIAMIENTO DE INFRAESTRUCTURA, S.A. CIFI 21.34%"/>
    <s v="ODINSA S.A. 18.70%"/>
    <s v="MINISTERIO DE HACIENDA Y CREDITO PUBLICO 13.56%"/>
    <s v="BANCO W S.A. 12.33%"/>
    <s v="COLOMBINA S.A. 9.55%"/>
    <s v="BANCO SERFINANZA S.A 8.46%"/>
    <s v="PRIMAX COLOMBIA SA 6.70%"/>
    <s v="BANCOLOMBIA SA 2.57%"/>
    <s v="BANCO DAVIVIENDA S.A. 2.57%"/>
    <s v="PA ESTRATEGIAS INMOBILIARIAS PEIS 2.17%"/>
    <n v="15.7"/>
    <n v="18.7"/>
    <n v="65.599999999999994"/>
    <n v="0"/>
    <n v="0"/>
    <n v="100"/>
    <n v="0"/>
    <n v="28.58"/>
    <n v="0"/>
    <n v="0"/>
    <n v="0"/>
    <n v="0"/>
    <n v="0"/>
    <n v="0"/>
    <n v="0"/>
    <n v="0"/>
    <n v="0"/>
    <n v="0"/>
    <n v="56.15"/>
    <n v="8.51"/>
    <n v="0"/>
    <n v="0"/>
    <n v="6.75"/>
    <n v="0"/>
    <n v="99.99"/>
    <n v="91.483999999999995"/>
    <n v="2E-3"/>
    <n v="8.5139999999999993"/>
    <n v="0"/>
    <n v="99.999999999999986"/>
  </r>
  <r>
    <x v="6"/>
    <x v="10"/>
    <x v="18"/>
    <x v="71"/>
    <x v="3"/>
    <n v="218"/>
    <n v="15347.39"/>
    <n v="11816.26"/>
    <n v="1.51"/>
    <n v="460.21499999999997"/>
    <n v="1.26"/>
    <n v="1.446"/>
    <n v="1.5409999999999999"/>
    <n v="1.393"/>
    <n v="1.37"/>
    <n v="1.121"/>
    <n v="1.4139999999999999"/>
    <n v="10.006"/>
    <n v="3.3980000000000001"/>
    <n v="2.0649999999999999"/>
    <n v="2.0419999999999998"/>
    <n v="1.1020000000000001"/>
    <n v="2.984"/>
    <n v="12.75"/>
    <n v="0.5"/>
    <n v="0"/>
    <n v="21.35"/>
    <n v="0"/>
    <n v="5.86"/>
    <n v="0"/>
    <n v="0"/>
    <n v="0"/>
    <n v="0"/>
    <n v="0"/>
    <n v="0"/>
    <n v="34.9"/>
    <n v="0"/>
    <n v="24.63"/>
    <n v="0"/>
    <n v="0"/>
    <n v="0"/>
    <n v="0"/>
    <n v="0"/>
    <n v="0"/>
    <n v="0"/>
    <n v="0"/>
    <n v="0"/>
    <n v="0"/>
    <n v="0"/>
    <n v="0"/>
    <n v="0"/>
    <n v="99.99"/>
    <s v="CORPORACIÓN INTERAMERICANA PARA EL FINANCIAMIENTO DE INFRAESTRUCTURA, S.A. CIFI 24.63%"/>
    <s v="ODINSA S.A. 21.35%"/>
    <s v="BANCO W S.A. 13.76%"/>
    <s v="COLOMBINA S.A. 10.99%"/>
    <s v="BANCO SERFINANZA S.A 9.45%"/>
    <s v="PRIMAX COLOMBIA SA 7.72%"/>
    <s v="MINISTERIO DE HACIENDA Y CREDITO PUBLICO 5.86%"/>
    <s v="BANCO DE OCCIDENTE S.A. 2.63%"/>
    <s v="PA ESTRATEGIAS INMOBILIARIAS PEIS 2.43%"/>
    <s v="CO MUNDO MUJER 0.50%"/>
    <n v="3.8"/>
    <n v="21.35"/>
    <n v="74.849999999999994"/>
    <n v="0"/>
    <n v="0"/>
    <n v="100"/>
    <n v="0"/>
    <n v="32.47"/>
    <n v="0"/>
    <n v="0"/>
    <n v="0"/>
    <n v="0"/>
    <n v="0"/>
    <n v="0"/>
    <n v="0"/>
    <n v="0"/>
    <n v="0"/>
    <n v="0"/>
    <n v="64.22"/>
    <n v="0"/>
    <n v="0"/>
    <n v="0"/>
    <n v="3.3"/>
    <n v="0"/>
    <n v="99.99"/>
    <n v="99.998000000000005"/>
    <n v="2E-3"/>
    <n v="0"/>
    <n v="0"/>
    <n v="100"/>
  </r>
  <r>
    <x v="6"/>
    <x v="0"/>
    <x v="20"/>
    <x v="72"/>
    <x v="12"/>
    <n v="252"/>
    <n v="133167.21"/>
    <n v="2257.4499529999998"/>
    <n v="1.2"/>
    <n v="658.53"/>
    <n v="1.804"/>
    <n v="1.4550000000000001"/>
    <n v="1.4219999999999999"/>
    <n v="1.4550000000000001"/>
    <n v="1.667"/>
    <n v="3.222"/>
    <n v="2.6560000000000001"/>
    <n v="-1.256"/>
    <n v="-1.399"/>
    <n v="-1.256"/>
    <n v="-2.323"/>
    <n v="2.6930000000000001"/>
    <n v="3.7189999999999999"/>
    <n v="22.93"/>
    <n v="0"/>
    <n v="6.52"/>
    <n v="0"/>
    <n v="7.75"/>
    <n v="17.190000000000001"/>
    <n v="0"/>
    <n v="0"/>
    <n v="0"/>
    <n v="0"/>
    <n v="0"/>
    <n v="0"/>
    <n v="11.45"/>
    <n v="11.68"/>
    <n v="12.67"/>
    <n v="0"/>
    <n v="0"/>
    <n v="0"/>
    <n v="0"/>
    <n v="0"/>
    <n v="0"/>
    <n v="0"/>
    <n v="0"/>
    <n v="0"/>
    <n v="3.88"/>
    <n v="5.93"/>
    <n v="0"/>
    <n v="0"/>
    <n v="100"/>
    <s v="MINISTERIO DE HACIENDA Y CRÉDITO PÚBLICO 17.19%"/>
    <s v="CORP. FINANCIERA COLOMBIA 11.49%"/>
    <s v="BANCO COOPERATIVO COOPCENTRAL S.A. 6.05%"/>
    <s v="ECOPETROL EMPRESA COLOMBIANA DE PETROLEOS 5.93%"/>
    <s v="BANCO WWB S.A. 5.56%"/>
    <s v="CEMENTOS ARGOS SA 5.00%"/>
    <s v="ORGANIZACION DE INGENIERIA INT 4.90%"/>
    <s v="BANCO MUNDO MUJER S.A. 4.14%"/>
    <s v="BNY MELLON ASSET SERVICING 3.88%"/>
    <s v="ISAGEN S.A ESP 3.44%"/>
    <n v="14.45"/>
    <n v="10.09"/>
    <n v="55.19"/>
    <n v="10.37"/>
    <n v="9.9"/>
    <n v="100"/>
    <n v="2.21"/>
    <n v="21.02"/>
    <n v="0"/>
    <n v="0"/>
    <n v="0"/>
    <n v="0"/>
    <n v="3.13"/>
    <n v="0"/>
    <n v="0"/>
    <n v="0"/>
    <n v="0"/>
    <n v="0"/>
    <n v="40.229999999999997"/>
    <n v="25.76"/>
    <n v="0"/>
    <n v="0"/>
    <n v="7.65"/>
    <n v="0"/>
    <n v="100.00000000000001"/>
    <n v="68.349999999999994"/>
    <n v="5.89"/>
    <n v="25.76"/>
    <n v="0"/>
    <n v="100"/>
  </r>
  <r>
    <x v="6"/>
    <x v="1"/>
    <x v="20"/>
    <x v="72"/>
    <x v="12"/>
    <n v="239"/>
    <n v="122925.8"/>
    <n v="2246.933685"/>
    <n v="1.2"/>
    <n v="664.4"/>
    <n v="1.82"/>
    <n v="1.613"/>
    <n v="1.492"/>
    <n v="1.524"/>
    <n v="1.6930000000000001"/>
    <n v="3.238"/>
    <n v="2.669"/>
    <n v="-5.9050000000000002"/>
    <n v="-3.714"/>
    <n v="-3.4910000000000001"/>
    <n v="-2.3370000000000002"/>
    <n v="2.31"/>
    <n v="3.4079999999999999"/>
    <n v="24.51"/>
    <n v="0"/>
    <n v="7.01"/>
    <n v="0"/>
    <n v="6.78"/>
    <n v="16.04"/>
    <n v="0"/>
    <n v="0"/>
    <n v="0"/>
    <n v="0"/>
    <n v="0"/>
    <n v="0"/>
    <n v="12.41"/>
    <n v="9.2200000000000006"/>
    <n v="13.51"/>
    <n v="0"/>
    <n v="0"/>
    <n v="0"/>
    <n v="0"/>
    <n v="0"/>
    <n v="0"/>
    <n v="0"/>
    <n v="0"/>
    <n v="0"/>
    <n v="4.17"/>
    <n v="6.36"/>
    <n v="0"/>
    <n v="0"/>
    <n v="100.01"/>
    <s v="MINISTERIO DE HACIENDA Y CRÉDITO PÚBLICO 16.04%"/>
    <s v="CORP. FINANCIERA COLOMBIA 12.49%"/>
    <s v="BANCO COOPERATIVO COOPCENTRAL S.A. 6.47%"/>
    <s v="ECOPETROL EMPRESA COLOMBIANA DE PETROLEOS 6.36%"/>
    <s v="BANCO WWB S.A. 5.98%"/>
    <s v="ORGANIZACION DE INGENIERIA INT 5.21%"/>
    <s v="BANCO MUNDO MUJER S.A. 4.43%"/>
    <s v="BNY MELLON ASSET SERVICING 4.17%"/>
    <s v="ISAGEN S.A. ESP 3.62%"/>
    <s v="GMAC FINANCIERA COLOMBIANA S.A. 3.53%"/>
    <n v="13.09"/>
    <n v="22.87"/>
    <n v="42.79"/>
    <n v="13.13"/>
    <n v="8.1300000000000008"/>
    <n v="100.00999999999999"/>
    <n v="2.4"/>
    <n v="19.489999999999998"/>
    <n v="0"/>
    <n v="0"/>
    <n v="0"/>
    <n v="0"/>
    <n v="3.35"/>
    <n v="0"/>
    <n v="0"/>
    <n v="0"/>
    <n v="0"/>
    <n v="0"/>
    <n v="46.71"/>
    <n v="21.43"/>
    <n v="0"/>
    <n v="0"/>
    <n v="6.62"/>
    <n v="0"/>
    <n v="100"/>
    <n v="72.25"/>
    <n v="6.32"/>
    <n v="21.43"/>
    <n v="0"/>
    <n v="100"/>
  </r>
  <r>
    <x v="6"/>
    <x v="2"/>
    <x v="20"/>
    <x v="72"/>
    <x v="12"/>
    <n v="224"/>
    <n v="110046.96"/>
    <n v="2253.032655"/>
    <n v="1.2"/>
    <n v="630.79"/>
    <n v="1.728"/>
    <n v="1.9590000000000001"/>
    <n v="1.619"/>
    <n v="1.6839999999999999"/>
    <n v="1.6359999999999999"/>
    <n v="1.5920000000000001"/>
    <n v="2.6880000000000002"/>
    <n v="3.2429999999999999"/>
    <n v="-2.2559999999999998"/>
    <n v="-1.222"/>
    <n v="-0.54600000000000004"/>
    <n v="3.6579999999999999"/>
    <n v="3.339"/>
    <n v="25.26"/>
    <n v="0"/>
    <n v="5.99"/>
    <n v="0"/>
    <n v="6.65"/>
    <n v="16.54"/>
    <n v="0"/>
    <n v="0"/>
    <n v="0"/>
    <n v="0"/>
    <n v="0"/>
    <n v="0"/>
    <n v="12.6"/>
    <n v="10.24"/>
    <n v="14.96"/>
    <n v="0"/>
    <n v="0"/>
    <n v="0"/>
    <n v="0"/>
    <n v="0"/>
    <n v="0"/>
    <n v="0"/>
    <n v="0"/>
    <n v="0"/>
    <n v="1.01"/>
    <n v="6.75"/>
    <n v="0"/>
    <n v="0"/>
    <n v="99.999999999999986"/>
    <s v="MINISTERIO DE HACIENDA Y CRÉDITO PÚBLICO 16.54%"/>
    <s v="CORP. FINANCIERA COLOMBIA 14.25%"/>
    <s v="ECOPETROL EMPRESA COLOMBIANA DE PETROLEOS 6.75%"/>
    <s v="BANCO WWB S.A. 6.63%"/>
    <s v="ORGANIZACION DE INGENIERIA INT 5.80%"/>
    <s v="BANCO COOPERATIVO COOPCENTRAL S.A. 5.38%"/>
    <s v="BANCO MUNDO MUJER S.A. 4.94%"/>
    <s v="CREDIFAMILIA COMPAÑÍA DE FINANCIAMIENTO 3.95%"/>
    <s v="GMAC FINANCIERA COLOMBIANA S.A. 3.94%"/>
    <s v="BANCO ITAÚ 3.85%"/>
    <n v="11.45"/>
    <n v="29.38"/>
    <n v="39.659999999999997"/>
    <n v="14.44"/>
    <n v="5.07"/>
    <n v="100"/>
    <n v="2.68"/>
    <n v="20.54"/>
    <n v="0"/>
    <n v="0"/>
    <n v="0"/>
    <n v="0"/>
    <n v="3.71"/>
    <n v="0"/>
    <n v="0"/>
    <n v="0"/>
    <n v="0"/>
    <n v="0"/>
    <n v="46.14"/>
    <n v="24.53"/>
    <n v="0"/>
    <n v="0"/>
    <n v="2.4"/>
    <n v="0"/>
    <n v="100"/>
    <n v="68.739999999999995"/>
    <n v="6.73"/>
    <n v="24.53"/>
    <n v="0"/>
    <n v="100"/>
  </r>
  <r>
    <x v="6"/>
    <x v="3"/>
    <x v="20"/>
    <x v="72"/>
    <x v="12"/>
    <n v="220"/>
    <n v="96514.31"/>
    <n v="2255.8564839999999"/>
    <n v="1.2"/>
    <n v="608.4"/>
    <n v="1.667"/>
    <n v="1.8180000000000001"/>
    <n v="1.7250000000000001"/>
    <n v="1.712"/>
    <n v="1.647"/>
    <n v="1.6060000000000001"/>
    <n v="2.7040000000000002"/>
    <n v="1.536"/>
    <n v="-1.1160000000000001"/>
    <n v="-0.54"/>
    <n v="-0.97299999999999998"/>
    <n v="2.9470000000000001"/>
    <n v="3.1989999999999998"/>
    <n v="24.7"/>
    <n v="0"/>
    <n v="6.8"/>
    <n v="0"/>
    <n v="6.22"/>
    <n v="16.739999999999998"/>
    <n v="0"/>
    <n v="0"/>
    <n v="0"/>
    <n v="0"/>
    <n v="0"/>
    <n v="0"/>
    <n v="10.32"/>
    <n v="10.199999999999999"/>
    <n v="17"/>
    <n v="0"/>
    <n v="0"/>
    <n v="0"/>
    <n v="0"/>
    <n v="0"/>
    <n v="0"/>
    <n v="0"/>
    <n v="0"/>
    <n v="0"/>
    <n v="0.01"/>
    <n v="8.01"/>
    <n v="0"/>
    <n v="0"/>
    <n v="100.00000000000001"/>
    <s v="MINISTERIO DE HACIENDA Y CRÉDITO PÚBLICO 16.74%"/>
    <s v="CORP. FINANCIERA COLOMBIA 15.32%"/>
    <s v="ECOPETROL EMPRESA COLOMBIANA DE PETROLEOS 8.01%"/>
    <s v="BANCO WWB S.A. 7.58%"/>
    <s v="ORGANIZACION DE INGENIERIA INT 6.53%"/>
    <s v="BANCO COOPERATIVO COOPCENTRAL S.A. 6.16%"/>
    <s v="BANCO MUNDO MUJER S.A. 5.59%"/>
    <s v="CORP INTERAMERICANA PARA EL FINANCIAMIENTO 4.26%"/>
    <s v="BANCO GNB SUDAMERIS 3.74%"/>
    <s v="BANCO DAVIVIENDA 3.69%"/>
    <n v="13.53"/>
    <n v="26.96"/>
    <n v="40.840000000000003"/>
    <n v="13.09"/>
    <n v="5.58"/>
    <n v="100.00000000000001"/>
    <n v="3.04"/>
    <n v="18.260000000000002"/>
    <n v="0"/>
    <n v="0"/>
    <n v="0"/>
    <n v="0"/>
    <n v="4.24"/>
    <n v="0"/>
    <n v="0"/>
    <n v="0"/>
    <n v="0"/>
    <n v="0"/>
    <n v="43.39"/>
    <n v="26.46"/>
    <n v="0"/>
    <n v="0"/>
    <n v="4.5999999999999996"/>
    <n v="0"/>
    <n v="99.990000000000009"/>
    <n v="65.569999999999993"/>
    <n v="7.96"/>
    <n v="26.46"/>
    <n v="0"/>
    <n v="99.989999999999981"/>
  </r>
  <r>
    <x v="6"/>
    <x v="4"/>
    <x v="20"/>
    <x v="72"/>
    <x v="12"/>
    <n v="204"/>
    <n v="74927.16"/>
    <n v="2243.5269410000001"/>
    <n v="1.2"/>
    <n v="632.86"/>
    <n v="1.734"/>
    <n v="1.9039999999999999"/>
    <n v="1.724"/>
    <n v="1.7509999999999999"/>
    <n v="1.552"/>
    <n v="1.595"/>
    <n v="2.722"/>
    <n v="-6.2489999999999997"/>
    <n v="-0.43099999999999999"/>
    <n v="-1.74"/>
    <n v="-1.0529999999999999"/>
    <n v="1.3220000000000001"/>
    <n v="2.8220000000000001"/>
    <n v="29.09"/>
    <n v="0"/>
    <n v="0.05"/>
    <n v="0"/>
    <n v="6.8"/>
    <n v="14.33"/>
    <n v="0"/>
    <n v="0"/>
    <n v="0"/>
    <n v="0"/>
    <n v="0"/>
    <n v="0"/>
    <n v="12.92"/>
    <n v="12.82"/>
    <n v="14.21"/>
    <n v="0"/>
    <n v="0"/>
    <n v="0"/>
    <n v="0"/>
    <n v="0"/>
    <n v="0"/>
    <n v="0"/>
    <n v="0"/>
    <n v="0"/>
    <n v="0.01"/>
    <n v="9.76"/>
    <n v="0"/>
    <n v="0"/>
    <n v="99.990000000000023"/>
    <s v="CF CORFICOLOMBIANA 18.91%"/>
    <s v="DIRECCION DEL TESORO NACIONAL 14.33%"/>
    <s v="E.P. ECOPETROL 9.76%"/>
    <s v="BANCO W S A 9.58%"/>
    <s v="BANCO GNB SUDAMERIS 4.59%"/>
    <s v="CREDIFAMILIA 4.37%"/>
    <s v="BANCOLOMBIA 3.44%"/>
    <n v="0"/>
    <n v="0"/>
    <n v="0"/>
    <n v="7.43"/>
    <n v="28.26"/>
    <n v="42.17"/>
    <n v="16.23"/>
    <n v="5.91"/>
    <n v="100"/>
    <n v="3.85"/>
    <n v="18.27"/>
    <n v="0"/>
    <n v="0"/>
    <n v="0"/>
    <n v="0"/>
    <n v="5.39"/>
    <n v="0"/>
    <n v="0"/>
    <n v="0"/>
    <n v="0"/>
    <n v="0"/>
    <n v="40.619999999999997"/>
    <n v="27.28"/>
    <n v="0"/>
    <n v="0"/>
    <n v="4.59"/>
    <n v="0"/>
    <n v="100"/>
    <n v="63.02"/>
    <n v="9.6999999999999993"/>
    <n v="27.28"/>
    <n v="0"/>
    <n v="100"/>
  </r>
  <r>
    <x v="6"/>
    <x v="5"/>
    <x v="20"/>
    <x v="72"/>
    <x v="12"/>
    <n v="189"/>
    <n v="66438.38"/>
    <n v="2226.1324129999998"/>
    <n v="1.2"/>
    <n v="722.2"/>
    <n v="1.9790000000000001"/>
    <n v="2.7930000000000001"/>
    <n v="1.958"/>
    <n v="1.958"/>
    <n v="1.677"/>
    <n v="1.6479999999999999"/>
    <n v="2.76"/>
    <n v="-9.0350000000000001"/>
    <n v="-2.988"/>
    <n v="-2.988"/>
    <n v="-1.911"/>
    <n v="0.51600000000000001"/>
    <n v="2.31"/>
    <n v="32.26"/>
    <n v="0"/>
    <n v="7.0000000000000007E-2"/>
    <n v="0"/>
    <n v="4.33"/>
    <n v="15.19"/>
    <n v="0"/>
    <n v="0"/>
    <n v="0"/>
    <n v="0"/>
    <n v="0"/>
    <n v="0"/>
    <n v="14.77"/>
    <n v="14.78"/>
    <n v="13.82"/>
    <n v="0"/>
    <n v="0"/>
    <n v="0"/>
    <n v="0"/>
    <n v="0"/>
    <n v="0"/>
    <n v="0"/>
    <n v="0"/>
    <n v="0"/>
    <n v="0.03"/>
    <n v="4.75"/>
    <n v="0"/>
    <n v="0"/>
    <n v="100"/>
    <s v="CF CORFICOLOMBIANA 21.76%"/>
    <s v="DIRECCION DEL TESORO NACIONAL 15.19%"/>
    <s v="BANCO W S A 11.06%"/>
    <s v="CORP INTERAMER PARA FINANCIA DE INFRAESTRUC CIFI 6.18%"/>
    <s v="BANCO GNB SUDAMERIS 5.79%"/>
    <s v="CREDIFAMILIA 5.10%"/>
    <s v="E.P. ECOPETROL 4.75%"/>
    <s v="BANCOLOMBIA 3.99%"/>
    <s v="BANCO CORPBANCA 3.62%"/>
    <s v="ISAGEN 3.54%"/>
    <n v="4.43"/>
    <n v="27.13"/>
    <n v="39.380000000000003"/>
    <n v="22.18"/>
    <n v="6.88"/>
    <n v="100"/>
    <n v="4.49"/>
    <n v="20.91"/>
    <n v="0"/>
    <n v="0"/>
    <n v="0"/>
    <n v="0"/>
    <n v="6.18"/>
    <n v="0"/>
    <n v="0"/>
    <n v="0"/>
    <n v="0"/>
    <n v="0"/>
    <n v="40.700000000000003"/>
    <n v="26.61"/>
    <n v="0"/>
    <n v="0"/>
    <n v="1.1100000000000001"/>
    <n v="0"/>
    <n v="100"/>
    <n v="68.61"/>
    <n v="4.75"/>
    <n v="26.61"/>
    <n v="0"/>
    <n v="99.97"/>
  </r>
  <r>
    <x v="6"/>
    <x v="6"/>
    <x v="20"/>
    <x v="72"/>
    <x v="12"/>
    <n v="172"/>
    <n v="55187.839999999997"/>
    <n v="2194.7119990000001"/>
    <n v="1.2"/>
    <n v="522.94000000000005"/>
    <n v="1.4330000000000001"/>
    <n v="3.0630000000000002"/>
    <n v="2.2610000000000001"/>
    <n v="2.161"/>
    <n v="1.8859999999999999"/>
    <n v="1.7290000000000001"/>
    <n v="2.8079999999999998"/>
    <n v="-15.411"/>
    <n v="-5.5250000000000004"/>
    <n v="-4.9130000000000003"/>
    <n v="-3.4670000000000001"/>
    <n v="-0.85299999999999998"/>
    <n v="1.6"/>
    <n v="23.99"/>
    <n v="0"/>
    <n v="25.41"/>
    <n v="0"/>
    <n v="3.38"/>
    <n v="11.33"/>
    <n v="0"/>
    <n v="0"/>
    <n v="0"/>
    <n v="0"/>
    <n v="0"/>
    <n v="0"/>
    <n v="10.26"/>
    <n v="12.47"/>
    <n v="13.12"/>
    <n v="0"/>
    <n v="0"/>
    <n v="0"/>
    <n v="0"/>
    <n v="0"/>
    <n v="0"/>
    <n v="0"/>
    <n v="0"/>
    <n v="0"/>
    <n v="0.04"/>
    <n v="0"/>
    <n v="0"/>
    <n v="0"/>
    <n v="100"/>
    <s v="BANCOLOMBIA 25.37%"/>
    <s v="CF CORFICOLOMBIANA 15.88%"/>
    <s v="DIRECCION DEL TESORO NACIONAL 11.33%"/>
    <s v="BANCO W S A 8.06%"/>
    <s v="CORP INTERAMER PARA FINANCIA DE INFRAESTRUC CIFI 7.47%"/>
    <s v="BANCO GNB SUDAMERIS 6.34%"/>
    <s v="BANCO CORPBANCA 4.39%"/>
    <s v="CREDIFAMILIA 4.29%"/>
    <s v="GRUPO AVAL 3.64%"/>
    <s v="BANCO COOPCENTRAL 3.53%"/>
    <n v="30.95"/>
    <n v="18.86"/>
    <n v="24.32"/>
    <n v="19.95"/>
    <n v="5.91"/>
    <n v="99.99"/>
    <n v="5.41"/>
    <n v="17.53"/>
    <n v="0"/>
    <n v="0"/>
    <n v="0"/>
    <n v="0"/>
    <n v="7.47"/>
    <n v="0"/>
    <n v="0"/>
    <n v="0"/>
    <n v="0"/>
    <n v="0"/>
    <n v="24.1"/>
    <n v="18.82"/>
    <n v="0"/>
    <n v="0"/>
    <n v="26.66"/>
    <n v="0"/>
    <n v="99.990000000000009"/>
    <n v="81.14"/>
    <n v="0"/>
    <n v="18.82"/>
    <n v="0"/>
    <n v="99.960000000000008"/>
  </r>
  <r>
    <x v="6"/>
    <x v="7"/>
    <x v="20"/>
    <x v="72"/>
    <x v="12"/>
    <n v="149"/>
    <n v="40094.33"/>
    <n v="2215.6408059999999"/>
    <n v="1.2"/>
    <n v="555.94000000000005"/>
    <n v="1.5229999999999999"/>
    <n v="2.09"/>
    <n v="2.339"/>
    <n v="2.1659999999999999"/>
    <n v="1.962"/>
    <n v="1.7569999999999999"/>
    <n v="2.8290000000000002"/>
    <n v="11.823"/>
    <n v="-2.7440000000000002"/>
    <n v="-2.9260000000000002"/>
    <n v="-3.226"/>
    <n v="-0.65300000000000002"/>
    <n v="1.81"/>
    <n v="5.65"/>
    <n v="0"/>
    <n v="15.74"/>
    <n v="0"/>
    <n v="4.59"/>
    <n v="33.83"/>
    <n v="0"/>
    <n v="0"/>
    <n v="0"/>
    <n v="0"/>
    <n v="0"/>
    <n v="0"/>
    <n v="9.16"/>
    <n v="13.12"/>
    <n v="17.850000000000001"/>
    <n v="0"/>
    <n v="0"/>
    <n v="0"/>
    <n v="0"/>
    <n v="0"/>
    <n v="0"/>
    <n v="0"/>
    <n v="0"/>
    <n v="0"/>
    <n v="0.06"/>
    <n v="0"/>
    <n v="0"/>
    <n v="0"/>
    <n v="100"/>
    <s v="DIRECCION DEL TESORO NACIONAL 33.83%"/>
    <s v="BANCOLOMBIA 15.68%"/>
    <s v="CORP INTERAMER PARA FINANCIA DE INFRAESTRUC CIFI 10.15%"/>
    <s v="BANCO W S A 7.31%"/>
    <s v="BANCO GNB SUDAMERIS 6.03%"/>
    <s v="CREDIFAMILIA 5.84%"/>
    <s v="BANCO CORPBANCA 5.79%"/>
    <s v="BANCO COOPCENTRAL 4.82%"/>
    <s v="BANCO FINANDINA 3.45%"/>
    <s v="C.F.C. G.M.A.C. FIN. DE COL. 3.26%"/>
    <n v="40.31"/>
    <n v="4.82"/>
    <n v="40.409999999999997"/>
    <n v="3.37"/>
    <n v="11.09"/>
    <n v="100"/>
    <n v="7.31"/>
    <n v="13.96"/>
    <n v="0"/>
    <n v="0"/>
    <n v="0"/>
    <n v="0"/>
    <n v="10.15"/>
    <n v="0"/>
    <n v="0"/>
    <n v="0"/>
    <n v="0"/>
    <n v="0"/>
    <n v="31.78"/>
    <n v="19.37"/>
    <n v="0"/>
    <n v="0"/>
    <n v="17.440000000000001"/>
    <n v="0"/>
    <n v="100.01"/>
    <n v="80.58"/>
    <n v="0"/>
    <n v="19.37"/>
    <n v="0"/>
    <n v="99.95"/>
  </r>
  <r>
    <x v="6"/>
    <x v="8"/>
    <x v="20"/>
    <x v="72"/>
    <x v="12"/>
    <n v="139"/>
    <n v="33985.53"/>
    <n v="2234.493328"/>
    <n v="1.2"/>
    <n v="573.87"/>
    <n v="1.5720000000000001"/>
    <n v="1.865"/>
    <n v="2.3410000000000002"/>
    <n v="2.1429999999999998"/>
    <n v="2.0110000000000001"/>
    <n v="1.7749999999999999"/>
    <n v="2.8439999999999999"/>
    <n v="10.859"/>
    <n v="-1.635"/>
    <n v="-1.4990000000000001"/>
    <n v="-1.9450000000000001"/>
    <n v="-0.66900000000000004"/>
    <n v="1.887"/>
    <n v="3.98"/>
    <n v="0"/>
    <n v="18.559999999999999"/>
    <n v="0"/>
    <n v="16.899999999999999"/>
    <n v="38.409999999999997"/>
    <n v="0"/>
    <n v="0"/>
    <n v="0"/>
    <n v="0"/>
    <n v="0"/>
    <n v="0"/>
    <n v="2.91"/>
    <n v="7.13"/>
    <n v="12.05"/>
    <n v="0"/>
    <n v="0"/>
    <n v="0"/>
    <n v="0"/>
    <n v="0"/>
    <n v="0"/>
    <n v="0"/>
    <n v="0"/>
    <n v="0"/>
    <n v="7.0000000000000007E-2"/>
    <n v="0"/>
    <n v="0"/>
    <n v="0"/>
    <n v="100.01"/>
    <s v="DIRECCION DEL TESORO NACIONAL 38.41%"/>
    <s v="BANCOLOMBIA 12.73%"/>
    <s v="CORP INTERAMER PARA FINANCIA DE INFRAESTRUC CIFI 12.05%"/>
    <s v="BANCO W S A 8.81%"/>
    <s v="BANCO GNB SUDAMERIS 7.31%"/>
    <s v="CREDIFAMILIA 7.10%"/>
    <s v="BANCO COOPCENTRAL 5.77%"/>
    <s v="C.F.C. G.M.A.C. FIN. DE COL. 3.98%"/>
    <s v="BANCO FINANDINA 2.91%"/>
    <s v="BANCO DE OCCIDENTE 0.36%"/>
    <n v="35.520000000000003"/>
    <n v="0"/>
    <n v="54.47"/>
    <n v="4.0199999999999996"/>
    <n v="5.99"/>
    <n v="100"/>
    <n v="8.81"/>
    <n v="10.039999999999999"/>
    <n v="0"/>
    <n v="0"/>
    <n v="0"/>
    <n v="0"/>
    <n v="12.05"/>
    <n v="0"/>
    <n v="0"/>
    <n v="0"/>
    <n v="0"/>
    <n v="0"/>
    <n v="55.26"/>
    <n v="0"/>
    <n v="0"/>
    <n v="0"/>
    <n v="13.85"/>
    <n v="0"/>
    <n v="100.01"/>
    <n v="71.52"/>
    <n v="0"/>
    <n v="28.41"/>
    <n v="7.0000000000000007E-2"/>
    <n v="99.999999999999986"/>
  </r>
  <r>
    <x v="6"/>
    <x v="9"/>
    <x v="20"/>
    <x v="72"/>
    <x v="12"/>
    <n v="130"/>
    <n v="29667"/>
    <n v="2221.4649810000001"/>
    <n v="1.2"/>
    <n v="531.61"/>
    <n v="1.456"/>
    <n v="4.2789999999999999"/>
    <n v="2.8159999999999998"/>
    <n v="2.4380000000000002"/>
    <n v="2.3370000000000002"/>
    <n v="1.9670000000000001"/>
    <n v="2.9289999999999998"/>
    <n v="-6.6529999999999996"/>
    <n v="-3.0019999999999998"/>
    <n v="-2.0369999999999999"/>
    <n v="-2.0710000000000002"/>
    <n v="-0.97"/>
    <n v="1.6120000000000001"/>
    <n v="4.57"/>
    <n v="0"/>
    <n v="13.39"/>
    <n v="0"/>
    <n v="19.350000000000001"/>
    <n v="37.200000000000003"/>
    <n v="0"/>
    <n v="0"/>
    <n v="0"/>
    <n v="0"/>
    <n v="0"/>
    <n v="0"/>
    <n v="3.35"/>
    <n v="8.19"/>
    <n v="13.86"/>
    <n v="0"/>
    <n v="0"/>
    <n v="0"/>
    <n v="0"/>
    <n v="0"/>
    <n v="0"/>
    <n v="0"/>
    <n v="0"/>
    <n v="0"/>
    <n v="0.08"/>
    <n v="0"/>
    <n v="0"/>
    <n v="0"/>
    <n v="99.990000000000009"/>
    <s v="DIRECCION DEL TESORO NACIONAL 37.20%"/>
    <s v="CORP INTERAMER PARA FINANCIA DE INFRAESTRUC CIFI 13.86%"/>
    <s v="BANCO W S A 10.10%"/>
    <s v="BANCO GNB SUDAMERIS 8.39%"/>
    <s v="CREDIFAMILIA 8.11%"/>
    <s v="BANCO COOPCENTRAL 6.67%"/>
    <s v="BANCOLOMBIA 6.65%"/>
    <s v="C.F.C. G.M.A.C. FIN. DE COL. 4.57%"/>
    <s v="BANCO FINANDINA 3.35%"/>
    <s v="BANCO DE OCCIDENTE 0.42%"/>
    <n v="28.73"/>
    <n v="4.09"/>
    <n v="67.180000000000007"/>
    <n v="0"/>
    <n v="0"/>
    <n v="100"/>
    <n v="10.1"/>
    <n v="15.63"/>
    <n v="0"/>
    <n v="0"/>
    <n v="0"/>
    <n v="0"/>
    <n v="13.86"/>
    <n v="0"/>
    <n v="0"/>
    <n v="0"/>
    <n v="0"/>
    <n v="0"/>
    <n v="15.25"/>
    <n v="37.200000000000003"/>
    <n v="0"/>
    <n v="0"/>
    <n v="7.94"/>
    <n v="0"/>
    <n v="99.98"/>
    <n v="62.71"/>
    <n v="0"/>
    <n v="37.200000000000003"/>
    <n v="0.08"/>
    <n v="99.99"/>
  </r>
  <r>
    <x v="6"/>
    <x v="10"/>
    <x v="20"/>
    <x v="72"/>
    <x v="12"/>
    <n v="121"/>
    <n v="23287.14"/>
    <n v="2244.1549009999999"/>
    <n v="1.2"/>
    <n v="390.13"/>
    <n v="1.069"/>
    <n v="2.6230000000000002"/>
    <n v="2.923"/>
    <n v="2.46"/>
    <n v="2.3980000000000001"/>
    <n v="2.0289999999999999"/>
    <n v="2.9550000000000001"/>
    <n v="13.161"/>
    <n v="5.6000000000000001E-2"/>
    <n v="-0.76"/>
    <n v="-0.187"/>
    <n v="-0.84899999999999998"/>
    <n v="2.0470000000000002"/>
    <n v="5.81"/>
    <n v="0"/>
    <n v="9.2100000000000009"/>
    <n v="0"/>
    <n v="32.380000000000003"/>
    <n v="19.559999999999999"/>
    <n v="0"/>
    <n v="0"/>
    <n v="0"/>
    <n v="0"/>
    <n v="0"/>
    <n v="0"/>
    <n v="4.3899999999999997"/>
    <n v="10.33"/>
    <n v="18.22"/>
    <n v="0"/>
    <n v="0"/>
    <n v="0"/>
    <n v="0"/>
    <n v="0"/>
    <n v="0"/>
    <n v="0"/>
    <n v="0"/>
    <n v="0"/>
    <n v="0.11"/>
    <n v="0"/>
    <n v="0"/>
    <n v="0"/>
    <n v="100.01"/>
    <s v="DIRECCION DEL TESORO NACIONAL 19.56%"/>
    <s v="CORP INTERAMER PARA FINANCIA DE INFRAESTRUC CIFI 18.22%"/>
    <s v="BANCO GNB SUDAMERIS 17.77%"/>
    <s v="BANCO W S A 13.11%"/>
    <s v="CREDIFAMILIA 10.61%"/>
    <s v="BANCO COOPCENTRAL 8.73%"/>
    <s v="C.F.C. G.M.A.C. FIN. DE COL. 5.81%"/>
    <s v="BANCO FINANDINA 4.39%"/>
    <s v="BANCO DE OCCIDENTE 0.54%"/>
    <s v="BANCOLOMBIA 0.40%"/>
    <n v="36.340000000000003"/>
    <n v="5.35"/>
    <n v="58.3"/>
    <n v="0"/>
    <n v="0"/>
    <n v="99.990000000000009"/>
    <n v="13.11"/>
    <n v="20.07"/>
    <n v="0"/>
    <n v="0"/>
    <n v="0"/>
    <n v="0"/>
    <n v="18.22"/>
    <n v="0"/>
    <n v="0"/>
    <n v="0"/>
    <n v="0"/>
    <n v="0"/>
    <n v="19.79"/>
    <n v="19.559999999999999"/>
    <n v="0"/>
    <n v="0"/>
    <n v="9.26"/>
    <n v="0"/>
    <n v="100.01"/>
    <n v="80.33"/>
    <n v="0.11"/>
    <n v="19.559999999999999"/>
    <n v="0"/>
    <n v="100"/>
  </r>
  <r>
    <x v="6"/>
    <x v="0"/>
    <x v="12"/>
    <x v="73"/>
    <x v="4"/>
    <n v="5582"/>
    <n v="742733"/>
    <n v="14215.134909"/>
    <n v="1.31"/>
    <n v="624.21"/>
    <n v="1.7090000000000001"/>
    <n v="1.1080000000000001"/>
    <n v="1.179"/>
    <n v="1.1080000000000001"/>
    <n v="1.3120000000000001"/>
    <n v="2.1160000000000001"/>
    <n v="1.7529999999999999"/>
    <n v="5.91"/>
    <n v="-0.17399999999999999"/>
    <n v="5.91"/>
    <n v="-1.0429999999999999"/>
    <n v="3.8290000000000002"/>
    <n v="4.3650000000000002"/>
    <n v="23.190999999999999"/>
    <n v="0"/>
    <n v="0.66200000000000003"/>
    <n v="0"/>
    <n v="9.7716999999999992"/>
    <n v="1.5909"/>
    <n v="0"/>
    <n v="2.9999999999999997E-4"/>
    <n v="0"/>
    <n v="0"/>
    <n v="0"/>
    <n v="0"/>
    <n v="22.630199999999999"/>
    <n v="22.339300000000001"/>
    <n v="19.8126"/>
    <n v="0"/>
    <n v="0"/>
    <n v="0"/>
    <n v="0"/>
    <n v="0"/>
    <n v="0"/>
    <n v="0"/>
    <n v="0"/>
    <n v="0"/>
    <n v="0"/>
    <n v="0"/>
    <n v="0"/>
    <n v="0"/>
    <n v="99.99799999999999"/>
    <s v="BANCO DAVIVIENDA 10.90%"/>
    <s v="TITULARIZADORA COLOMBIANA 9.56%"/>
    <s v="BANCO CREDIFINANCIERA S.A. 7.49%"/>
    <s v="CIFI 6.39%"/>
    <s v="CARVAJAL 6.22%"/>
    <s v="CEMENTOS ARGOS 6.00%"/>
    <s v="GRUPO ARGOS 4.99%"/>
    <s v="CREDIVALORES 4.57%"/>
    <s v="BANCO FINANDINA 4.27%"/>
    <s v="INVERFAM SAS 3.93%"/>
    <n v="14.18"/>
    <n v="5.92"/>
    <n v="53.33"/>
    <n v="22.57"/>
    <n v="4.01"/>
    <n v="100.01"/>
    <n v="1.8922000000000001"/>
    <n v="27.9345"/>
    <n v="0"/>
    <n v="0"/>
    <n v="0"/>
    <n v="0"/>
    <n v="0"/>
    <n v="0"/>
    <n v="0"/>
    <n v="0"/>
    <n v="0"/>
    <n v="0"/>
    <n v="60.213500000000003"/>
    <n v="0.84550000000000003"/>
    <n v="0"/>
    <n v="0"/>
    <n v="9.1143000000000001"/>
    <n v="0"/>
    <n v="100"/>
    <n v="99.154200000000003"/>
    <n v="2.9999999999999997E-4"/>
    <n v="0.84550000000000003"/>
    <n v="0"/>
    <n v="100"/>
  </r>
  <r>
    <x v="6"/>
    <x v="1"/>
    <x v="12"/>
    <x v="73"/>
    <x v="4"/>
    <n v="5287"/>
    <n v="671969"/>
    <n v="14115.187523000001"/>
    <n v="1.31"/>
    <n v="598.64"/>
    <n v="1.639"/>
    <n v="1.9790000000000001"/>
    <n v="1.3560000000000001"/>
    <n v="1.617"/>
    <n v="1.399"/>
    <n v="2.1520000000000001"/>
    <n v="1.7829999999999999"/>
    <n v="-8.7880000000000003"/>
    <n v="-2.9990000000000001"/>
    <n v="-1.339"/>
    <n v="-1.524"/>
    <n v="3.2559999999999998"/>
    <n v="3.9769999999999999"/>
    <n v="21.776499999999999"/>
    <n v="0"/>
    <n v="1.2999999999999999E-3"/>
    <n v="0"/>
    <n v="8.4379999999999988"/>
    <n v="0.81369999999999998"/>
    <n v="0"/>
    <n v="4.0000000000000002E-4"/>
    <n v="0"/>
    <n v="0"/>
    <n v="0"/>
    <n v="0"/>
    <n v="24.337499999999999"/>
    <n v="23.240100000000002"/>
    <n v="21.390599999999999"/>
    <n v="0"/>
    <n v="0"/>
    <n v="0"/>
    <n v="0"/>
    <n v="0"/>
    <n v="0"/>
    <n v="0"/>
    <n v="0"/>
    <n v="0"/>
    <n v="0"/>
    <n v="0"/>
    <n v="0"/>
    <n v="0"/>
    <n v="99.998099999999994"/>
    <s v="TITULARIZADORA COLOMBIANA 9.91%"/>
    <s v="BANCO DAVIVIENDA 8.97%"/>
    <s v="BANCO CREDIFINANCIERA S.A. 8.18%"/>
    <s v="CIFI 6.97%"/>
    <s v="CARVAJAL 6.68%"/>
    <s v="CEMENTOS ARGOS 6.54%"/>
    <s v="GRUPO ARGOS 5.46%"/>
    <s v="CREDIVALORES 4.70%"/>
    <s v="BANCO FINANDINA 4.65%"/>
    <s v="INVERFAM SAS 4.05%"/>
    <n v="11.92"/>
    <n v="6.61"/>
    <n v="61.6"/>
    <n v="15.95"/>
    <n v="3.92"/>
    <n v="100"/>
    <n v="2.0857000000000001"/>
    <n v="28.5288"/>
    <n v="0"/>
    <n v="0"/>
    <n v="0"/>
    <n v="0"/>
    <n v="0"/>
    <n v="0"/>
    <n v="0"/>
    <n v="0"/>
    <n v="0"/>
    <n v="0"/>
    <n v="61.664700000000003"/>
    <n v="7.4999999999999997E-3"/>
    <n v="0"/>
    <n v="0"/>
    <n v="7.7133999999999991"/>
    <n v="0"/>
    <n v="100.00009999999999"/>
    <n v="99.992099999999994"/>
    <n v="4.0000000000000002E-4"/>
    <n v="7.4999999999999997E-3"/>
    <n v="0"/>
    <n v="99.999999999999986"/>
  </r>
  <r>
    <x v="6"/>
    <x v="2"/>
    <x v="12"/>
    <x v="73"/>
    <x v="4"/>
    <n v="4960"/>
    <n v="610958.74"/>
    <n v="14072.918904"/>
    <n v="1.31"/>
    <n v="534.73"/>
    <n v="1.464"/>
    <n v="2.1288567511578678"/>
    <n v="1.5496737944067072"/>
    <n v="1.7982099115820549"/>
    <n v="1.4103809131675451"/>
    <n v="1.3348438084424872"/>
    <n v="1.818211048356883"/>
    <n v="-3.4695125331189902"/>
    <n v="-3.2816035814208555"/>
    <n v="-2.0781568506646586"/>
    <n v="-0.58411337923132134"/>
    <n v="3.5261289794713768"/>
    <n v="3.7033904118428218"/>
    <n v="16.694704553274168"/>
    <n v="2.254344977935582E-3"/>
    <n v="1.5125778140081215E-3"/>
    <n v="0"/>
    <n v="13.654497644291579"/>
    <n v="0.4576418590755022"/>
    <n v="0"/>
    <n v="4.1105024536272926E-4"/>
    <n v="0"/>
    <n v="0"/>
    <n v="0"/>
    <n v="0"/>
    <n v="23.193075041346262"/>
    <n v="24.912863116621551"/>
    <n v="21.083039812353626"/>
    <n v="0"/>
    <n v="0"/>
    <n v="0"/>
    <n v="0"/>
    <n v="0"/>
    <n v="0"/>
    <n v="0"/>
    <n v="0"/>
    <n v="0"/>
    <n v="0"/>
    <n v="0"/>
    <n v="0"/>
    <n v="0"/>
    <n v="100"/>
    <s v="BANCO DAVIVIENDA 13.30%"/>
    <s v="TITULARIZADORA COLOMBIANA 9.80%"/>
    <s v="CIFI 7.72%"/>
    <s v="CARVAJAL 7.38%"/>
    <s v="BANCO CREDIFINANCIERA S.A. 7.21%"/>
    <s v="CEMENTOS ARGOS 7.00%"/>
    <s v="CREDIVALORES 5.24%"/>
    <s v="INVERFAM SAS 4.52%"/>
    <s v="BANCO FINANDINA 3.84%"/>
    <s v="PROMIORIENTE 3.75%"/>
    <n v="16.306685271841733"/>
    <n v="4.8137676733291137"/>
    <n v="62.270569085471685"/>
    <n v="16.244605639183725"/>
    <n v="0.36437233017373871"/>
    <n v="99.999999999999986"/>
    <n v="0.13513162263222334"/>
    <n v="26.241312001546984"/>
    <n v="0"/>
    <n v="0"/>
    <n v="0"/>
    <n v="0"/>
    <n v="0"/>
    <n v="0"/>
    <n v="0"/>
    <n v="0"/>
    <n v="0"/>
    <n v="0"/>
    <n v="59.956902856642728"/>
    <n v="7.9779018491794654E-3"/>
    <n v="0"/>
    <n v="0"/>
    <n v="13.658675617328885"/>
    <n v="0"/>
    <n v="99.999999999999986"/>
    <n v="99.991611047827007"/>
    <n v="4.1105024536272931E-4"/>
    <n v="7.9779019276368414E-3"/>
    <n v="0"/>
    <n v="100"/>
  </r>
  <r>
    <x v="6"/>
    <x v="3"/>
    <x v="12"/>
    <x v="74"/>
    <x v="4"/>
    <n v="4798"/>
    <n v="579956.66179104999"/>
    <n v="14112.133902"/>
    <n v="1.307783630220261"/>
    <n v="531.52078380139085"/>
    <n v="1.4552245963077099"/>
    <n v="2.1297870708995039"/>
    <n v="1.7335244266346899"/>
    <n v="1.881331611228636"/>
    <n v="1.4875690314981629"/>
    <n v="1.355038674307592"/>
    <n v="1.850668728150457"/>
    <n v="3.4435603723497845"/>
    <n v="-1.5585136840914999"/>
    <n v="-0.72599348252072593"/>
    <n v="-0.79093992530073765"/>
    <n v="2.851716393839054"/>
    <n v="3.6708750949791202"/>
    <n v="17.019064606278931"/>
    <n v="2.3780190972102449E-3"/>
    <n v="1.593996736983516E-3"/>
    <n v="0"/>
    <n v="11.1227818397146"/>
    <n v="0.91689155540749834"/>
    <n v="0"/>
    <n v="4.5714528578007349E-4"/>
    <n v="0"/>
    <n v="0"/>
    <n v="0"/>
    <n v="0"/>
    <n v="22.755042555481818"/>
    <n v="25.867845299126408"/>
    <n v="14.672484702414609"/>
    <n v="0"/>
    <n v="7.6414602804561431"/>
    <n v="0"/>
    <n v="0"/>
    <n v="0"/>
    <n v="0"/>
    <n v="0"/>
    <n v="0"/>
    <n v="0"/>
    <n v="0"/>
    <n v="0"/>
    <n v="0"/>
    <n v="0"/>
    <n v="99.999999999999986"/>
    <s v="BANCO DAVIVIENDA 13.34%"/>
    <s v="TITULARIZADORA COLOMBIANA 9.83%"/>
    <s v="CIFI 8.19%"/>
    <s v="BANCO CREDIFINANCIERA S.A. 7.64%"/>
    <s v="CARVAJAL 7.58%"/>
    <s v="CEMENTOS ARGOS 7.43%"/>
    <s v="CREDIVALORES 5.52%"/>
    <s v="INVERFAM SAS 4.75%"/>
    <s v="PROMIORIENTE 3.92%"/>
    <s v="GRUPO ARGOS 3.34%"/>
    <n v="13.72047600003704"/>
    <n v="8.9345713373545141"/>
    <n v="59.970298456106853"/>
    <n v="16.872647476085159"/>
    <n v="0.50200673041642441"/>
    <n v="100"/>
    <n v="6.9090930511448989E-2"/>
    <n v="27.277217328606518"/>
    <n v="0"/>
    <n v="0"/>
    <n v="0"/>
    <n v="0"/>
    <n v="0"/>
    <n v="0"/>
    <n v="0"/>
    <n v="0"/>
    <n v="0"/>
    <n v="0"/>
    <n v="61.518753791915074"/>
    <n v="7.7269481323902428E-3"/>
    <n v="0"/>
    <n v="0"/>
    <n v="11.127211000834571"/>
    <n v="0"/>
    <n v="100"/>
    <n v="99.991815906499198"/>
    <n v="4.5714528578007365E-4"/>
    <n v="7.7269482150200712E-3"/>
    <n v="0"/>
    <n v="100"/>
  </r>
  <r>
    <x v="6"/>
    <x v="4"/>
    <x v="12"/>
    <x v="74"/>
    <x v="4"/>
    <n v="4584"/>
    <n v="530634.01374103001"/>
    <n v="14032.224587000001"/>
    <n v="1.307760206109809"/>
    <n v="524.87120443386402"/>
    <n v="1.4370190402022289"/>
    <n v="1.465035536004617"/>
    <n v="1.7308116220813989"/>
    <n v="1.8036633604632468"/>
    <n v="1.4463492213925591"/>
    <n v="1.3273376981277178"/>
    <n v="1.8680932700584019"/>
    <n v="-6.4674152301875338"/>
    <n v="-1.401064217260972"/>
    <n v="-1.9327598326791868"/>
    <n v="-1.0899993307046612"/>
    <n v="1.320137661584897"/>
    <n v="3.3149363969227297"/>
    <n v="16.115593664499851"/>
    <n v="2.6016151782633939E-3"/>
    <n v="1.7420160184536259E-3"/>
    <n v="0"/>
    <n v="10.36331393854222"/>
    <n v="1.002295811189394"/>
    <n v="0"/>
    <n v="4.7538626187128833E-4"/>
    <n v="0"/>
    <n v="0"/>
    <n v="0"/>
    <n v="0"/>
    <n v="24.128051138888789"/>
    <n v="25.099328355755052"/>
    <n v="23.286598073666102"/>
    <n v="0"/>
    <n v="0"/>
    <n v="0"/>
    <n v="0"/>
    <n v="0"/>
    <n v="0"/>
    <n v="0"/>
    <n v="0"/>
    <n v="0"/>
    <n v="0"/>
    <n v="0"/>
    <n v="0"/>
    <n v="0"/>
    <n v="100"/>
    <s v="BANCO DAVIVIENDA 12.73%"/>
    <s v="CIFI 8.98%"/>
    <s v="TITULARIZADORA COLOMBIANA 8.51%"/>
    <s v="BANCO CREDIFINANCIERA S.A. 8.30%"/>
    <s v="CARVAJAL 8.13%"/>
    <s v="CEMENTOS ARGOS 7.90%"/>
    <s v="CREDIVALORES 5.94%"/>
    <s v="INVERFAM SAS 5.06%"/>
    <s v="PROMIORIENTE 4.27%"/>
    <s v="GRUPO ARGOS 3.58%"/>
    <n v="10.74531623702069"/>
    <n v="8.3425023552684419"/>
    <n v="63.029379398441165"/>
    <n v="17.334155640163122"/>
    <n v="0.54864636910658415"/>
    <n v="99.999999999999986"/>
    <n v="7.5422758381914437E-2"/>
    <n v="27.488656140487251"/>
    <n v="0"/>
    <n v="0"/>
    <n v="0"/>
    <n v="0"/>
    <n v="0"/>
    <n v="0"/>
    <n v="0"/>
    <n v="0"/>
    <n v="0"/>
    <n v="0"/>
    <n v="62.060191958235592"/>
    <n v="7.5961868944286522E-3"/>
    <n v="0"/>
    <n v="0"/>
    <n v="10.36813295600081"/>
    <n v="0"/>
    <n v="100"/>
    <n v="99.991928426753461"/>
    <n v="4.7538626187128844E-4"/>
    <n v="7.5961869846742514E-3"/>
    <n v="0"/>
    <n v="100"/>
  </r>
  <r>
    <x v="6"/>
    <x v="5"/>
    <x v="12"/>
    <x v="74"/>
    <x v="4"/>
    <n v="4311"/>
    <n v="495362.98974596994"/>
    <n v="13973.066144"/>
    <n v="1.3077836294711491"/>
    <n v="523.43557389141472"/>
    <n v="1.433088497991553"/>
    <n v="2.668813055046511"/>
    <n v="1.9652870109051059"/>
    <n v="1.9652870109051059"/>
    <n v="1.5951703473452798"/>
    <n v="1.404542915648874"/>
    <n v="1.9177627196304319"/>
    <n v="-5.0103139221215445"/>
    <n v="-2.4496599735746472"/>
    <n v="-2.4496599735746472"/>
    <n v="-1.7415051649073421"/>
    <n v="0.72389288750305258"/>
    <n v="2.9665235257356088"/>
    <n v="15.400757478643959"/>
    <n v="2.790362136109966E-3"/>
    <n v="1.8665702530126472E-3"/>
    <n v="0"/>
    <n v="10.778830949726039"/>
    <n v="4.2530046045139631"/>
    <n v="0"/>
    <n v="5.5974761072670606E-4"/>
    <n v="0"/>
    <n v="0"/>
    <n v="0"/>
    <n v="0"/>
    <n v="16.728997475393182"/>
    <n v="28.07715137316422"/>
    <n v="24.7560414385588"/>
    <n v="0"/>
    <n v="0"/>
    <n v="0"/>
    <n v="0"/>
    <n v="0"/>
    <n v="0"/>
    <n v="0"/>
    <n v="0"/>
    <n v="0"/>
    <n v="0"/>
    <n v="0"/>
    <n v="0"/>
    <n v="0"/>
    <n v="100"/>
    <s v="BANCO DAVIVIENDA 10.60%"/>
    <s v="CIFI 9.46%"/>
    <s v="BANCO CREDIFINANCIERA S.A. 8.90%"/>
    <s v="CARVAJAL 8.60%"/>
    <s v="TITULARIZADORA COLOMBIANA 8.59%"/>
    <s v="CEMENTOS ARGOS 8.33%"/>
    <s v="CREDIVALORES 6.52%"/>
    <s v="INVERFAM SAS 5.39%"/>
    <s v="MINISTERIO DE HACIENDA 4.25%"/>
    <s v="P.A. ESTRATEGIAS INMOBILIARIAS - PEIS 3.52%"/>
    <n v="10.80211141720285"/>
    <n v="4.6877745054859741"/>
    <n v="68.319164507701444"/>
    <n v="14.98381784653939"/>
    <n v="1.2071317230703409"/>
    <n v="100"/>
    <n v="0"/>
    <n v="25.17068467780393"/>
    <n v="0"/>
    <n v="0"/>
    <n v="0"/>
    <n v="0"/>
    <n v="0"/>
    <n v="0"/>
    <n v="0"/>
    <n v="0"/>
    <n v="0"/>
    <n v="0"/>
    <n v="61.47835712921399"/>
    <n v="2.5669105632561933"/>
    <n v="0"/>
    <n v="0"/>
    <n v="10.78404762972589"/>
    <n v="0"/>
    <n v="100"/>
    <n v="97.432529689036443"/>
    <n v="5.5974761072670606E-4"/>
    <n v="2.5669105633528311"/>
    <n v="0"/>
    <n v="100"/>
  </r>
  <r>
    <x v="6"/>
    <x v="6"/>
    <x v="12"/>
    <x v="74"/>
    <x v="5"/>
    <n v="3941"/>
    <n v="426023.14646563999"/>
    <n v="13906.421557"/>
    <n v="1.307760214331211"/>
    <n v="503.44755557076633"/>
    <n v="1.378364286299155"/>
    <n v="2.1141966718801632"/>
    <n v="2.0892906052180371"/>
    <n v="1.983386144029468"/>
    <n v="1.6940579530521891"/>
    <n v="1.4546937597240028"/>
    <n v="1.9494930865570088"/>
    <n v="-5.4736358409041568"/>
    <n v="-4.3311043414854584"/>
    <n v="-2.8978112388181381"/>
    <n v="-2.2577059710220611"/>
    <n v="-0.12732853757182469"/>
    <n v="2.6318782503609968"/>
    <n v="14.392500237920069"/>
    <n v="3.2510762161660767E-3"/>
    <n v="2.1724401511416477E-3"/>
    <n v="0"/>
    <n v="7.9235177471177423"/>
    <n v="3.2804930724198731"/>
    <n v="0"/>
    <n v="6.746528455818324E-4"/>
    <n v="0"/>
    <n v="0"/>
    <n v="0"/>
    <n v="0"/>
    <n v="15.57494956548268"/>
    <n v="31.117707022318868"/>
    <n v="27.704734185527869"/>
    <n v="0"/>
    <n v="0"/>
    <n v="0"/>
    <n v="0"/>
    <n v="0"/>
    <n v="0"/>
    <n v="0"/>
    <n v="0"/>
    <n v="0"/>
    <n v="0"/>
    <n v="0"/>
    <n v="0"/>
    <n v="0"/>
    <n v="100"/>
    <s v="CIFI 11.02%"/>
    <s v="BANCO CREDIFINANCIERA S.A. 10.41%"/>
    <s v="CARVAJAL 9.75%"/>
    <s v="CEMENTOS ARGOS 9.52%"/>
    <s v="TITULARIZADORA COLOMBIANA 10.97%"/>
    <s v="CREDIVALORES 7.57%"/>
    <s v="INVERFAM SAS 6.27%"/>
    <s v="BANCO DAVIVIENDA 4.89%"/>
    <s v="P.A. ESTRATEGIAS INMOBILIARIAS - PEIS 4.05%"/>
    <s v="COLOMBINA 3.82%"/>
    <n v="8.6371121968051821"/>
    <n v="2.3722713715984112"/>
    <n v="74.635237515086857"/>
    <n v="13.252393601043529"/>
    <n v="1.1029853154660219"/>
    <n v="100"/>
    <n v="0"/>
    <n v="22.112635022009741"/>
    <n v="0"/>
    <n v="0"/>
    <n v="0"/>
    <n v="0"/>
    <n v="0"/>
    <n v="0"/>
    <n v="0"/>
    <n v="0"/>
    <n v="0"/>
    <n v="0"/>
    <n v="67.697395370499976"/>
    <n v="2.2603536911596578"/>
    <n v="0"/>
    <n v="0"/>
    <n v="7.9296159163306328"/>
    <n v="0"/>
    <n v="100"/>
    <n v="97.738971655882352"/>
    <n v="6.746528455818324E-4"/>
    <n v="2.2603536912720612"/>
    <n v="0"/>
    <n v="99.999999999999986"/>
  </r>
  <r>
    <x v="6"/>
    <x v="7"/>
    <x v="12"/>
    <x v="74"/>
    <x v="5"/>
    <n v="3660"/>
    <n v="383011.03783632"/>
    <n v="13959.429799"/>
    <n v="1.30776020747736"/>
    <n v="451.39032721899349"/>
    <n v="1.235839362680339"/>
    <n v="1.3096351938522859"/>
    <n v="2.0026043387387094"/>
    <n v="1.912937585028647"/>
    <n v="1.710519126268899"/>
    <n v="1.4642866156219629"/>
    <n v="1.9588500308623458"/>
    <n v="4.581379506103489"/>
    <n v="-2.177079655691438"/>
    <n v="-1.974273012123517"/>
    <n v="-2.5856803917836961"/>
    <n v="-0.17766021900291751"/>
    <n v="2.6326311791566188"/>
    <n v="15.016447075230522"/>
    <n v="3.6252435595694713E-3"/>
    <n v="2.419950160778811E-3"/>
    <n v="0"/>
    <n v="11.521889441087401"/>
    <n v="2.3536718302925812"/>
    <n v="0"/>
    <n v="7.7363632983872162E-4"/>
    <n v="0"/>
    <n v="0"/>
    <n v="0"/>
    <n v="0"/>
    <n v="14.45250997697875"/>
    <n v="26.01096203657649"/>
    <n v="30.637700809784079"/>
    <n v="0"/>
    <n v="0"/>
    <n v="0"/>
    <n v="0"/>
    <n v="0"/>
    <n v="0"/>
    <n v="0"/>
    <n v="0"/>
    <n v="0"/>
    <n v="0"/>
    <n v="0"/>
    <n v="0"/>
    <n v="0"/>
    <n v="100"/>
    <s v="CIFI 12.35%"/>
    <s v="BANCO CREDIFINANCIERA S.A. 11.67%"/>
    <s v="CARVAJAL 10.78%"/>
    <s v="TITULARIZADORA COLOMBIANA 9.80%"/>
    <s v="CREDIVALORES 7.99%"/>
    <s v="BANCO DAVIVIENDA 6.98%"/>
    <s v="INVERFAM SAS 6.62%"/>
    <s v="P.A. ESTRATEGIAS INMOBILIARIAS - PEIS 4.40%"/>
    <s v="COLOMBINA 4.28%"/>
    <s v="BANCOLOMBIA 3.02%"/>
    <n v="12.323731838410961"/>
    <n v="2.6601546788811032"/>
    <n v="71.370652503339898"/>
    <n v="11.59292068811485"/>
    <n v="2.052540291253182"/>
    <n v="99.999999999999986"/>
    <n v="0"/>
    <n v="13.66606318267789"/>
    <n v="0"/>
    <n v="0"/>
    <n v="0"/>
    <n v="0"/>
    <n v="0"/>
    <n v="0"/>
    <n v="0"/>
    <n v="0"/>
    <n v="0"/>
    <n v="0"/>
    <n v="73.599195199902496"/>
    <n v="1.206033346282019"/>
    <n v="0"/>
    <n v="0"/>
    <n v="11.52870827113758"/>
    <n v="0"/>
    <n v="100"/>
    <n v="98.793193017263008"/>
    <n v="7.7363632983872162E-4"/>
    <n v="1.2060333464071491"/>
    <n v="0"/>
    <n v="100"/>
  </r>
  <r>
    <x v="6"/>
    <x v="8"/>
    <x v="12"/>
    <x v="74"/>
    <x v="5"/>
    <n v="3462"/>
    <n v="328627.44198265002"/>
    <n v="14104.368786000001"/>
    <n v="1.3077836311889079"/>
    <n v="455.19687738251662"/>
    <n v="1.246261129041798"/>
    <n v="1.022672252064428"/>
    <n v="1.8789138407150761"/>
    <n v="1.8504535996745299"/>
    <n v="1.723124258155101"/>
    <n v="1.4685933144347281"/>
    <n v="1.9654039803023882"/>
    <n v="13.39120573402155"/>
    <n v="0.44623020566978422"/>
    <n v="-0.39309504935880479"/>
    <n v="-1.4302025511339409"/>
    <n v="-7.8988692991399656E-2"/>
    <n v="2.8001166988913311"/>
    <n v="16.78303864092911"/>
    <n v="4.2293941853293413E-3"/>
    <n v="2.8204742261326351E-3"/>
    <n v="0"/>
    <n v="8.9703157566242204"/>
    <n v="2.2568456079410941"/>
    <n v="0"/>
    <n v="9.3646954817929026E-4"/>
    <n v="0"/>
    <n v="0"/>
    <n v="0"/>
    <n v="0"/>
    <n v="12.444775169301939"/>
    <n v="27.29026542141747"/>
    <n v="32.246773065826538"/>
    <n v="0"/>
    <n v="0"/>
    <n v="0"/>
    <n v="0"/>
    <n v="0"/>
    <n v="0"/>
    <n v="0"/>
    <n v="0"/>
    <n v="0"/>
    <n v="0"/>
    <n v="0"/>
    <n v="0"/>
    <n v="0"/>
    <n v="100"/>
    <s v="CIFI 14.18%"/>
    <s v="CARVAJAL 12.70%"/>
    <s v="TITULARIZADORA COLOMBIANA 10.66%"/>
    <s v="BANCO CREDIFINANCIERA S.A. 10.24%"/>
    <s v="CREDIVALORES 9.43%"/>
    <s v="INVERFAM SAS 7.83%"/>
    <s v="BANCOLOMBIA 6.13%"/>
    <s v="P.A. ESTRATEGIAS INMOBILIARIAS - PEIS 5.19%"/>
    <s v="COLOMBINA 3.64%"/>
    <s v="BANCO SERFINANZA 3.05%"/>
    <n v="9.885657114991373"/>
    <n v="3.1376295795393707"/>
    <n v="73.108902073785174"/>
    <n v="11.509245192065171"/>
    <n v="2.3585660396189043"/>
    <n v="100"/>
    <n v="0"/>
    <n v="8.3593008027468976"/>
    <n v="0"/>
    <n v="0"/>
    <n v="0"/>
    <n v="0"/>
    <n v="0"/>
    <n v="0"/>
    <n v="0"/>
    <n v="0"/>
    <n v="0"/>
    <n v="0"/>
    <n v="80.868485562693294"/>
    <n v="1.7939115399759418"/>
    <n v="0"/>
    <n v="0"/>
    <n v="8.9783020945838601"/>
    <n v="0"/>
    <n v="99.999999999999986"/>
    <n v="98.205151990330137"/>
    <n v="9.3646954817929026E-4"/>
    <n v="1.793911540121693"/>
    <n v="0"/>
    <n v="100"/>
  </r>
  <r>
    <x v="6"/>
    <x v="9"/>
    <x v="12"/>
    <x v="74"/>
    <x v="5"/>
    <n v="3296"/>
    <n v="298456.17523419001"/>
    <n v="14100.973566000001"/>
    <n v="1.307760211671249"/>
    <n v="462.22965019251632"/>
    <n v="1.2655158116153771"/>
    <n v="1.651579175116888"/>
    <n v="1.7985338681145258"/>
    <n v="1.828639810306278"/>
    <n v="1.764558164631904"/>
    <n v="1.5001628572401491"/>
    <n v="1.9829095085172121"/>
    <n v="-0.28306249139065098"/>
    <n v="-0.15681610476406821"/>
    <n v="-0.38188018560140197"/>
    <n v="-0.85438159612114539"/>
    <n v="-0.17493681195108751"/>
    <n v="2.6860722239288042"/>
    <n v="13.644522951270041"/>
    <n v="4.6640862570142341E-3"/>
    <n v="3.1070448849856917E-3"/>
    <n v="0"/>
    <n v="6.2606677352959936"/>
    <n v="2.4108654151936979"/>
    <n v="0"/>
    <n v="1.1023058127991919E-3"/>
    <n v="0"/>
    <n v="0"/>
    <n v="0"/>
    <n v="0"/>
    <n v="12.485842538876019"/>
    <n v="29.53089733212526"/>
    <n v="35.658330590284187"/>
    <n v="0"/>
    <n v="0"/>
    <n v="0"/>
    <n v="0"/>
    <n v="0"/>
    <n v="0"/>
    <n v="0"/>
    <n v="0"/>
    <n v="0"/>
    <n v="0"/>
    <n v="0"/>
    <n v="0"/>
    <n v="0"/>
    <n v="99.999999999999986"/>
    <s v="CIFI 15.68%"/>
    <s v="CARVAJAL 13.61%"/>
    <s v="BANCO CREDIFINANCIERA S.A. 11.35%"/>
    <s v="CREDIVALORES 10.37%"/>
    <s v="TITULARIZADORA COLOMBIANA 10.31%"/>
    <s v="INVERFAM SAS 8.63%"/>
    <s v="P.A. ESTRATEGIAS INMOBILIARIAS - PEIS 5.68%"/>
    <s v="COLOMBINA 3.91%"/>
    <s v="BANCO DAVIVIENDA 3.24%"/>
    <s v="BANCOLOMBIA 3.10%"/>
    <n v="6.2695411722507632"/>
    <n v="0.43409195708171811"/>
    <n v="78.586995972376997"/>
    <n v="12.188123683770719"/>
    <n v="2.5212472145197999"/>
    <n v="99.999999999999986"/>
    <n v="0"/>
    <n v="7.2906129291296011"/>
    <n v="0"/>
    <n v="0"/>
    <n v="0"/>
    <n v="0"/>
    <n v="0"/>
    <n v="0"/>
    <n v="0"/>
    <n v="0"/>
    <n v="0"/>
    <n v="0"/>
    <n v="84.522815293365326"/>
    <n v="1.9170306052542601"/>
    <n v="0"/>
    <n v="0"/>
    <n v="6.2695411722507917"/>
    <n v="0"/>
    <n v="99.999999999999972"/>
    <n v="98.081867088932938"/>
    <n v="1.1023058127991919E-3"/>
    <n v="1.9170306052542601"/>
    <n v="0"/>
    <n v="99.999999999999986"/>
  </r>
  <r>
    <x v="6"/>
    <x v="10"/>
    <x v="12"/>
    <x v="74"/>
    <x v="5"/>
    <n v="3092"/>
    <n v="255090.75429603001"/>
    <n v="14188.118302000001"/>
    <n v="1.3077836242881389"/>
    <n v="426.67098091272351"/>
    <n v="1.1681614809383249"/>
    <n v="1.7164249834401679"/>
    <n v="1.8328393234058569"/>
    <n v="1.8202132481543749"/>
    <n v="1.782766706446435"/>
    <n v="1.535564983876075"/>
    <n v="1.995180035789438"/>
    <n v="7.7840209229790069"/>
    <n v="2.2281091374535489"/>
    <n v="0.32557041986167601"/>
    <n v="0.40209662045500583"/>
    <n v="-0.14473512919803699"/>
    <n v="2.948007957685594"/>
    <n v="13.577508247178031"/>
    <n v="5.4141375865393356E-3"/>
    <n v="3.6031716923544247E-3"/>
    <n v="0"/>
    <n v="4.5655019775158401"/>
    <n v="0.94885112410111261"/>
    <n v="0"/>
    <n v="1.2588216075413721E-3"/>
    <n v="0"/>
    <n v="0"/>
    <n v="0"/>
    <n v="0"/>
    <n v="6.6102347439573483"/>
    <n v="32.58768178111719"/>
    <n v="41.699945995244043"/>
    <n v="0"/>
    <n v="0"/>
    <n v="0"/>
    <n v="0"/>
    <n v="0"/>
    <n v="0"/>
    <n v="0"/>
    <n v="0"/>
    <n v="0"/>
    <n v="0"/>
    <n v="0"/>
    <n v="0"/>
    <n v="0"/>
    <n v="100"/>
    <s v="CIFI 18.43%"/>
    <s v="CARVAJAL 15.80%"/>
    <s v="BANCO CREDIFINANCIERA S.A. 13.24%"/>
    <s v="CREDIVALORES 12.04%"/>
    <s v="TITULARIZADORA COLOMBIANA 10.50%"/>
    <s v="INVERFAM SAS 10.04%"/>
    <s v="P.A. ESTRATEGIAS INMOBILIARIAS - PEIS 6.48%"/>
    <s v="BANCOLOMBIA 3.99%"/>
    <s v="ULTRACEM S.A.S 3.01%"/>
    <s v="RCI COLOMBIA 2.63%"/>
    <n v="4.5757781084022886"/>
    <n v="0.38958612002828752"/>
    <n v="81.528074085476007"/>
    <n v="12.428218860672651"/>
    <n v="1.0783428254207699"/>
    <n v="100"/>
    <n v="0"/>
    <n v="0.57949173912145335"/>
    <n v="0"/>
    <n v="0"/>
    <n v="0"/>
    <n v="0"/>
    <n v="0"/>
    <n v="0"/>
    <n v="0"/>
    <n v="0"/>
    <n v="0"/>
    <n v="0"/>
    <n v="93.892129782789553"/>
    <n v="0.9526003696867289"/>
    <n v="0"/>
    <n v="0"/>
    <n v="4.5757781084022753"/>
    <n v="0"/>
    <n v="100"/>
    <n v="99.046140808705729"/>
    <n v="1.2588216075413721E-3"/>
    <n v="0.9526003696867289"/>
    <n v="0"/>
    <n v="100"/>
  </r>
  <r>
    <x v="7"/>
    <x v="5"/>
    <x v="12"/>
    <x v="75"/>
    <x v="4"/>
    <n v="30107"/>
    <n v="3115812.21554458"/>
    <n v="15445.961496"/>
    <n v="1.510368604796364"/>
    <n v="67.571200000000005"/>
    <n v="0.185"/>
    <n v="0.15092087126355919"/>
    <n v="0.1425950359547847"/>
    <n v="0.1425950359547847"/>
    <n v="0.19310999294584061"/>
    <n v="0.24094945890996408"/>
    <n v="0.60094029954052774"/>
    <n v="5.3840878932633007"/>
    <n v="4.304822268172237"/>
    <n v="4.304822268172237"/>
    <n v="2.6596936144805068"/>
    <n v="2.0185171489928599"/>
    <n v="2.74375077177289"/>
    <n v="18.17439250400459"/>
    <n v="0"/>
    <n v="16.266010046969988"/>
    <n v="0"/>
    <n v="60.711753022038536"/>
    <n v="3.6872237164528086"/>
    <n v="1.0940321352030811"/>
    <n v="6.658857533098458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5.10%"/>
    <s v="BANCO DE BOGOTÁ 21.58%"/>
    <s v="BANCO COLPATRIA 12.44%"/>
    <s v="BBVA COLOMBIA 9.14%"/>
    <s v="BANCO POPULAR 4.30%"/>
    <s v="BANCO GNB SUDAMERIS 3.72%"/>
    <s v="MINISTERIO DE HACIENDA 3.69%"/>
    <s v="FINDETER 3.37%"/>
    <s v="BANCO AV VILLAS 3.25%"/>
    <s v="BANCOLOMBIA 3.07%"/>
    <n v="84.042845066216103"/>
    <n v="12.83364359510071"/>
    <n v="3.1235113386831723"/>
    <n v="0"/>
    <n v="0"/>
    <n v="99.999999999999986"/>
    <n v="24.95773445758152"/>
    <n v="16.72071648868404"/>
    <n v="0"/>
    <n v="0"/>
    <n v="0"/>
    <n v="0"/>
    <n v="0"/>
    <n v="0"/>
    <n v="0"/>
    <n v="0"/>
    <n v="0"/>
    <n v="0"/>
    <n v="9.4749083268716543"/>
    <n v="2.9630941804009749"/>
    <n v="0"/>
    <n v="0.72412953605183583"/>
    <n v="45.159417010409982"/>
    <n v="0"/>
    <n v="100"/>
    <n v="96.970317244268045"/>
    <n v="6.6588575330984584E-2"/>
    <n v="2.9630941804009749"/>
    <n v="0"/>
    <n v="100"/>
  </r>
  <r>
    <x v="7"/>
    <x v="6"/>
    <x v="12"/>
    <x v="75"/>
    <x v="30"/>
    <n v="30382"/>
    <n v="3300272.7763707698"/>
    <n v="15522.719580999999"/>
    <n v="1.5103373687479049"/>
    <n v="70.493200000000002"/>
    <n v="0.193"/>
    <n v="0.19503167092457921"/>
    <n v="0.16228759573672161"/>
    <n v="0.15381320676224219"/>
    <n v="0.19768986286772661"/>
    <n v="0.24311580073612299"/>
    <n v="0.60193320675293727"/>
    <n v="6.010342764364629"/>
    <n v="4.6723608956923179"/>
    <n v="4.552491005679804"/>
    <n v="3.0271771013365982"/>
    <n v="2.0658671602039163"/>
    <n v="2.7907593092515888"/>
    <n v="15.406418835284649"/>
    <n v="0"/>
    <n v="22.44320632523532"/>
    <n v="0"/>
    <n v="57.236541170407982"/>
    <n v="3.7631540995276387"/>
    <n v="1.085166323359791"/>
    <n v="6.551324618461347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E BOGOTÁ 22.48%"/>
    <s v="BANCO DAVIVIENDA 19.41%"/>
    <s v="BANCO COLPATRIA 11.94%"/>
    <s v="BBVA COLOMBIA 9.58%"/>
    <s v="FINDETER 9.27%"/>
    <s v="BANCOLOMBIA 5.65%"/>
    <s v="MINISTERIO DE HACIENDA 3.76%"/>
    <s v="BANCO POPULAR 3.31%"/>
    <s v="BANCO AV VILLAS 2.34%"/>
    <s v="BANCO FALABELLA 1.83%"/>
    <n v="84.677404514885353"/>
    <n v="13.753001416245162"/>
    <n v="1.5695940688694818"/>
    <n v="0"/>
    <n v="0"/>
    <n v="99.999999999999986"/>
    <n v="32.333157229064504"/>
    <n v="14.317220924868728"/>
    <n v="0"/>
    <n v="0"/>
    <n v="0"/>
    <n v="0"/>
    <n v="0"/>
    <n v="0"/>
    <n v="0"/>
    <n v="0"/>
    <n v="0"/>
    <n v="0"/>
    <n v="7.2451659783477993"/>
    <n v="2.8229554353649191"/>
    <n v="0"/>
    <n v="0.94019866416272069"/>
    <n v="42.341301768191343"/>
    <n v="0"/>
    <n v="100"/>
    <n v="97.11153131845046"/>
    <n v="6.5513246184613474E-2"/>
    <n v="2.8229554353649191"/>
    <n v="0"/>
    <n v="99.999999999999986"/>
  </r>
  <r>
    <x v="7"/>
    <x v="7"/>
    <x v="12"/>
    <x v="75"/>
    <x v="30"/>
    <n v="30658"/>
    <n v="3372568.89890286"/>
    <n v="15640.146851"/>
    <n v="1.5103373710716241"/>
    <n v="70.493200000000002"/>
    <n v="0.193"/>
    <n v="9.4189825564148774E-2"/>
    <n v="0.17165971429738369"/>
    <n v="0.1664803197811546"/>
    <n v="0.21259049343336031"/>
    <n v="0.24996949259759832"/>
    <n v="0.60420544733522052"/>
    <n v="9.2790991330763184"/>
    <n v="5.680206124613929"/>
    <n v="5.1439078918720025"/>
    <n v="3.5877849664713191"/>
    <n v="2.3373805193657171"/>
    <n v="2.9310024658175888"/>
    <n v="14.204455300562799"/>
    <n v="0"/>
    <n v="22.858515094936489"/>
    <n v="0"/>
    <n v="58.53556267943253"/>
    <n v="3.3696156582094461"/>
    <n v="0.96640071734658584"/>
    <n v="6.5450549512157868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3.54%"/>
    <s v="BANCO DAVIVIENDA 18.67%"/>
    <s v="FINDETER 10.43%"/>
    <s v="BANCO COLPATRIA 9.78%"/>
    <s v="BBVA COLOMBIA 9.47%"/>
    <s v="BANCOLOMBIA 7.32%"/>
    <s v="MINISTERIO DE HACIENDA 3.37%"/>
    <s v="BANCO POPULAR 3.37%"/>
    <s v="CORFICOLOMBIANA 3.24%"/>
    <s v="BANCO DE OCCIDENTE 2.12%"/>
    <n v="86.262301240079495"/>
    <n v="11.87243906329846"/>
    <n v="1.8652596966220421"/>
    <n v="0"/>
    <n v="0"/>
    <n v="100"/>
    <n v="27.570211065900018"/>
    <n v="17.34845015402923"/>
    <n v="0"/>
    <n v="0"/>
    <n v="0"/>
    <n v="0"/>
    <n v="0"/>
    <n v="0"/>
    <n v="0"/>
    <n v="0"/>
    <n v="0"/>
    <n v="0"/>
    <n v="5.9723067862404511"/>
    <n v="2.391309843403731"/>
    <n v="0"/>
    <n v="0.97830581480571432"/>
    <n v="45.739416335620845"/>
    <n v="0"/>
    <n v="100"/>
    <n v="97.543239607084104"/>
    <n v="6.5450549512157855E-2"/>
    <n v="2.391309843403731"/>
    <n v="0"/>
    <n v="100"/>
  </r>
  <r>
    <x v="7"/>
    <x v="8"/>
    <x v="12"/>
    <x v="75"/>
    <x v="30"/>
    <n v="30970"/>
    <n v="3447950.4767723903"/>
    <n v="15770.065183999999"/>
    <n v="1.510368605324985"/>
    <n v="76.702500000000001"/>
    <n v="0.21"/>
    <n v="0.1558019552647171"/>
    <n v="0.18516902931831739"/>
    <n v="0.18467745319985421"/>
    <n v="0.2245990428749475"/>
    <n v="0.25948038449335531"/>
    <n v="0.60756308463584641"/>
    <n v="10.58869175132395"/>
    <n v="6.8082850638816916"/>
    <n v="5.7288799734552809"/>
    <n v="4.4180697848651205"/>
    <n v="2.625699631088052"/>
    <n v="3.10298337749586"/>
    <n v="13.362329502574211"/>
    <n v="0"/>
    <n v="23.736244906141671"/>
    <n v="0"/>
    <n v="55.334584507304285"/>
    <n v="3.19078040078813"/>
    <n v="4.309480702610256"/>
    <n v="6.65799805814473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8.08%"/>
    <s v="BANCO DAVIVIENDA 17.83%"/>
    <s v="FINDETER 11.54%"/>
    <s v="BBVA COLOMBIA 10.47%"/>
    <s v="BANCO COLPATRIA 9.89%"/>
    <s v="BANCOLOMBIA 9.29%"/>
    <s v="CORFICOLOMBIANA 3.41%"/>
    <s v="BANCO POPULAR 3.24%"/>
    <s v="MINISTERIO DE HACIENDA 3.19%"/>
    <s v="BANCO DE OCCIDENTE 2.56%"/>
    <n v="82.285942926592952"/>
    <n v="14.88688934386793"/>
    <n v="2.82716772953912"/>
    <n v="0"/>
    <n v="0"/>
    <n v="99.999999999999986"/>
    <n v="27.266007103689681"/>
    <n v="19.526973193322441"/>
    <n v="0"/>
    <n v="0"/>
    <n v="0"/>
    <n v="0"/>
    <n v="0"/>
    <n v="0"/>
    <n v="0"/>
    <n v="0"/>
    <n v="0"/>
    <n v="0"/>
    <n v="8.8275440501943478"/>
    <n v="2.3695633179721147"/>
    <n v="0"/>
    <n v="0.8212170828160158"/>
    <n v="41.188695252005409"/>
    <n v="0"/>
    <n v="100"/>
    <n v="97.56385670144644"/>
    <n v="6.6579980581447304E-2"/>
    <n v="2.3695633179721147"/>
    <n v="0"/>
    <n v="100"/>
  </r>
  <r>
    <x v="7"/>
    <x v="9"/>
    <x v="12"/>
    <x v="75"/>
    <x v="30"/>
    <n v="31407"/>
    <n v="3794248.3010489601"/>
    <n v="15901.049921"/>
    <n v="1.5103373693071691"/>
    <n v="68.963344281743318"/>
    <n v="0.18881134642503311"/>
    <n v="0.14753740651567451"/>
    <n v="0.18644734694147019"/>
    <n v="0.19273539882117091"/>
    <n v="0.22056016444320861"/>
    <n v="0.27016282040986178"/>
    <n v="0.61059534648739477"/>
    <n v="10.229181797857349"/>
    <n v="7.7066922596224607"/>
    <n v="6.1792507207385725"/>
    <n v="5.3467113171758776"/>
    <n v="3.002359389060727"/>
    <n v="3.310140106091497"/>
    <n v="10.255121646743829"/>
    <n v="0"/>
    <n v="21.858062614801497"/>
    <n v="0"/>
    <n v="61.254584662928039"/>
    <n v="2.9170819550714122"/>
    <n v="3.6506832026971607"/>
    <n v="6.4465917758078098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3.36%"/>
    <s v="BANCO DAVIVIENDA 21.36%"/>
    <s v="BBVA COLOMBIA 10.34%"/>
    <s v="FINDETER 10.25%"/>
    <s v="BANCOLOMBIA 7.62%"/>
    <s v="BANCO COLPATRIA 7.23%"/>
    <s v="MINISTERIO DE HACIENDA 2.92%"/>
    <s v="CORFICOLOMBIANA 2.72%"/>
    <s v="BANCO GNB SUDAMERIS 2.71%"/>
    <s v="BANCO POPULAR 2.36%"/>
    <n v="84.01439579148348"/>
    <n v="13.534407273751588"/>
    <n v="2.4511969347649321"/>
    <n v="0"/>
    <n v="0"/>
    <n v="100"/>
    <n v="21.359398058782599"/>
    <n v="18.762381501129141"/>
    <n v="0"/>
    <n v="0"/>
    <n v="0"/>
    <n v="0"/>
    <n v="0"/>
    <n v="0"/>
    <n v="0"/>
    <n v="0"/>
    <n v="0"/>
    <n v="0"/>
    <n v="9.2428068266452144"/>
    <n v="2.170145389294909"/>
    <n v="0"/>
    <n v="0.7469365657765038"/>
    <n v="47.718331658371639"/>
    <n v="0"/>
    <n v="100"/>
    <n v="97.765388692947013"/>
    <n v="6.4465917758078098E-2"/>
    <n v="2.170145389294909"/>
    <n v="0"/>
    <n v="100"/>
  </r>
  <r>
    <x v="7"/>
    <x v="10"/>
    <x v="12"/>
    <x v="75"/>
    <x v="30"/>
    <n v="31644"/>
    <n v="3826713.6515869102"/>
    <n v="16034.865791"/>
    <n v="1.5103686037070569"/>
    <n v="68.678838187693145"/>
    <n v="0.18803241119149389"/>
    <n v="0.16349150322326481"/>
    <n v="0.18514480420018872"/>
    <n v="0.20023254146695288"/>
    <n v="0.20599241389907269"/>
    <n v="0.28090291292799829"/>
    <n v="0.61267180698057866"/>
    <n v="10.73398451188001"/>
    <n v="8.6789856344594121"/>
    <n v="6.5805835663170997"/>
    <n v="6.2920747703031576"/>
    <n v="3.362989222314261"/>
    <n v="3.5484959517462222"/>
    <n v="9.3852354240836373"/>
    <n v="0"/>
    <n v="25.37665638597959"/>
    <n v="0"/>
    <n v="59.492653130052275"/>
    <n v="2.3870448506594357"/>
    <n v="3.2955689012656069"/>
    <n v="6.284130795945755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9.04%"/>
    <s v="BANCO DAVIVIENDA 16.62%"/>
    <s v="BBVA COLOMBIA 13.25%"/>
    <s v="FINDETER 9.13%"/>
    <s v="BANCO COLPATRIA 8.83%"/>
    <s v="BANCOLOMBIA 8.11%"/>
    <s v="BANCO DE OCCIDENTE 5.06%"/>
    <s v="BANCO GNB SUDAMERIS 3.26%"/>
    <s v="CORFICOLOMBIANA 2.65%"/>
    <s v="BANCO POPULAR 2.43%"/>
    <n v="83.089434486838911"/>
    <n v="14.74335565525381"/>
    <n v="2.1672098579072889"/>
    <n v="0"/>
    <n v="0"/>
    <n v="100"/>
    <n v="22.74046357544103"/>
    <n v="22.91204465036278"/>
    <n v="0"/>
    <n v="0"/>
    <n v="0"/>
    <n v="0"/>
    <n v="0"/>
    <n v="0"/>
    <n v="0"/>
    <n v="0"/>
    <n v="0"/>
    <n v="0"/>
    <n v="9.2039208395483936"/>
    <n v="1.6389382297924859"/>
    <n v="0"/>
    <n v="0.74810662086695057"/>
    <n v="42.756526083988369"/>
    <n v="0"/>
    <n v="100"/>
    <n v="98.298220462248068"/>
    <n v="6.2841307959457554E-2"/>
    <n v="1.6389382297924859"/>
    <n v="0"/>
    <n v="100"/>
  </r>
  <r>
    <x v="1"/>
    <x v="12"/>
    <x v="18"/>
    <x v="24"/>
    <x v="10"/>
    <n v="9715"/>
    <n v="1828926.52"/>
    <n v="3197221.47"/>
    <n v="1.5"/>
    <n v="86.92949999999999"/>
    <n v="0.23799999999999999"/>
    <n v="8.1000000000000003E-2"/>
    <n v="0.217"/>
    <n v="0.255"/>
    <n v="0.255"/>
    <n v="0.313"/>
    <n v="0.70299999999999996"/>
    <n v="14.284000000000001"/>
    <n v="9.5229999999999997"/>
    <n v="6.8150000000000004"/>
    <n v="6.8150000000000004"/>
    <n v="3.698"/>
    <n v="3.6280000000000001"/>
    <n v="2.79"/>
    <n v="0"/>
    <n v="32.14"/>
    <n v="0"/>
    <n v="38.72"/>
    <n v="3.43"/>
    <n v="5.66"/>
    <n v="0"/>
    <n v="0"/>
    <n v="0"/>
    <n v="1.91"/>
    <n v="0"/>
    <n v="0.64400000000000002"/>
    <n v="0.6"/>
    <n v="0.09"/>
    <n v="0"/>
    <n v="0"/>
    <n v="0"/>
    <n v="0"/>
    <n v="0"/>
    <n v="0"/>
    <n v="0"/>
    <n v="14.01"/>
    <n v="0"/>
    <n v="0"/>
    <n v="0"/>
    <n v="0"/>
    <n v="0"/>
    <n v="99.994000000000014"/>
    <s v="BANCO DAVIVIENDA S.A. 10.93%"/>
    <s v="BANCO GNB SUDAMERIS S.A. 9.94%"/>
    <s v="BANCOLOMBIA SA 8.90%"/>
    <s v="BBVA COLOMBIA 6.82%"/>
    <s v="BANCO DE OCCIDENTE S.A. 6.76%"/>
    <s v="BANCO SANTANDER DE NEGOCIOS COLOMBIA S.A 5.33%"/>
    <s v="SCOTIABANK COLPATRIA S.A 5.32%"/>
    <s v="FINANCIERA DE DESARROLLO TERRITORIAL S.A. 5.07%"/>
    <s v="FINANCIERA DE DESARROLLO NACIONAL S.A. 4.22%"/>
    <s v="BANCO DE COMERCIO EXTERIOR DE COLOMBIA 4.06%"/>
    <n v="86"/>
    <n v="9.68"/>
    <n v="4.08"/>
    <n v="0.24"/>
    <n v="0"/>
    <n v="100"/>
    <n v="31.21"/>
    <n v="22.78"/>
    <n v="0"/>
    <n v="0"/>
    <n v="0"/>
    <n v="0"/>
    <n v="0"/>
    <n v="0"/>
    <n v="0"/>
    <n v="0"/>
    <n v="0"/>
    <n v="0"/>
    <n v="2.39"/>
    <n v="3.15"/>
    <n v="0"/>
    <n v="0"/>
    <n v="40.47"/>
    <n v="0"/>
    <n v="100"/>
    <n v="96.84"/>
    <n v="0"/>
    <n v="3.15"/>
    <n v="0"/>
    <n v="99.990000000000009"/>
  </r>
  <r>
    <x v="6"/>
    <x v="12"/>
    <x v="18"/>
    <x v="71"/>
    <x v="3"/>
    <n v="217"/>
    <n v="21847.439999999999"/>
    <n v="11964.82"/>
    <n v="1.51"/>
    <n v="379.86"/>
    <n v="1.04"/>
    <n v="0.95499999999999996"/>
    <n v="1.343"/>
    <n v="1.3720000000000001"/>
    <n v="1.3720000000000001"/>
    <n v="1.145"/>
    <n v="1.4259999999999999"/>
    <n v="15.848000000000001"/>
    <n v="6.9710000000000001"/>
    <n v="3.169"/>
    <n v="3.169"/>
    <n v="1.6359999999999999"/>
    <n v="3.2570000000000001"/>
    <n v="7.51"/>
    <n v="0.4"/>
    <n v="0.09"/>
    <n v="17.05"/>
    <n v="23.29"/>
    <n v="4.6500000000000004"/>
    <n v="0"/>
    <n v="0"/>
    <n v="0"/>
    <n v="0"/>
    <n v="0"/>
    <n v="0"/>
    <n v="27.74"/>
    <n v="0"/>
    <n v="0"/>
    <n v="0"/>
    <n v="0"/>
    <n v="0"/>
    <n v="0"/>
    <n v="0"/>
    <n v="0"/>
    <n v="0"/>
    <n v="0"/>
    <n v="0"/>
    <n v="0"/>
    <n v="0"/>
    <n v="0"/>
    <n v="0"/>
    <n v="80.73"/>
    <s v="CORPORACIÓN INTERAMERICANA PARA EL FINANCIAMIENTO DE INFRAESTRUCTURA, S.A. CIFI 19.27%"/>
    <s v="ODINSA S.A. 17.05%"/>
    <s v="BANCO DAVIVIENDA S.A. 11.97%"/>
    <s v="BANCO W S.A. 11.04%"/>
    <s v="COLOMBINA S.A. 8.83%"/>
    <s v="BANCO SERFINANZA S.A 7.51%"/>
    <s v="BANCO DE OCCIDENTE S.A. 7.47%"/>
    <s v="PRIMAX COLOMBIA SA 5.93%"/>
    <s v="MINISTERIO DE HACIENDA Y CREDITO PUBLICO 4.65%"/>
    <s v="BANCOLOMBIA SA 3.43%"/>
    <n v="23.79"/>
    <n v="36.31"/>
    <n v="39.9"/>
    <n v="0"/>
    <n v="0"/>
    <n v="100"/>
    <n v="0"/>
    <n v="25.81"/>
    <n v="0"/>
    <n v="0"/>
    <n v="0"/>
    <n v="0"/>
    <n v="0"/>
    <n v="0"/>
    <n v="0"/>
    <n v="0"/>
    <n v="0"/>
    <n v="0"/>
    <n v="50.81"/>
    <n v="0"/>
    <n v="0"/>
    <n v="0"/>
    <n v="23.39"/>
    <n v="0"/>
    <n v="100.01"/>
    <n v="99.998000000000005"/>
    <n v="2E-3"/>
    <n v="0"/>
    <n v="0"/>
    <n v="100"/>
  </r>
  <r>
    <x v="2"/>
    <x v="12"/>
    <x v="18"/>
    <x v="40"/>
    <x v="21"/>
    <n v="170"/>
    <n v="1348270.47"/>
    <n v="2605.83"/>
    <n v="1.7"/>
    <n v="96.426000000000002"/>
    <n v="0.26400000000000001"/>
    <n v="0.14000000000000001"/>
    <n v="0.22700000000000001"/>
    <n v="0.23200000000000001"/>
    <n v="0.23200000000000001"/>
    <n v="0.28199999999999997"/>
    <n v="0.64900000000000002"/>
    <n v="14.048"/>
    <n v="9.5340000000000007"/>
    <n v="6.8250000000000002"/>
    <n v="6.8250000000000002"/>
    <n v="3.722"/>
    <n v="3.5459999999999998"/>
    <n v="4.62"/>
    <n v="0"/>
    <n v="26.63"/>
    <n v="0"/>
    <n v="48.09"/>
    <n v="3.12"/>
    <n v="5.25"/>
    <n v="0"/>
    <n v="0"/>
    <n v="0"/>
    <n v="0"/>
    <n v="0"/>
    <n v="0"/>
    <n v="0"/>
    <n v="0"/>
    <n v="0"/>
    <n v="0"/>
    <n v="0"/>
    <n v="0"/>
    <n v="0"/>
    <n v="0"/>
    <n v="0"/>
    <n v="12.29"/>
    <n v="0"/>
    <n v="0"/>
    <n v="0"/>
    <n v="0"/>
    <n v="0"/>
    <n v="100"/>
    <s v="BANCO DAVIVIENDA S.A. 18.34%"/>
    <s v="BANCOLOMBIA SA 12.51%"/>
    <s v="BBVA COLOMBIA 11.39%"/>
    <s v="BANCO GNB SUDAMERIS S.A. 10.46%"/>
    <s v="FINANCIERA DE DESARROLLO TERRITORIAL S.A. 6.06%"/>
    <s v="BANCO DE BOGOTA S.A. 5.60%"/>
    <s v="BANCO DE OCCIDENTE S.A. 5.44%"/>
    <s v="SCOTIABANK COLPATRIA S.A 5.44%"/>
    <s v="BANCO FALABELLA S.A. 3.75%"/>
    <s v="BANCO DE COMERCIO EXTERIOR DE COLOMBIA 3.70%"/>
    <n v="78.680000000000007"/>
    <n v="16.47"/>
    <n v="4.84"/>
    <n v="0"/>
    <n v="0"/>
    <n v="99.990000000000009"/>
    <n v="28.8"/>
    <n v="21.61"/>
    <n v="0"/>
    <n v="0"/>
    <n v="0"/>
    <n v="0"/>
    <n v="0"/>
    <n v="0"/>
    <n v="0"/>
    <n v="0"/>
    <n v="0"/>
    <n v="0"/>
    <n v="0.41"/>
    <n v="2.9"/>
    <n v="0"/>
    <n v="0"/>
    <n v="46.28"/>
    <n v="0"/>
    <n v="100"/>
    <n v="97.1"/>
    <n v="0"/>
    <n v="2.9"/>
    <n v="0"/>
    <n v="100"/>
  </r>
  <r>
    <x v="3"/>
    <x v="12"/>
    <x v="10"/>
    <x v="52"/>
    <x v="0"/>
    <n v="5561"/>
    <n v="32003.43"/>
    <n v="19755.143509000001"/>
    <n v="1"/>
    <n v="158.51849999999999"/>
    <n v="0.434"/>
    <n v="0.26700000000000002"/>
    <n v="0.39100000000000001"/>
    <n v="0.48499999999999999"/>
    <n v="0.48499999999999999"/>
    <n v="0.39300000000000002"/>
    <n v="0.501"/>
    <n v="12.45"/>
    <n v="7.1029999999999998"/>
    <n v="3.8809999999999998"/>
    <n v="3.8809999999999998"/>
    <n v="2.2280000000000002"/>
    <n v="2.8490000000000002"/>
    <n v="58.475999999999999"/>
    <n v="0"/>
    <n v="36.595999999999997"/>
    <n v="0"/>
    <n v="1.5580000000000001"/>
    <n v="2.3279999999999998"/>
    <n v="0"/>
    <n v="0"/>
    <n v="0"/>
    <n v="0"/>
    <n v="0"/>
    <n v="0"/>
    <n v="1.0419999999999998"/>
    <n v="0"/>
    <n v="0"/>
    <n v="0"/>
    <n v="0"/>
    <n v="0"/>
    <n v="0"/>
    <n v="0"/>
    <n v="0"/>
    <n v="0"/>
    <n v="0"/>
    <n v="0"/>
    <n v="0"/>
    <n v="0"/>
    <n v="0"/>
    <n v="0"/>
    <n v="100.00000000000001"/>
    <s v="CORPORACION FINANCIERA COLOMBIANA S.A. 18,14%"/>
    <s v="GOBIERNO REPUBLICA DE COLOMBIA 15,36%"/>
    <s v="LEASING BANCOLDEX S.A. COMPANIA DE FINAN 15,26%"/>
    <s v="Banco de Occidente 11,27%"/>
    <s v="BANCOLOMBIA S.A. 6,36%"/>
    <s v="Banco De Bogota S.A 6,29%"/>
    <s v="Banco Popular SA 5,91%"/>
    <s v="Itau Corpbanca 5,84%"/>
    <s v="G.M.A.C. FINANCIERA DE COLOMBIA S.A. CIA 5,77%"/>
    <s v="BBVA COLOMBIA S.A 3,81%"/>
    <n v="58.6"/>
    <n v="19.559999999999999"/>
    <n v="21.84"/>
    <n v="0"/>
    <n v="0"/>
    <n v="100"/>
    <n v="36.371000000000002"/>
    <n v="7.9290000000000003"/>
    <n v="0"/>
    <n v="0"/>
    <n v="0"/>
    <n v="0"/>
    <n v="0"/>
    <n v="0"/>
    <n v="0"/>
    <n v="0"/>
    <n v="0"/>
    <n v="0"/>
    <n v="38.738"/>
    <n v="0"/>
    <n v="0"/>
    <n v="0"/>
    <n v="16.960999999999999"/>
    <n v="0"/>
    <n v="99.999000000000009"/>
    <n v="100"/>
    <n v="0"/>
    <n v="0"/>
    <n v="0"/>
    <n v="100"/>
  </r>
  <r>
    <x v="0"/>
    <x v="12"/>
    <x v="10"/>
    <x v="11"/>
    <x v="0"/>
    <n v="1538"/>
    <n v="7427.13"/>
    <n v="10863.845961000001"/>
    <n v="3.5"/>
    <n v="0"/>
    <n v="0"/>
    <n v="19.18"/>
    <n v="22.844000000000001"/>
    <n v="23.11"/>
    <n v="23.11"/>
    <n v="19.446000000000002"/>
    <n v="24.481999999999999"/>
    <n v="56.204999999999998"/>
    <n v="-4.1879999999999997"/>
    <n v="-7.6470000000000002"/>
    <n v="-7.6470000000000002"/>
    <n v="-5.1920000000000002"/>
    <n v="-4.984"/>
    <n v="3.32"/>
    <n v="0"/>
    <n v="0"/>
    <n v="0"/>
    <n v="0"/>
    <n v="0"/>
    <n v="0"/>
    <n v="0"/>
    <n v="0"/>
    <n v="0"/>
    <n v="0"/>
    <n v="0"/>
    <n v="4.5999999999999999E-2"/>
    <n v="0"/>
    <n v="0"/>
    <n v="0"/>
    <n v="96.634"/>
    <n v="0"/>
    <n v="0"/>
    <n v="0"/>
    <n v="0"/>
    <n v="0"/>
    <n v="0"/>
    <n v="0"/>
    <n v="0"/>
    <n v="0"/>
    <n v="0"/>
    <n v="0"/>
    <n v="100"/>
    <s v="BANCOLOMBIA S.A. 36.37%"/>
    <s v="ECOPETROL 17.6%"/>
    <s v="AO INTERCONEXION ELECTRICA S.A. E.S.P. 12.18%"/>
    <s v="GRUPO ARGOS 6.18%"/>
    <s v="GEB 6.18%"/>
    <s v="BANCO DAVIVIENDA S.A 5.18%"/>
    <s v="Banco de Occidente 2.92%"/>
    <s v="CEMARGOS 2.85%"/>
    <s v="GRUPO AVAL 2.44%"/>
    <s v="GRUPO SURA 2.05%"/>
    <n v="5.21"/>
    <n v="0"/>
    <n v="0"/>
    <n v="0"/>
    <n v="0"/>
    <n v="5.21"/>
    <n v="0"/>
    <n v="0"/>
    <n v="0"/>
    <n v="0"/>
    <n v="0"/>
    <n v="0"/>
    <n v="0"/>
    <n v="0"/>
    <n v="0"/>
    <n v="0"/>
    <n v="0"/>
    <n v="0"/>
    <n v="1.841"/>
    <n v="0"/>
    <n v="94.793000000000006"/>
    <n v="0"/>
    <n v="3.3660000000000001"/>
    <n v="0"/>
    <n v="100"/>
    <n v="100"/>
    <n v="0"/>
    <n v="0"/>
    <n v="0"/>
    <n v="100"/>
  </r>
  <r>
    <x v="4"/>
    <x v="12"/>
    <x v="27"/>
    <x v="57"/>
    <x v="3"/>
    <n v="1105"/>
    <n v="54491.57"/>
    <n v="24489.306221999999"/>
    <n v="1.2"/>
    <n v="325.07249999999999"/>
    <n v="0.89"/>
    <n v="0.57999999999999996"/>
    <n v="0.94899999999999995"/>
    <n v="1.18"/>
    <n v="1.18"/>
    <n v="1.0960000000000001"/>
    <n v="1.819"/>
    <n v="16.256"/>
    <n v="5.9779999999999998"/>
    <n v="1.7270000000000001"/>
    <n v="1.7270000000000001"/>
    <n v="0.25900000000000001"/>
    <n v="2.4750000000000001"/>
    <n v="79.900000000000006"/>
    <n v="0"/>
    <n v="0"/>
    <n v="0"/>
    <n v="0"/>
    <n v="6.3"/>
    <n v="0"/>
    <n v="0"/>
    <n v="0"/>
    <n v="0"/>
    <n v="0"/>
    <n v="0"/>
    <n v="13.8"/>
    <n v="0"/>
    <n v="0"/>
    <n v="0"/>
    <n v="0"/>
    <n v="0"/>
    <n v="0"/>
    <n v="0"/>
    <n v="0"/>
    <n v="0"/>
    <n v="0"/>
    <n v="0"/>
    <n v="0"/>
    <n v="0"/>
    <n v="0"/>
    <n v="0"/>
    <n v="100"/>
    <s v="RCI COLOMBIA S.A. COMPANIA DE FINANCIAMI 17.92%"/>
    <s v="BANCOLOMBIA S.A. 14.88%"/>
    <s v="BANCO MUNDO MUJER S.A. 9.21%"/>
    <s v="BANCO AV VILLAS S.A. 8.81%"/>
    <s v="BANCO ITAU 8.62%"/>
    <s v="BANCO CAJA SOCIAL 8.35%"/>
    <s v="BANCO DAVIVIENDA 6.50%"/>
    <s v="MINISTERIO DE HACIENDA Y CREDITO PUBLICO 6.26%"/>
    <s v="UNE EPM TELECOMUNICACIONES S.A. 5.72%"/>
    <s v="CARVAJAL S.A. 4.61%"/>
    <n v="32.83"/>
    <n v="27.51"/>
    <n v="33.909999999999997"/>
    <n v="0"/>
    <n v="5.75"/>
    <n v="100"/>
    <n v="17.899999999999999"/>
    <n v="35.200000000000003"/>
    <n v="0"/>
    <n v="0"/>
    <n v="16.100000000000001"/>
    <n v="0"/>
    <n v="0"/>
    <n v="0"/>
    <n v="0"/>
    <n v="0"/>
    <n v="0"/>
    <n v="0"/>
    <n v="24.5"/>
    <n v="6.3"/>
    <n v="0"/>
    <n v="0"/>
    <n v="0"/>
    <n v="0"/>
    <n v="100"/>
    <n v="100"/>
    <n v="0"/>
    <n v="0"/>
    <n v="0"/>
    <n v="100"/>
  </r>
  <r>
    <x v="5"/>
    <x v="12"/>
    <x v="27"/>
    <x v="64"/>
    <x v="3"/>
    <n v="631"/>
    <n v="62169.29"/>
    <n v="10605.05891"/>
    <n v="1.5"/>
    <n v="577.09500000000003"/>
    <n v="1.58"/>
    <n v="0.95499999999999996"/>
    <n v="1.88"/>
    <n v="2.23"/>
    <n v="2.23"/>
    <n v="2.3919999999999999"/>
    <n v="3.6680000000000001"/>
    <n v="14.904999999999999"/>
    <n v="2.3210000000000002"/>
    <n v="-4.3319999999999999"/>
    <n v="-4.3319999999999999"/>
    <n v="-4.8559999999999999"/>
    <n v="-0.40400000000000003"/>
    <n v="71.599999999999994"/>
    <n v="0"/>
    <n v="0"/>
    <n v="0"/>
    <n v="0"/>
    <n v="5.5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0"/>
    <n v="0"/>
    <n v="0"/>
    <n v="0"/>
    <n v="100.1"/>
    <s v="BANCO DE OCCIDENTE S.A. 13.74%"/>
    <s v="CARVAJAL S.A. 13.40%"/>
    <s v="BANCOLOMBIA S.A. 11.10%"/>
    <s v="CB ORDINARIOS SERFINANSA 2017 SERIE C TA 10.47%"/>
    <s v="SECRETARIA DISTRITAL DE HACIENDA 7.27%"/>
    <s v="PATRIMONIO AUT ESTRATEGIAS INMOBILIARIAS 6.46%"/>
    <s v="BANCO POPULAR S.A. 5.67%"/>
    <s v="ICETEX 5.66%"/>
    <s v="MINISTERIO DE HACIENDA Y CREDITO PUBLICO 5.46%"/>
    <s v="UNE EPM TELECOMUNICACIONES S.A. 3.99%"/>
    <n v="23.87"/>
    <n v="11.36"/>
    <n v="46.83"/>
    <n v="13.94"/>
    <n v="4"/>
    <n v="100"/>
    <n v="5.7"/>
    <n v="41.3"/>
    <n v="0"/>
    <n v="0"/>
    <n v="12.5"/>
    <n v="0"/>
    <n v="0"/>
    <n v="0"/>
    <n v="0"/>
    <n v="0"/>
    <n v="0"/>
    <n v="0"/>
    <n v="35.1"/>
    <n v="5.5"/>
    <n v="0"/>
    <n v="0"/>
    <n v="0"/>
    <n v="0"/>
    <n v="100.1"/>
    <n v="100"/>
    <n v="0"/>
    <n v="0"/>
    <n v="0"/>
    <n v="100"/>
  </r>
  <r>
    <x v="2"/>
    <x v="12"/>
    <x v="24"/>
    <x v="37"/>
    <x v="18"/>
    <n v="460"/>
    <n v="838722.42"/>
    <n v="16280.5"/>
    <n v="1.5"/>
    <n v="58.44"/>
    <n v="0.16"/>
    <n v="9.8000000000000004E-2"/>
    <n v="0.21"/>
    <n v="0.309"/>
    <n v="0.309"/>
    <n v="0.309"/>
    <n v="0.58599999999999997"/>
    <n v="13.646000000000001"/>
    <n v="9.1270000000000007"/>
    <n v="5.9189999999999996"/>
    <n v="5.9189999999999996"/>
    <n v="3.012"/>
    <n v="3.101"/>
    <n v="1.24"/>
    <n v="0"/>
    <n v="41.93"/>
    <n v="0"/>
    <n v="31.27"/>
    <n v="6.75"/>
    <n v="18.80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S 14.31"/>
    <s v="BANCO DE BOGOTA 11.47"/>
    <s v="ITAU CORPBANCA 9.69"/>
    <s v="BANCO BBVA 9.02"/>
    <s v="BANCO DAVIVIENDA 8.02"/>
    <s v="BANCO DE OCCIDENTE 7.96"/>
    <s v="SCOTIABANK COLP 7.37"/>
    <s v="MINISTERIO DE HACIENDA Y CREDITO PUBLICO 6.75%"/>
    <s v="FINDETER 5.76"/>
    <s v="BANCOLOMBIA 5.65"/>
    <n v="90.21"/>
    <n v="8.5500000000000007"/>
    <n v="1.24"/>
    <n v="0"/>
    <n v="0"/>
    <n v="99.999999999999986"/>
    <n v="26"/>
    <n v="17.239999999999998"/>
    <n v="0"/>
    <n v="0"/>
    <n v="0"/>
    <n v="0"/>
    <n v="0"/>
    <n v="0"/>
    <n v="0"/>
    <n v="0"/>
    <n v="0"/>
    <n v="0"/>
    <n v="15.1"/>
    <n v="0"/>
    <n v="0"/>
    <n v="0"/>
    <n v="41.66"/>
    <n v="0"/>
    <n v="100"/>
    <n v="100"/>
    <n v="0"/>
    <n v="0"/>
    <n v="0"/>
    <n v="100"/>
  </r>
  <r>
    <x v="1"/>
    <x v="12"/>
    <x v="17"/>
    <x v="23"/>
    <x v="9"/>
    <n v="448"/>
    <n v="86948.257500000007"/>
    <n v="12061.104674"/>
    <n v="1"/>
    <n v="76.702500000000001"/>
    <n v="0.21"/>
    <n v="0.16"/>
    <n v="0.28999999999999998"/>
    <n v="0.31"/>
    <n v="0.31"/>
    <n v="0.33"/>
    <n v="0.41"/>
    <n v="13.851000000000001"/>
    <n v="8.2769999999999992"/>
    <n v="5.7190000000000003"/>
    <n v="5.7190000000000003"/>
    <n v="2.9209999999999998"/>
    <n v="3.194"/>
    <n v="11.59"/>
    <n v="0.13"/>
    <n v="50.59"/>
    <n v="0"/>
    <n v="18.43"/>
    <n v="0"/>
    <n v="18.12"/>
    <n v="0"/>
    <n v="0"/>
    <n v="0"/>
    <n v="0"/>
    <n v="0"/>
    <n v="0"/>
    <n v="0"/>
    <n v="0"/>
    <n v="0"/>
    <n v="0"/>
    <n v="0"/>
    <n v="0"/>
    <n v="0.13"/>
    <n v="0"/>
    <n v="0"/>
    <n v="0.44"/>
    <n v="0"/>
    <n v="0"/>
    <n v="0"/>
    <n v="0"/>
    <n v="0"/>
    <n v="99.43"/>
    <s v="BANCO DE BOGOTA 6.88%"/>
    <s v="BANCO BBVA COLOMBIA 6.39%"/>
    <s v="BANCO DAVIVIENDA 6.33%"/>
    <s v="BANCOLOMBIA 4.80%"/>
    <s v="CF TUYA 3.82%"/>
    <s v="FINDETER 3.46%"/>
    <s v="FIC ABIERTO SIN PACTO DE PERMANENCIA MINIMA-ALIANZA FIDUCIARIA S.A. 2.97%"/>
    <s v="BANCO SCOTIABANK COLPATRIA 2.85%"/>
    <s v="OLD MUTUAL FONDO DE INVERSION COLECTIVA EFECTIVO 2.45%"/>
    <s v="BANCO POPULAR 2.26%"/>
    <n v="78.680000000000007"/>
    <n v="17.75"/>
    <n v="3.57"/>
    <n v="0"/>
    <n v="0"/>
    <n v="100"/>
    <n v="6.3"/>
    <n v="12.2"/>
    <n v="0"/>
    <n v="0"/>
    <n v="8.02"/>
    <n v="0"/>
    <n v="0"/>
    <n v="0"/>
    <n v="0"/>
    <n v="0"/>
    <n v="0"/>
    <n v="0"/>
    <n v="12.42"/>
    <n v="0"/>
    <n v="0"/>
    <n v="0"/>
    <n v="47.66"/>
    <n v="0"/>
    <n v="86.6"/>
    <n v="100"/>
    <n v="0"/>
    <n v="0"/>
    <n v="0"/>
    <n v="100"/>
  </r>
  <r>
    <x v="4"/>
    <x v="12"/>
    <x v="11"/>
    <x v="62"/>
    <x v="0"/>
    <n v="633"/>
    <n v="24842.62"/>
    <n v="2909.9253159999998"/>
    <n v="1.35"/>
    <n v="452.91"/>
    <n v="1.24"/>
    <n v="1.59"/>
    <n v="1.36"/>
    <n v="1.389"/>
    <n v="1.389"/>
    <n v="1.337"/>
    <n v="2.1859999999999999"/>
    <n v="18.366"/>
    <n v="7.21"/>
    <n v="3.1850000000000001"/>
    <n v="3.1850000000000001"/>
    <n v="0.54800000000000004"/>
    <n v="2.984"/>
    <n v="29.67"/>
    <n v="0"/>
    <n v="23.48"/>
    <n v="0"/>
    <n v="29.84"/>
    <n v="1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.190000000000012"/>
    <s v="Banco Popular 16.86%"/>
    <s v="Bancolombia 14.13%"/>
    <s v="Republica de Colombia 13.20%"/>
    <s v="Banco BBVA Colombia 10.24%"/>
    <s v="Banco Davivienda 10.17%"/>
    <s v="Scotiabank Colp 7.32%"/>
    <s v="Banco de Occidente 5.51%"/>
    <s v="Suramericana 4.09%"/>
    <s v="Findeter 3.90%"/>
    <s v="Banco de Bogota 3.80%"/>
    <n v="30.18"/>
    <n v="20.68"/>
    <n v="33.69"/>
    <n v="8.4"/>
    <n v="7.05"/>
    <n v="100"/>
    <n v="8.0500000000000007"/>
    <n v="44.05"/>
    <n v="0"/>
    <n v="0"/>
    <n v="0"/>
    <n v="0"/>
    <n v="0"/>
    <n v="0"/>
    <n v="0"/>
    <n v="0"/>
    <n v="0"/>
    <n v="0"/>
    <n v="35.14"/>
    <n v="0"/>
    <n v="0"/>
    <n v="0"/>
    <n v="12.76"/>
    <n v="0"/>
    <n v="100"/>
    <n v="100"/>
    <n v="0"/>
    <n v="0"/>
    <n v="0"/>
    <n v="100"/>
  </r>
  <r>
    <x v="3"/>
    <x v="12"/>
    <x v="11"/>
    <x v="53"/>
    <x v="23"/>
    <n v="4620"/>
    <n v="174064.51"/>
    <n v="4774751.8899999997"/>
    <n v="1.2"/>
    <n v="159.61425"/>
    <n v="0.437"/>
    <n v="0.26200000000000001"/>
    <n v="0.439"/>
    <n v="0.45100000000000001"/>
    <n v="0.45100000000000001"/>
    <n v="0.46400000000000002"/>
    <n v="1.028"/>
    <n v="16.012"/>
    <n v="8.8670000000000009"/>
    <n v="5.9480000000000004"/>
    <n v="5.9480000000000004"/>
    <n v="3.0310000000000001"/>
    <n v="3.633"/>
    <n v="11.28"/>
    <n v="0"/>
    <n v="19.13"/>
    <n v="0"/>
    <n v="55.7"/>
    <n v="4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0.32"/>
    <s v="Banco Davivienda 14.93%"/>
    <s v="Scotiabank Colp 11.12%"/>
    <s v="Banco de Occidente 10.47%"/>
    <s v="Banco Popular 8.33%"/>
    <s v="Banco BBVA Colombia 7.65%"/>
    <s v="Bancolombia 7.32%"/>
    <s v="Banco Sudameris 7.16%"/>
    <s v="AV Villas S.A. 6.62%"/>
    <s v="Itaú 5.54%"/>
    <s v="Findeter 5.40%"/>
    <n v="46.31"/>
    <n v="28.62"/>
    <n v="24.24"/>
    <n v="0.82"/>
    <n v="0"/>
    <n v="99.99"/>
    <n v="24.51"/>
    <n v="24.81"/>
    <n v="0"/>
    <n v="0"/>
    <n v="0"/>
    <n v="0"/>
    <n v="0"/>
    <n v="0"/>
    <n v="0"/>
    <n v="0"/>
    <n v="0"/>
    <n v="0"/>
    <n v="12.45"/>
    <n v="0"/>
    <n v="0"/>
    <n v="0"/>
    <n v="38.229999999999997"/>
    <n v="0"/>
    <n v="100"/>
    <n v="100"/>
    <n v="0"/>
    <n v="0"/>
    <n v="0"/>
    <n v="100"/>
  </r>
  <r>
    <x v="5"/>
    <x v="12"/>
    <x v="11"/>
    <x v="69"/>
    <x v="0"/>
    <n v="102"/>
    <n v="3096.39"/>
    <n v="15836.232684000001"/>
    <n v="1.5"/>
    <n v="1570.575"/>
    <n v="4.3"/>
    <n v="9.202"/>
    <n v="5.9989999999999997"/>
    <n v="5.165"/>
    <n v="5.1580000000000004"/>
    <n v="4.1870000000000003"/>
    <n v="4.1959999999999997"/>
    <n v="9.8989999999999991"/>
    <n v="-3.4969999999999999"/>
    <n v="-8.8559999999999999"/>
    <n v="-8.8559999999999999"/>
    <n v="-7.4450000000000003"/>
    <n v="-1.768"/>
    <n v="27.34"/>
    <n v="0"/>
    <n v="0.21"/>
    <n v="0"/>
    <n v="11.11"/>
    <n v="60.19"/>
    <n v="0"/>
    <n v="0"/>
    <n v="0"/>
    <n v="1.15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Republica de Colombia 60.19%"/>
    <s v="Bancolombia 14.77%"/>
    <s v="UNE 12.57%"/>
    <s v="Itaú 6%"/>
    <s v="Banco de Bogotá 1.80%"/>
    <s v="Banco Popular 1.57%"/>
    <s v="Scotiabank Colp 1.45%"/>
    <s v="BANCO DE BOGOTA NUEVA YORK 1.16%"/>
    <n v="0"/>
    <n v="0"/>
    <n v="0"/>
    <n v="0"/>
    <n v="16.88"/>
    <n v="0"/>
    <n v="83.12"/>
    <n v="100"/>
    <n v="0"/>
    <n v="27.34"/>
    <n v="0"/>
    <n v="0"/>
    <n v="0"/>
    <n v="0"/>
    <n v="0"/>
    <n v="0"/>
    <n v="0"/>
    <n v="0"/>
    <n v="0"/>
    <n v="0"/>
    <n v="60.19"/>
    <n v="0"/>
    <n v="0"/>
    <n v="0"/>
    <n v="12.47"/>
    <n v="0"/>
    <n v="100"/>
    <n v="98.84"/>
    <n v="1.1599999999999999"/>
    <n v="0"/>
    <n v="0"/>
    <n v="100"/>
  </r>
  <r>
    <x v="0"/>
    <x v="12"/>
    <x v="11"/>
    <x v="12"/>
    <x v="0"/>
    <n v="188"/>
    <n v="3547.78"/>
    <n v="10071.206920000001"/>
    <n v="1.85"/>
    <n v="0"/>
    <n v="0"/>
    <n v="15.228999999999999"/>
    <n v="21.256"/>
    <n v="19.675999999999998"/>
    <n v="22.75"/>
    <n v="19.797000000000001"/>
    <n v="0"/>
    <n v="54.55"/>
    <n v="-2.4860000000000002"/>
    <n v="-4.08"/>
    <n v="-4.08"/>
    <n v="-2.012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9.78%"/>
    <s v="ECOPETROL 14.07%"/>
    <s v="ISA 11.43%"/>
    <s v="GRUPOSURA 6.62%"/>
    <s v="GRUPOARGOS 5.41%"/>
    <s v="GEB 4.96%"/>
    <s v="AVAL 4.44%"/>
    <s v="NUTRESA 4.04%"/>
    <s v="PFDAVVNDA 3.58%"/>
    <s v="CEMARGOS 2.97%"/>
    <n v="0"/>
    <n v="0"/>
    <n v="0"/>
    <n v="0"/>
    <n v="0"/>
    <n v="0"/>
    <n v="0"/>
    <n v="0"/>
    <n v="0"/>
    <n v="0"/>
    <n v="0"/>
    <n v="0"/>
    <n v="0"/>
    <n v="95.54"/>
    <n v="0"/>
    <n v="0"/>
    <n v="0"/>
    <n v="0"/>
    <n v="0"/>
    <n v="0"/>
    <n v="0"/>
    <n v="0"/>
    <n v="4.46"/>
    <n v="0"/>
    <n v="100"/>
    <n v="100"/>
    <n v="0"/>
    <n v="0"/>
    <n v="0"/>
    <n v="100"/>
  </r>
  <r>
    <x v="2"/>
    <x v="12"/>
    <x v="11"/>
    <x v="42"/>
    <x v="23"/>
    <n v="4643"/>
    <n v="804157.31"/>
    <n v="2666.5513700000001"/>
    <n v="1.2"/>
    <n v="90.581999999999994"/>
    <n v="0.248"/>
    <n v="0.11899999999999999"/>
    <n v="0.25700000000000001"/>
    <n v="0.27600000000000002"/>
    <n v="0.27500000000000002"/>
    <n v="0.308"/>
    <n v="0.58099999999999996"/>
    <n v="14.772"/>
    <n v="9.8160000000000007"/>
    <n v="6.8810000000000002"/>
    <n v="6.8810000000000002"/>
    <n v="3.73"/>
    <n v="3.762"/>
    <n v="6.66"/>
    <n v="0"/>
    <n v="16.77"/>
    <n v="0"/>
    <n v="66.02"/>
    <n v="4.76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4.219999999999985"/>
    <s v="Banco Popular 13.26%"/>
    <s v="Banco de Occidente 12.17%"/>
    <s v="Banco Davivienda 11.77%"/>
    <s v="Banco Sudameris 10.04%"/>
    <s v="Findeter 8.26%"/>
    <s v="AV Villas S.A. 7.55%"/>
    <s v="Scotiabank Colp 7.40%"/>
    <s v="Banco de Bogota 6.15%"/>
    <s v="Bancolombia 5.02%"/>
    <s v="Republica de Colombia 4.77%"/>
    <n v="66.14"/>
    <n v="22.03"/>
    <n v="11.83"/>
    <n v="0"/>
    <n v="0"/>
    <n v="100"/>
    <n v="26.86"/>
    <n v="21.83"/>
    <n v="0"/>
    <n v="0"/>
    <n v="0"/>
    <n v="0"/>
    <n v="0"/>
    <n v="0"/>
    <n v="0"/>
    <n v="0"/>
    <n v="0"/>
    <n v="0"/>
    <n v="5.79"/>
    <n v="3.97"/>
    <n v="0"/>
    <n v="0"/>
    <n v="41.56"/>
    <n v="0"/>
    <n v="100.00999999999999"/>
    <n v="100"/>
    <n v="0"/>
    <n v="0"/>
    <n v="0"/>
    <n v="100"/>
  </r>
  <r>
    <x v="2"/>
    <x v="12"/>
    <x v="16"/>
    <x v="35"/>
    <x v="0"/>
    <n v="280"/>
    <n v="604903.80000000005"/>
    <n v="16400.88"/>
    <n v="1.5"/>
    <n v="114.32325"/>
    <n v="0.313"/>
    <n v="0.128"/>
    <n v="0.25600000000000001"/>
    <n v="0.28399999999999997"/>
    <n v="0.28399999999999997"/>
    <n v="0.30199999999999999"/>
    <n v="0.57699999999999996"/>
    <n v="14.927"/>
    <n v="9.8059999999999992"/>
    <n v="6.6539999999999999"/>
    <n v="6.6539999999999999"/>
    <n v="3.4649999999999999"/>
    <n v="3.379"/>
    <n v="92.01"/>
    <n v="0"/>
    <n v="0"/>
    <n v="0"/>
    <n v="0"/>
    <n v="5.24"/>
    <n v="0"/>
    <n v="0"/>
    <n v="0"/>
    <n v="0"/>
    <n v="0"/>
    <n v="0"/>
    <n v="2.75"/>
    <n v="0"/>
    <n v="0"/>
    <n v="0"/>
    <n v="0"/>
    <n v="0"/>
    <n v="0"/>
    <n v="0"/>
    <n v="0"/>
    <n v="0"/>
    <n v="0"/>
    <n v="0"/>
    <n v="0"/>
    <n v="0"/>
    <n v="0"/>
    <n v="0"/>
    <n v="100"/>
    <s v="B.Bogota 22.84%"/>
    <s v="B.Sudameris 11.53%"/>
    <s v="B.Davivienda 10.02%"/>
    <s v="Bancolombia 8.63%"/>
    <s v="B. Colpatria 6.57%"/>
    <s v="BBVA 6.54%"/>
    <s v="B.Popular 6.33%"/>
    <s v="B. Occidente 6.03%"/>
    <s v="Bancoldex 4.99%"/>
    <s v="Itau 4.10%"/>
    <n v="57.21"/>
    <n v="21.62"/>
    <n v="21.17"/>
    <n v="0"/>
    <n v="0"/>
    <n v="100"/>
    <n v="25.57"/>
    <n v="19.600000000000001"/>
    <n v="0"/>
    <n v="0"/>
    <n v="0"/>
    <n v="0"/>
    <n v="0"/>
    <n v="0"/>
    <n v="0"/>
    <n v="0"/>
    <n v="0"/>
    <n v="0"/>
    <n v="13.03"/>
    <n v="0"/>
    <n v="0"/>
    <n v="3.22"/>
    <n v="38.58"/>
    <n v="0"/>
    <n v="100"/>
    <n v="100"/>
    <n v="0"/>
    <n v="0"/>
    <n v="0"/>
    <n v="100"/>
  </r>
  <r>
    <x v="1"/>
    <x v="12"/>
    <x v="0"/>
    <x v="15"/>
    <x v="0"/>
    <n v="136981"/>
    <n v="311349.21999999997"/>
    <n v="7016.6173179999996"/>
    <n v="1"/>
    <n v="146.1"/>
    <n v="0.4"/>
    <n v="0.25900000000000001"/>
    <n v="0.35699999999999998"/>
    <n v="0.311"/>
    <n v="0.35199999999999998"/>
    <n v="0.32200000000000001"/>
    <n v="0.54400000000000004"/>
    <n v="14.068"/>
    <n v="7.9740000000000002"/>
    <n v="5.327"/>
    <n v="5.327"/>
    <n v="2.887"/>
    <n v="3.1120000000000001"/>
    <n v="95.26"/>
    <n v="0"/>
    <n v="0"/>
    <n v="0"/>
    <n v="0"/>
    <n v="1.47"/>
    <n v="0"/>
    <n v="0"/>
    <n v="0"/>
    <n v="0"/>
    <n v="0"/>
    <n v="0"/>
    <n v="3.27"/>
    <n v="0"/>
    <n v="0"/>
    <n v="0"/>
    <n v="0"/>
    <n v="0"/>
    <n v="0"/>
    <n v="0"/>
    <n v="0"/>
    <n v="0"/>
    <n v="0"/>
    <n v="0"/>
    <n v="0"/>
    <n v="0"/>
    <n v="0"/>
    <n v="0"/>
    <n v="100"/>
    <s v="BANCO DAVIVIENDA S.A. 19.42%"/>
    <s v="BANCO POPULAR S.A. 10.49%"/>
    <s v="BANCO DE BOGOTA S.A. 10.35%"/>
    <s v="BANCO GNB SUDAMERIS 7.65%"/>
    <s v="BBVA COLOMBIA S.A. 7.18%"/>
    <s v="SCOTIABANK COLPATRIA S.A. 6.69%"/>
    <s v="FINANCIERA DE DESARROLLO TERRITORIAL S.A. 6.10%"/>
    <s v="BANCOLOMBIA S.A. 4.84%"/>
    <s v="BANCO DE OCCIDENTE S.A. 3.88%"/>
    <s v="BANCO CORPBANCA COLOMBIA S.A. 3.80%"/>
    <n v="63.87"/>
    <n v="23.44"/>
    <n v="9.2799999999999994"/>
    <n v="0"/>
    <n v="0"/>
    <n v="96.59"/>
    <n v="25.22"/>
    <n v="21.76"/>
    <n v="0"/>
    <n v="0"/>
    <n v="0"/>
    <n v="0"/>
    <n v="0"/>
    <n v="0"/>
    <n v="0"/>
    <n v="0"/>
    <n v="0"/>
    <n v="0"/>
    <n v="23.94"/>
    <n v="0"/>
    <n v="0"/>
    <n v="0"/>
    <n v="29.07"/>
    <n v="0"/>
    <n v="99.990000000000009"/>
    <n v="100"/>
    <n v="0"/>
    <n v="0"/>
    <n v="0"/>
    <n v="100"/>
  </r>
  <r>
    <x v="4"/>
    <x v="12"/>
    <x v="0"/>
    <x v="54"/>
    <x v="0"/>
    <n v="297"/>
    <n v="8686.42"/>
    <n v="11709.466822"/>
    <n v="1.2"/>
    <n v="517.55925000000002"/>
    <n v="1.417"/>
    <n v="0.79600000000000004"/>
    <n v="1.083"/>
    <n v="1.284"/>
    <n v="1.125"/>
    <n v="1.077"/>
    <n v="1.6639999999999999"/>
    <n v="14.276999999999999"/>
    <n v="7.5419999999999998"/>
    <n v="4.0430000000000001"/>
    <n v="4.0430000000000001"/>
    <n v="1.5009999999999999"/>
    <n v="3.3460000000000001"/>
    <n v="57.98"/>
    <n v="0"/>
    <n v="0"/>
    <n v="0"/>
    <n v="0"/>
    <n v="29.55"/>
    <n v="0"/>
    <n v="0"/>
    <n v="0"/>
    <n v="0"/>
    <n v="0"/>
    <n v="0"/>
    <n v="12.47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2.11%"/>
    <s v="BANCO DE OCCIDENTE 19.00%"/>
    <s v="BBVA COLOMBIA S.A. 16.71%"/>
    <s v="BANCO POPULAR S.A. 11.20%"/>
    <s v="BANCO WWB S.A. 10.79%"/>
    <s v="BANCOLOMBIA S.A. 5.70%"/>
    <s v="BANCO DAVIVIENDA S.A 5.62%"/>
    <s v="BANCO CORPBANCA COLOMBIA S.A. 5.41%"/>
    <s v="MINHACIENDA EN NOMBRE Y REPRESENTACION DEL ISS 3.46%"/>
    <s v="Total 100.00%"/>
    <n v="22.77"/>
    <n v="17.73"/>
    <n v="50.76"/>
    <n v="0"/>
    <n v="8.74"/>
    <n v="99.999999999999986"/>
    <n v="0"/>
    <n v="45.58"/>
    <n v="0"/>
    <n v="0"/>
    <n v="0"/>
    <n v="0"/>
    <n v="0"/>
    <n v="0"/>
    <n v="0"/>
    <n v="0"/>
    <n v="0"/>
    <n v="0"/>
    <n v="42.66"/>
    <n v="0"/>
    <n v="0"/>
    <n v="0"/>
    <n v="11.75"/>
    <n v="0"/>
    <n v="99.99"/>
    <n v="100"/>
    <n v="0"/>
    <n v="0"/>
    <n v="0"/>
    <n v="100"/>
  </r>
  <r>
    <x v="0"/>
    <x v="12"/>
    <x v="0"/>
    <x v="0"/>
    <x v="0"/>
    <n v="428"/>
    <n v="5147.82"/>
    <n v="8953.9119709999995"/>
    <n v="3"/>
    <n v="0"/>
    <n v="0"/>
    <n v="25.303000000000001"/>
    <n v="23.047999999999998"/>
    <n v="22.734000000000002"/>
    <n v="22.734000000000002"/>
    <n v="19.481999999999999"/>
    <n v="23.492000000000001"/>
    <n v="49.174999999999997"/>
    <n v="-7.9489999999999998"/>
    <n v="-6.3079999999999998"/>
    <n v="-6.3079999999999998"/>
    <n v="-3.129"/>
    <n v="-3.8170000000000002"/>
    <n v="6.97"/>
    <n v="0"/>
    <n v="0"/>
    <n v="0"/>
    <n v="0"/>
    <n v="0"/>
    <n v="0"/>
    <n v="0"/>
    <n v="0"/>
    <n v="0"/>
    <n v="0"/>
    <n v="0"/>
    <n v="0"/>
    <n v="0"/>
    <n v="0"/>
    <n v="0"/>
    <n v="93.03"/>
    <n v="0"/>
    <n v="0"/>
    <n v="0"/>
    <n v="0"/>
    <n v="0"/>
    <n v="0"/>
    <n v="0"/>
    <n v="0"/>
    <n v="0"/>
    <n v="0"/>
    <n v="0"/>
    <n v="100"/>
    <s v="BANCOLOMBIA S.A. 33.01%"/>
    <s v="ECOPETROL S.A. 15.90%"/>
    <s v="Interconexion electrica 11.78%"/>
    <s v="GRUPO DE ENERGIA DE BOGOTA S.A. E.S.P. 7.22%"/>
    <s v="BANCO DE OCCIDENTE 6.97%"/>
    <s v="GRUPO NUTRESA S.A. 5.34%"/>
    <s v="GRUPO ARGOS S.A. 4.05%"/>
    <s v="BANCO DAVIVIENDA S.A 3.21%"/>
    <s v="GRUPO DE INVERSIONES SURAMERICANA S.A 3.06%"/>
    <s v="GRUPO AVAL ACCIONES Y VALORES S.A. 2.86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3.03"/>
    <n v="0"/>
    <n v="6.97"/>
    <n v="0"/>
    <n v="100"/>
    <n v="100"/>
    <n v="0"/>
    <n v="0"/>
    <n v="0"/>
    <n v="100"/>
  </r>
  <r>
    <x v="1"/>
    <x v="12"/>
    <x v="4"/>
    <x v="20"/>
    <x v="0"/>
    <n v="662566"/>
    <n v="11676558.695086699"/>
    <n v="33049.155764789997"/>
    <n v="1.5108509199856399"/>
    <n v="118.6755361469193"/>
    <n v="0.32513845519703921"/>
    <n v="0.14736995285278789"/>
    <n v="0.28662550191725961"/>
    <n v="0.33510861676426168"/>
    <n v="0.33510861676426168"/>
    <n v="0.35788762019451242"/>
    <n v="0.50704076445828805"/>
    <n v="15.505132781035618"/>
    <n v="9.7826017527662401"/>
    <n v="6.6854009442032902"/>
    <n v="6.6854009442032902"/>
    <n v="3.5419194627549064"/>
    <n v="3.4777808173024338"/>
    <n v="24.59013424118146"/>
    <n v="0"/>
    <n v="12.65438388810098"/>
    <n v="0"/>
    <n v="57.944797398680628"/>
    <n v="3.4048513709191672"/>
    <n v="1.404009330450622"/>
    <n v="1.82377066713462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E BOGOTÁ 25.77%"/>
    <s v="BANCO DAVIVIENDA 19.72%"/>
    <s v="BBVA COLOMBIA 9.16%"/>
    <s v="BANCOLOMBIA 7.61%"/>
    <s v="BANCO COLPATRIA 7.50%"/>
    <s v="BANCO POPULAR 6.68%"/>
    <s v="FINDETER 5.62%"/>
    <s v="MINISTERIO DE HACIENDA 3.40%"/>
    <s v="BANCO GNB SUDAMERIS 3.35%"/>
    <s v="BANCOLDEX 2.40%"/>
    <n v="70.900762595737561"/>
    <n v="19.867673678901021"/>
    <n v="8.9833637381284195"/>
    <n v="0.2481999872330008"/>
    <n v="0"/>
    <n v="100"/>
    <n v="26.149693060907982"/>
    <n v="20.586860663423849"/>
    <n v="0"/>
    <n v="0"/>
    <n v="0"/>
    <n v="0"/>
    <n v="0"/>
    <n v="0"/>
    <n v="0"/>
    <n v="0"/>
    <n v="0"/>
    <n v="0"/>
    <n v="12.949458858450141"/>
    <n v="2.2486051932716791"/>
    <n v="0"/>
    <n v="0.89649537783428701"/>
    <n v="37.168886846112045"/>
    <n v="0"/>
    <n v="99.999999999999972"/>
    <n v="97.749571036061184"/>
    <n v="1.823770667134629E-3"/>
    <n v="2.2486051932716791"/>
    <n v="0"/>
    <n v="100"/>
  </r>
  <r>
    <x v="2"/>
    <x v="12"/>
    <x v="4"/>
    <x v="33"/>
    <x v="0"/>
    <n v="4539"/>
    <n v="1201744.9637050601"/>
    <n v="17538.864782690001"/>
    <n v="1.5112751746980462"/>
    <n v="133.51878720845411"/>
    <n v="0.36580489646151809"/>
    <n v="0.1397749474668761"/>
    <n v="0.30089684835494723"/>
    <n v="0.348362701056179"/>
    <n v="0.348362701056179"/>
    <n v="0.36311089200069829"/>
    <n v="0.55774846866888661"/>
    <n v="15.66480063886266"/>
    <n v="9.6318525853705808"/>
    <n v="6.5539805024453779"/>
    <n v="6.5539805024453779"/>
    <n v="3.5114405521548866"/>
    <n v="3.5617991648006608"/>
    <n v="26.68099253409401"/>
    <n v="0"/>
    <n v="15.870521179564159"/>
    <n v="0"/>
    <n v="50.68518435702368"/>
    <n v="3.3666077071877187"/>
    <n v="3.3966942221304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8.93%"/>
    <s v="BANCO DAVIVIENDA 13.55%"/>
    <s v="BBVA COLOMBIA 12.94%"/>
    <s v="BANCO COLPATRIA 9.34%"/>
    <s v="BANCO POPULAR 8.66%"/>
    <s v="FINDETER 7.07%"/>
    <s v="BANCOLOMBIA 5.03%"/>
    <s v="MINISTERIO DE HACIENDA 3.37%"/>
    <s v="BANCO DE OCCIDENTE 2.07%"/>
    <s v="BANCO GNB SUDAMERIS 1.92%"/>
    <n v="65.501864879774914"/>
    <n v="24.578922231981952"/>
    <n v="9.7633068430803931"/>
    <n v="0.15590604516275541"/>
    <n v="0"/>
    <n v="100"/>
    <n v="24.299368362503611"/>
    <n v="24.77993006967165"/>
    <n v="0"/>
    <n v="0"/>
    <n v="0"/>
    <n v="0"/>
    <n v="0"/>
    <n v="0"/>
    <n v="0"/>
    <n v="0"/>
    <n v="0"/>
    <n v="0"/>
    <n v="15.363850417230459"/>
    <n v="1.770221823835608"/>
    <n v="0"/>
    <n v="1.4156960111545229"/>
    <n v="32.370933315604162"/>
    <n v="0"/>
    <n v="100"/>
    <n v="98.229778176164402"/>
    <n v="0"/>
    <n v="1.770221823835608"/>
    <n v="0"/>
    <n v="100"/>
  </r>
  <r>
    <x v="3"/>
    <x v="12"/>
    <x v="4"/>
    <x v="48"/>
    <x v="26"/>
    <n v="13874"/>
    <n v="346460.80691462994"/>
    <n v="36591.14832932"/>
    <n v="1.358369789763691"/>
    <n v="381.8110863910764"/>
    <n v="1.045341783411571"/>
    <n v="0.56715347758512569"/>
    <n v="1.0612883946936691"/>
    <n v="1.0721556170506579"/>
    <n v="1.0721556170506579"/>
    <n v="0.95705307077827584"/>
    <n v="1.516618432462973"/>
    <n v="18.145940835827918"/>
    <n v="8.9128672044637813"/>
    <n v="4.8172265555622715"/>
    <n v="4.8172265555622715"/>
    <n v="2.167193079069873"/>
    <n v="3.455170088685966"/>
    <n v="64.226980650944569"/>
    <n v="0"/>
    <n v="11.370106276428849"/>
    <n v="0"/>
    <n v="8.1590350554972311"/>
    <n v="3.4050562529475727"/>
    <n v="1.0173246996036631"/>
    <n v="0.20404562306501509"/>
    <n v="0"/>
    <n v="2.700725088591785E-2"/>
    <n v="0"/>
    <n v="0"/>
    <n v="7.0555197923441506"/>
    <n v="4.5349243982830094"/>
    <n v="0"/>
    <n v="0"/>
    <n v="0"/>
    <n v="0"/>
    <n v="0"/>
    <n v="0"/>
    <n v="0"/>
    <n v="0"/>
    <n v="0"/>
    <n v="0"/>
    <n v="0"/>
    <n v="0"/>
    <n v="0"/>
    <n v="0"/>
    <n v="99.999999999999972"/>
    <s v="BANCO AV VILLAS 13.84%"/>
    <s v="BANCOLOMBIA 10.62%"/>
    <s v="BBVA COLOMBIA 10.08%"/>
    <s v="BANCO DAVIVIENDA 9.34%"/>
    <s v="BOGOTA D.C. 9.22%"/>
    <s v="FINDETER 5.19%"/>
    <s v="CARVAJAL 4.53%"/>
    <s v="INSTITUTO COLOMBIANO DE CREDITO EDUCATIVO ICETEX 3.83%"/>
    <s v="BANCOLDEX 3.68%"/>
    <s v="MINISTERIO DE HACIENDA 3.41%"/>
    <n v="24.298260435146361"/>
    <n v="18.682515278724978"/>
    <n v="52.488467619888681"/>
    <n v="2.6531579257927249"/>
    <n v="1.8775987404472549"/>
    <n v="99.999999999999986"/>
    <n v="19.449793677186118"/>
    <n v="50.047207238273593"/>
    <n v="0"/>
    <n v="0"/>
    <n v="0"/>
    <n v="0"/>
    <n v="0"/>
    <n v="0"/>
    <n v="0"/>
    <n v="0"/>
    <n v="0"/>
    <n v="0"/>
    <n v="17.468924242920611"/>
    <n v="2.816299919118491"/>
    <n v="0"/>
    <n v="0"/>
    <n v="10.21777492250118"/>
    <n v="0"/>
    <n v="100"/>
    <n v="96.979654457816494"/>
    <n v="0.20404562306501509"/>
    <n v="2.816299919118491"/>
    <n v="0"/>
    <n v="100"/>
  </r>
  <r>
    <x v="4"/>
    <x v="12"/>
    <x v="4"/>
    <x v="59"/>
    <x v="0"/>
    <n v="379607"/>
    <n v="639883.98588188004"/>
    <n v="23357.326108869998"/>
    <n v="1.2583554722935149"/>
    <n v="606.20458432696284"/>
    <n v="1.659697698362663"/>
    <n v="1.6812969514710889"/>
    <n v="1.9027718055560892"/>
    <n v="1.7519865614457688"/>
    <n v="1.7519865614457688"/>
    <n v="1.7163033708850239"/>
    <n v="2.4928979152532609"/>
    <n v="15.787002361163699"/>
    <n v="6.2890920824738572"/>
    <n v="2.0688211671736618"/>
    <n v="2.0688211671736618"/>
    <n v="-0.1475044648760471"/>
    <n v="2.345835013552322"/>
    <n v="62.84126652239096"/>
    <n v="0"/>
    <n v="4.9499204846120728"/>
    <n v="0"/>
    <n v="9.5552999540308612"/>
    <n v="15.698231888200951"/>
    <n v="0"/>
    <n v="0.1547937859241886"/>
    <n v="0"/>
    <n v="1.8542164611844631"/>
    <n v="0"/>
    <n v="0"/>
    <n v="3.2721683259297611"/>
    <n v="1.674102577726756"/>
    <n v="0"/>
    <n v="0"/>
    <n v="0"/>
    <n v="0"/>
    <n v="0"/>
    <n v="0"/>
    <n v="0"/>
    <n v="0"/>
    <n v="0"/>
    <n v="0"/>
    <n v="0"/>
    <n v="0"/>
    <n v="0"/>
    <n v="0"/>
    <n v="100"/>
    <s v="BANCO DAVIVIENDA 18.45%"/>
    <s v="MINISTERIO DE HACIENDA 15.70%"/>
    <s v="BANCOLOMBIA 10.54%"/>
    <s v="BBVA COLOMBIA 7.09%"/>
    <s v="BANCO COLPATRIA 6.02%"/>
    <s v="BANCO DE BOGOTÁ 4.70%"/>
    <s v="BANCO POPULAR 4.34%"/>
    <s v="INSTITUTO COLOMBIANO DE CREDITO EDUCATIVO ICETEX 3.46%"/>
    <s v="BANCO AV VILLAS 3.43%"/>
    <s v="FINDETER 3.28%"/>
    <n v="17.754588534543469"/>
    <n v="11.609930817503509"/>
    <n v="44.838387282196059"/>
    <n v="17.854849243638292"/>
    <n v="7.9422441221186704"/>
    <n v="100"/>
    <n v="19.416207896713718"/>
    <n v="41.599004909912964"/>
    <n v="0"/>
    <n v="0"/>
    <n v="0"/>
    <n v="0"/>
    <n v="0"/>
    <n v="0"/>
    <n v="0"/>
    <n v="0"/>
    <n v="0"/>
    <n v="0"/>
    <n v="29.028348016167861"/>
    <n v="5.073338288785866"/>
    <n v="0"/>
    <n v="0"/>
    <n v="4.883100888419591"/>
    <n v="0"/>
    <n v="99.999999999999986"/>
    <n v="94.771867925289953"/>
    <n v="0.1547937859241886"/>
    <n v="5.0733382887858687"/>
    <n v="0"/>
    <n v="100"/>
  </r>
  <r>
    <x v="0"/>
    <x v="12"/>
    <x v="4"/>
    <x v="5"/>
    <x v="0"/>
    <n v="5312"/>
    <n v="38086.436671399999"/>
    <n v="54738.506681630002"/>
    <n v="3.0453263600558329"/>
    <n v="0"/>
    <n v="0"/>
    <n v="18.34682577047872"/>
    <n v="21.23019309313036"/>
    <n v="21.815538260188038"/>
    <n v="21.815538260188038"/>
    <n v="19.0334185794391"/>
    <n v="24.937535528745869"/>
    <n v="56.460855224761161"/>
    <n v="-8.2650182048488183"/>
    <n v="-8.027309788723624"/>
    <n v="-8.027309788723624"/>
    <n v="-5.2408353694662573"/>
    <n v="-6.2391363380928988"/>
    <n v="0"/>
    <n v="0"/>
    <n v="0"/>
    <n v="0"/>
    <n v="6.1792445645209293"/>
    <n v="0"/>
    <n v="0"/>
    <n v="0"/>
    <n v="0"/>
    <n v="0"/>
    <n v="0"/>
    <n v="0"/>
    <n v="0"/>
    <n v="0"/>
    <n v="0"/>
    <n v="0"/>
    <n v="93.820755435479057"/>
    <n v="0"/>
    <n v="0"/>
    <n v="0"/>
    <n v="0"/>
    <n v="0"/>
    <n v="0"/>
    <n v="0"/>
    <n v="0"/>
    <n v="0"/>
    <n v="0"/>
    <n v="0"/>
    <n v="100"/>
    <s v="BANCOLOMBIA 33.90%"/>
    <s v="ECOPETROL 15.85%"/>
    <s v="GRUPO ARGOS 8.55%"/>
    <s v="ISA 8.24%"/>
    <s v="EMPRESA DE ENERGIA DE BOGOTA 7.21%"/>
    <s v="CEMENTOS ARGOS 7.03%"/>
    <s v="iShares COLCAP 6.11%"/>
    <s v="GRUPO SURA 3.47%"/>
    <s v="BANCO DAVIVIENDA 3.24%"/>
    <s v="CELSIA 2.71%"/>
    <n v="100"/>
    <n v="0"/>
    <n v="0"/>
    <n v="0"/>
    <n v="0"/>
    <n v="100"/>
    <n v="0"/>
    <n v="0"/>
    <n v="6.1101882243392156"/>
    <n v="0"/>
    <n v="0"/>
    <n v="0"/>
    <n v="0"/>
    <n v="0"/>
    <n v="0"/>
    <n v="0"/>
    <n v="0"/>
    <n v="0"/>
    <n v="0"/>
    <n v="0"/>
    <n v="87.71056721113986"/>
    <n v="0"/>
    <n v="6.1792445645209293"/>
    <n v="0"/>
    <n v="100"/>
    <n v="100"/>
    <n v="0"/>
    <n v="0"/>
    <n v="0"/>
    <n v="100"/>
  </r>
  <r>
    <x v="5"/>
    <x v="12"/>
    <x v="4"/>
    <x v="67"/>
    <x v="0"/>
    <n v="5894"/>
    <n v="156171.87257305"/>
    <n v="28292.350629929999"/>
    <n v="1.207208922858261"/>
    <n v="1172.7457046711299"/>
    <n v="3.2108027506396439"/>
    <n v="3.8246126530396607"/>
    <n v="4.9404211947252401"/>
    <n v="4.4954583127944741"/>
    <n v="4.4954583127944741"/>
    <n v="3.8251486108528798"/>
    <n v="5.1437650367811338"/>
    <n v="11.75597287556989"/>
    <n v="1.860193802892129"/>
    <n v="-4.2662213024477813"/>
    <n v="-4.2662213024477813"/>
    <n v="-4.5631474120726772"/>
    <n v="0.34685179751283707"/>
    <n v="62.040304734229622"/>
    <n v="0"/>
    <n v="1.4199135903400131"/>
    <n v="0"/>
    <n v="9.7007668913619671"/>
    <n v="14.582427553189662"/>
    <n v="0"/>
    <n v="4.9759625387581739E-2"/>
    <n v="0"/>
    <n v="11.61387696502416"/>
    <n v="0"/>
    <n v="0"/>
    <n v="0.30838172214603854"/>
    <n v="0.28456891832096293"/>
    <n v="0"/>
    <n v="0"/>
    <n v="0"/>
    <n v="0"/>
    <n v="0"/>
    <n v="0"/>
    <n v="0"/>
    <n v="0"/>
    <n v="0"/>
    <n v="0"/>
    <n v="0"/>
    <n v="0"/>
    <n v="0"/>
    <n v="0"/>
    <n v="100"/>
    <s v="UNE EPM TELECOMUNICACIONES 27.94%"/>
    <s v="MINISTERIO DE HACIENDA 16.84%"/>
    <s v="INSTITUTO COLOMBIANO DE CREDITO EDUCATIVO ICETEX 12.93%"/>
    <s v="BANCO DAVIVIENDA 10.33%"/>
    <s v="BOGOTA D.C. 8.25%"/>
    <s v="BANCO SERFINANZA 6.50%"/>
    <s v="GASES DE OCCIDENTE 3.64%"/>
    <s v="FINANCIERA DE DESARROLLO NACIONAL SA 2.89%"/>
    <s v="BANCOLOMBIA 2.12%"/>
    <s v="BBVA COLOMBIA 1.42%"/>
    <n v="13.733698638395181"/>
    <n v="0.94709497345995974"/>
    <n v="31.482523548073633"/>
    <n v="7.5674021566479883"/>
    <n v="46.26928068342324"/>
    <n v="100"/>
    <n v="0.94709497345995963"/>
    <n v="54.436846045616548"/>
    <n v="0"/>
    <n v="0"/>
    <n v="0"/>
    <n v="0"/>
    <n v="0"/>
    <n v="0"/>
    <n v="0"/>
    <n v="0"/>
    <n v="0"/>
    <n v="0"/>
    <n v="26.223332443200359"/>
    <n v="8.1693814040935209"/>
    <n v="0"/>
    <n v="0"/>
    <n v="10.2233451336296"/>
    <n v="0"/>
    <n v="100"/>
    <n v="89.520491822714931"/>
    <n v="2.3101267731915383"/>
    <n v="8.1693814040935209"/>
    <n v="0"/>
    <n v="99.999999999999986"/>
  </r>
  <r>
    <x v="0"/>
    <x v="12"/>
    <x v="12"/>
    <x v="14"/>
    <x v="5"/>
    <n v="3146"/>
    <n v="168597.52574041998"/>
    <n v="11729.825534"/>
    <n v="3.0413038960962262"/>
    <n v="1.507843506794635"/>
    <n v="4.1282505319497204E-3"/>
    <n v="18.215000922538373"/>
    <n v="21.489827226655699"/>
    <n v="22.461405221836532"/>
    <n v="22.461405221836532"/>
    <n v="19.413005953837757"/>
    <n v="25.332083464183707"/>
    <n v="54.363836294432957"/>
    <n v="-9.603489212661998"/>
    <n v="-9.0854848147779776"/>
    <n v="-9.0854848147779776"/>
    <n v="-5.6195117829064722"/>
    <n v="-6.7601716019520586"/>
    <n v="0"/>
    <n v="0"/>
    <n v="0"/>
    <n v="0"/>
    <n v="5.0618067629596579"/>
    <n v="0.30362724374288302"/>
    <n v="0"/>
    <n v="0"/>
    <n v="0"/>
    <n v="0"/>
    <n v="0"/>
    <n v="0"/>
    <n v="0"/>
    <n v="0"/>
    <n v="0"/>
    <n v="0"/>
    <n v="94.634565993297457"/>
    <n v="0"/>
    <n v="0"/>
    <n v="0"/>
    <n v="0"/>
    <n v="0"/>
    <n v="0"/>
    <n v="0"/>
    <n v="0"/>
    <n v="0"/>
    <n v="0"/>
    <n v="0"/>
    <n v="100"/>
    <s v="BANCOLOMBIA 32.29%"/>
    <s v="ECOPETROL 16.13%"/>
    <s v="GRUPO ARGOS 8.98%"/>
    <s v="ISA 8.32%"/>
    <s v="EMPRESA DE ENERGIA DE BOGOTA 7.38%"/>
    <s v="CEMENTOS ARGOS 7.26%"/>
    <s v="iShares COLCAP 4.74%"/>
    <s v="GRUPO SURA 4.08%"/>
    <s v="BANCO DAVIVIENDA 3.86%"/>
    <s v="CELSIA 2.85%"/>
    <n v="99.696372756257119"/>
    <n v="0"/>
    <n v="0.30362724374288302"/>
    <n v="0"/>
    <n v="0"/>
    <n v="100"/>
    <n v="0"/>
    <n v="0"/>
    <n v="4.7420624594657479"/>
    <n v="0"/>
    <n v="0"/>
    <n v="0"/>
    <n v="0"/>
    <n v="0"/>
    <n v="0"/>
    <n v="0"/>
    <n v="0"/>
    <n v="0"/>
    <n v="0.30362724374288302"/>
    <n v="0"/>
    <n v="89.892503533831729"/>
    <n v="0"/>
    <n v="5.0618067629596579"/>
    <n v="0"/>
    <n v="100"/>
    <n v="100"/>
    <n v="0"/>
    <n v="0"/>
    <n v="0"/>
    <n v="100"/>
  </r>
  <r>
    <x v="6"/>
    <x v="12"/>
    <x v="12"/>
    <x v="74"/>
    <x v="5"/>
    <n v="2991"/>
    <n v="250346.55877432998"/>
    <n v="14360.307999000001"/>
    <n v="1.3077602128390491"/>
    <n v="398.48268385238578"/>
    <n v="1.0909861296437671"/>
    <n v="1.306797903041834"/>
    <n v="1.5831518895597629"/>
    <n v="1.7924418420030901"/>
    <n v="1.7924418420030901"/>
    <n v="1.562444829248048"/>
    <n v="2.0074798183912579"/>
    <n v="15.26154988183459"/>
    <n v="5.5724289938201998"/>
    <n v="1.5151121806029839"/>
    <n v="1.5151121806029839"/>
    <n v="0.28394330209875468"/>
    <n v="3.1358914188289075"/>
    <n v="12.636401524323199"/>
    <n v="5.5842925397270428E-3"/>
    <n v="3.7124509224465896E-3"/>
    <n v="0"/>
    <n v="3.6510339063219792"/>
    <n v="0"/>
    <n v="0"/>
    <n v="1.2983140854870331E-3"/>
    <n v="0"/>
    <n v="0"/>
    <n v="0"/>
    <n v="0"/>
    <n v="6.873512129291087"/>
    <n v="33.608701003081087"/>
    <n v="43.21975637943499"/>
    <n v="0"/>
    <n v="0"/>
    <n v="0"/>
    <n v="0"/>
    <n v="0"/>
    <n v="0"/>
    <n v="0"/>
    <n v="0"/>
    <n v="0"/>
    <n v="0"/>
    <n v="0"/>
    <n v="0"/>
    <n v="0"/>
    <n v="100"/>
    <s v="CIFI 18.87%"/>
    <s v="CARVAJAL 16.46%"/>
    <s v="BANCO CREDIFINANCIERA S.A. 13.86%"/>
    <s v="CREDIVALORES 12.56%"/>
    <s v="INVERFAM SAS 10.49%"/>
    <s v="TITULARIZADORA COLOMBIANA 9.42%"/>
    <s v="P.A. ESTRATEGIAS INMOBILIARIAS - PEIS 6.75%"/>
    <s v="BANCOLOMBIA 3.65%"/>
    <s v="ULTRACEM S.A.S 2.96%"/>
    <s v="RCI COLOMBIA 2.74%"/>
    <n v="3.6616289638696204"/>
    <n v="19.274742415500121"/>
    <n v="66.381591006793755"/>
    <n v="10.68203761383651"/>
    <n v="0"/>
    <n v="100"/>
    <n v="0"/>
    <n v="0.59516832715042611"/>
    <n v="0"/>
    <n v="0"/>
    <n v="0"/>
    <n v="0"/>
    <n v="0"/>
    <n v="0"/>
    <n v="0"/>
    <n v="0"/>
    <n v="0"/>
    <n v="0"/>
    <n v="95.741078141762827"/>
    <n v="2.124567217114751E-3"/>
    <n v="0"/>
    <n v="0"/>
    <n v="3.6616289638696378"/>
    <n v="0"/>
    <n v="100"/>
    <n v="99.996577118697402"/>
    <n v="1.2983140854870331E-3"/>
    <n v="2.124567217114751E-3"/>
    <n v="0"/>
    <n v="100"/>
  </r>
  <r>
    <x v="7"/>
    <x v="12"/>
    <x v="12"/>
    <x v="75"/>
    <x v="30"/>
    <n v="32021"/>
    <n v="3631349.7413764801"/>
    <n v="16230.597970999999"/>
    <n v="1.5103373697294091"/>
    <n v="75.19371071024807"/>
    <n v="0.20586916005543621"/>
    <n v="0.10819132288954769"/>
    <n v="0.19594894586102929"/>
    <n v="0.2258692123114536"/>
    <n v="0.2258692123114536"/>
    <n v="0.29472283366573632"/>
    <n v="0.61971222729618725"/>
    <n v="15.35607659951166"/>
    <n v="10.32864453681068"/>
    <n v="7.2992145314535239"/>
    <n v="7.2992145314535239"/>
    <n v="3.9403943254401108"/>
    <n v="3.8333279832839517"/>
    <n v="8.8354799769082764"/>
    <n v="0.70056685830186671"/>
    <n v="27.427380781107459"/>
    <n v="0"/>
    <n v="57.432882438547473"/>
    <n v="2.0800340604743131"/>
    <n v="3.4572430479765992"/>
    <n v="6.641283668400722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8.76%"/>
    <s v="BANCO DAVIVIENDA 18.02%"/>
    <s v="BBVA COLOMBIA 14.38%"/>
    <s v="BANCO COLPATRIA 11.54%"/>
    <s v="FINDETER 9.33%"/>
    <s v="BANCOLOMBIA 7.42%"/>
    <s v="CORFICOLOMBIANA 2.83%"/>
    <s v="BANCOLDEX 2.65%"/>
    <s v="BANCO POPULAR 2.31%"/>
    <s v="BANCO CAJA SOCIAL 2.29%"/>
    <n v="80.917781649713689"/>
    <n v="16.915583864995579"/>
    <n v="2.166634485290726"/>
    <n v="0"/>
    <n v="0"/>
    <n v="100"/>
    <n v="27.43346878632595"/>
    <n v="24.054432333373779"/>
    <n v="0"/>
    <n v="0"/>
    <n v="0"/>
    <n v="0"/>
    <n v="0"/>
    <n v="0"/>
    <n v="0"/>
    <n v="0"/>
    <n v="0"/>
    <n v="0"/>
    <n v="11.27975422577792"/>
    <n v="1.2821119578912041"/>
    <n v="0"/>
    <n v="0.79792210258310836"/>
    <n v="35.152310594048032"/>
    <n v="0"/>
    <n v="99.999999999999986"/>
    <n v="98.651475205424774"/>
    <n v="6.6412836684007229E-2"/>
    <n v="1.2821119578912041"/>
    <n v="0"/>
    <n v="99.999999999999986"/>
  </r>
  <r>
    <x v="1"/>
    <x v="12"/>
    <x v="14"/>
    <x v="18"/>
    <x v="7"/>
    <n v="376"/>
    <n v="16668.68"/>
    <n v="15087.890357"/>
    <n v="1.5"/>
    <n v="142.44749999999999"/>
    <n v="0.39"/>
    <n v="0.29899999999999999"/>
    <n v="0.36499999999999999"/>
    <n v="0.34799999999999998"/>
    <n v="0.34799999999999998"/>
    <n v="0.379"/>
    <n v="0.91400000000000003"/>
    <n v="13.365"/>
    <n v="8.3559999999999999"/>
    <n v="6.07"/>
    <n v="6.07"/>
    <n v="3.218"/>
    <n v="3.5880000000000001"/>
    <n v="40.71"/>
    <n v="0"/>
    <n v="10.91"/>
    <n v="0"/>
    <n v="48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1.88%"/>
    <s v="BANCO GNB SUDAMERIS 10.57%"/>
    <s v="BANCO POPULAR 9.39%"/>
    <s v="BANCOLOMBIA 9.28%"/>
    <s v="BANCO BBVA 8.51%"/>
    <s v="BANCO DE OCCIDENTE 7.65%"/>
    <s v="BANCO DAVIVIENDA 7.61%"/>
    <s v="SCOTIA BANK 7.25%"/>
    <s v="BANCO SANTANDER NEGOCIOS 6.91%"/>
    <s v="BANCO FALABELLA 6.06%"/>
    <n v="48.75"/>
    <n v="10.55"/>
    <n v="40.71"/>
    <n v="0"/>
    <n v="0"/>
    <n v="100.00999999999999"/>
    <n v="20.83"/>
    <n v="17.829999999999998"/>
    <n v="0"/>
    <n v="0"/>
    <n v="0"/>
    <n v="0"/>
    <n v="0"/>
    <n v="0"/>
    <n v="0"/>
    <n v="0"/>
    <n v="0"/>
    <n v="0"/>
    <n v="16.91"/>
    <n v="0"/>
    <n v="0"/>
    <n v="0"/>
    <n v="44.43"/>
    <n v="0"/>
    <n v="100"/>
    <n v="100"/>
    <n v="0"/>
    <n v="0"/>
    <n v="0"/>
    <n v="100"/>
  </r>
  <r>
    <x v="2"/>
    <x v="12"/>
    <x v="14"/>
    <x v="30"/>
    <x v="15"/>
    <n v="491"/>
    <n v="1064860.3999999999"/>
    <n v="14184.815447000001"/>
    <n v="1.5"/>
    <n v="116.88"/>
    <n v="0.32"/>
    <n v="0.192"/>
    <n v="0.25600000000000001"/>
    <n v="0.27800000000000002"/>
    <n v="0.27800000000000002"/>
    <n v="0.36199999999999999"/>
    <n v="0.57699999999999996"/>
    <n v="14.237"/>
    <n v="9.1820000000000004"/>
    <n v="6.6130000000000004"/>
    <n v="6.6130000000000004"/>
    <n v="3.4630000000000001"/>
    <n v="3.5539999999999998"/>
    <n v="22.65"/>
    <n v="0"/>
    <n v="42.45"/>
    <n v="0"/>
    <n v="30.74"/>
    <n v="0"/>
    <n v="3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359999999999985"/>
    <s v="1 BANCO DE BOGOTÁ 13.96%"/>
    <s v="2 BANCO FALABELLA 13.22%"/>
    <s v="3 BANCO BBVA 10.83%"/>
    <s v="4 BANCO GNB SUDAMERIS 10.49%"/>
    <s v="5 AV VILLAS 7.84%"/>
    <s v="6 FINDETER 7.79%"/>
    <s v="7 SCOTIA BANK 7.54%"/>
    <s v="8 BANCO DAVIVIENDA 7.22%"/>
    <s v="9 BANCOLOMBIA 6.31%"/>
    <s v="10 BANCO POPULAR 3.67%"/>
    <n v="62.26"/>
    <n v="15.09"/>
    <n v="22.65"/>
    <n v="0"/>
    <n v="0"/>
    <n v="100"/>
    <n v="27.2"/>
    <n v="18.75"/>
    <n v="0"/>
    <n v="0"/>
    <n v="0"/>
    <n v="0"/>
    <n v="0"/>
    <n v="0"/>
    <n v="0"/>
    <n v="0"/>
    <n v="0"/>
    <n v="0"/>
    <n v="18.91"/>
    <n v="0"/>
    <n v="0"/>
    <n v="0"/>
    <n v="35.14"/>
    <n v="0"/>
    <n v="100"/>
    <n v="100"/>
    <n v="0"/>
    <n v="0"/>
    <n v="0"/>
    <n v="100"/>
  </r>
  <r>
    <x v="3"/>
    <x v="12"/>
    <x v="14"/>
    <x v="45"/>
    <x v="0"/>
    <n v="29"/>
    <n v="5334.97"/>
    <n v="11382.071056000001"/>
    <n v="1.5"/>
    <n v="160.71"/>
    <n v="0.44"/>
    <n v="0.48099999999999998"/>
    <n v="0.76900000000000002"/>
    <n v="0.57099999999999995"/>
    <n v="0.57099999999999995"/>
    <n v="0.46200000000000002"/>
    <n v="0.55900000000000005"/>
    <n v="13.327999999999999"/>
    <n v="6.7850000000000001"/>
    <n v="5.4649999999999999"/>
    <n v="5.4649999999999999"/>
    <n v="3.262"/>
    <n v="3.2890000000000001"/>
    <n v="42.27"/>
    <n v="0"/>
    <n v="14.22"/>
    <n v="0"/>
    <n v="28.85"/>
    <n v="0"/>
    <n v="14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3.83%"/>
    <s v="BANCO GNB SUDAMERIS 10.87%"/>
    <s v="BANCO POPULAR 9.67%"/>
    <s v="BANCOLDEX 9.38%"/>
    <s v="AV VILLAS 9.37%"/>
    <s v="BANCO BBVA 9.28%"/>
    <s v="BANCOLOMBIA 9.12%"/>
    <s v="FINDETER 9.10%"/>
    <s v="BANCO SANTANDER NEGOCIOS 7.66%"/>
    <s v="SCOTIA BANK 7.38%"/>
    <n v="29.32"/>
    <n v="28.41"/>
    <n v="42.27"/>
    <n v="0"/>
    <n v="0"/>
    <n v="0"/>
    <n v="36.93"/>
    <n v="0"/>
    <n v="0"/>
    <n v="0"/>
    <n v="0"/>
    <n v="0"/>
    <n v="0"/>
    <n v="0"/>
    <n v="0"/>
    <n v="0"/>
    <n v="0"/>
    <n v="0"/>
    <n v="27.04"/>
    <n v="0"/>
    <n v="0"/>
    <n v="0"/>
    <n v="36.03"/>
    <n v="0"/>
    <n v="100"/>
    <n v="100"/>
    <n v="0"/>
    <n v="0"/>
    <n v="0"/>
    <n v="100"/>
  </r>
  <r>
    <x v="2"/>
    <x v="12"/>
    <x v="1"/>
    <x v="27"/>
    <x v="13"/>
    <n v="1093"/>
    <n v="1246646.01"/>
    <n v="10644.852471"/>
    <n v="1.85"/>
    <n v="85.833749999999995"/>
    <n v="0.23499999999999999"/>
    <n v="9.8000000000000004E-2"/>
    <n v="0.23499999999999999"/>
    <n v="0.27600000000000002"/>
    <n v="0.27600000000000002"/>
    <n v="0"/>
    <n v="0"/>
    <n v="14.45"/>
    <n v="9.4789999999999992"/>
    <n v="6.2430000000000003"/>
    <n v="6.2430000000000003"/>
    <n v="0"/>
    <n v="0"/>
    <n v="94.56"/>
    <n v="0"/>
    <n v="0"/>
    <n v="0"/>
    <n v="0"/>
    <n v="5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6.54%"/>
    <s v="BANCO DAVIVIENDA S.A. 12.64%"/>
    <s v="SCOTIABANK COLPATRIA S.A 11.97%"/>
    <s v="BANCO DE OCCIDENTE 10.80%"/>
    <s v="BANCO GNB SUDAMERIS 10.66%"/>
    <s v="BBVA COLOMBIA S.A 8.23%"/>
    <s v="BANCO COMERCIAL AV VILLAS S.A. 7.62%"/>
    <s v="BANCOLOMBIA S.A 6.80%"/>
    <s v="DIRECCION DEL TESORO NACIONAL 5.44%"/>
    <s v="FINANCIERA DE DESARROLLO TERRITORIAL S A FINDETER 3.66%"/>
    <n v="79.05"/>
    <n v="18.07"/>
    <n v="2.88"/>
    <n v="0"/>
    <n v="0"/>
    <n v="0"/>
    <n v="24.6"/>
    <n v="18.18"/>
    <n v="0"/>
    <n v="0"/>
    <n v="0"/>
    <n v="0"/>
    <n v="0"/>
    <n v="0"/>
    <n v="0"/>
    <n v="0"/>
    <n v="0"/>
    <n v="0"/>
    <n v="13.12"/>
    <n v="2.72"/>
    <n v="0"/>
    <n v="0"/>
    <n v="41.38"/>
    <n v="0"/>
    <n v="100"/>
    <n v="100"/>
    <n v="0"/>
    <n v="0"/>
    <n v="0"/>
    <n v="100"/>
  </r>
  <r>
    <x v="3"/>
    <x v="12"/>
    <x v="1"/>
    <x v="43"/>
    <x v="1"/>
    <n v="280653"/>
    <n v="5147348.01"/>
    <n v="148482.20834700001"/>
    <n v="2.27"/>
    <n v="156.52000000000001"/>
    <n v="0.42199999999999999"/>
    <n v="0.14599999999999999"/>
    <n v="0.33"/>
    <n v="0.46800000000000003"/>
    <n v="0.46800000000000003"/>
    <n v="0.43"/>
    <n v="0.52800000000000002"/>
    <n v="13.738"/>
    <n v="7.9649999999999999"/>
    <n v="4.2830000000000004"/>
    <n v="4.2830000000000004"/>
    <n v="1.736"/>
    <n v="1.968"/>
    <n v="96.88"/>
    <n v="0"/>
    <n v="0"/>
    <n v="0"/>
    <n v="0"/>
    <n v="2.25"/>
    <n v="0"/>
    <n v="0"/>
    <n v="0"/>
    <n v="0"/>
    <n v="0"/>
    <n v="0"/>
    <n v="0"/>
    <n v="0"/>
    <n v="0"/>
    <n v="0"/>
    <n v="0.86"/>
    <n v="0"/>
    <n v="0.01"/>
    <n v="0"/>
    <n v="0"/>
    <n v="0"/>
    <n v="0"/>
    <n v="0"/>
    <n v="0"/>
    <n v="0"/>
    <n v="0"/>
    <n v="0"/>
    <n v="100"/>
    <s v="BANCO DE BOGOTA 18.01%"/>
    <s v="BANCO DAVIVIENDA 13.23%"/>
    <s v="BANCOLOMBIA S.A 10.13%"/>
    <s v="BANCO POPULAR S.A. 8.22%"/>
    <s v="BANCO DE OCCIDENTE 8.18%"/>
    <m/>
    <s v="BBVA COLOMBIA S.A. 5.84%"/>
    <s v="SCOTIABANK COLPATRIA S.A 5.04%"/>
    <s v="BANCO SANTANDER NEGOCIOS COLOMBIA S.A 4.84%"/>
    <s v="FINANCIERA DE DESARROLLO TERRITORIAL S A FINDETER 3.15%"/>
    <n v="60.41"/>
    <n v="24.15"/>
    <n v="13.64"/>
    <n v="1.65"/>
    <n v="0.15"/>
    <n v="100.00000000000001"/>
    <n v="22.3"/>
    <n v="20.21"/>
    <n v="0"/>
    <n v="0.1"/>
    <n v="0"/>
    <n v="0.86"/>
    <n v="0.28000000000000003"/>
    <n v="0"/>
    <n v="0"/>
    <n v="0"/>
    <n v="0"/>
    <n v="0"/>
    <n v="21.2"/>
    <n v="1.31"/>
    <n v="0"/>
    <n v="0"/>
    <n v="33.74"/>
    <n v="0"/>
    <n v="100"/>
    <n v="99.71"/>
    <n v="0.28999999999999998"/>
    <n v="0"/>
    <n v="0"/>
    <n v="100"/>
  </r>
  <r>
    <x v="4"/>
    <x v="12"/>
    <x v="1"/>
    <x v="55"/>
    <x v="28"/>
    <n v="1165"/>
    <n v="66639.47"/>
    <n v="15948.816140999999"/>
    <n v="2"/>
    <n v="424.05525"/>
    <n v="1.161"/>
    <n v="0.78400000000000003"/>
    <n v="2.0099999999999998"/>
    <n v="1.861"/>
    <n v="1.861"/>
    <n v="1.532"/>
    <n v="1.4950000000000001"/>
    <n v="14.746"/>
    <n v="9.1050000000000004"/>
    <n v="3.0840000000000001"/>
    <n v="3.0840000000000001"/>
    <n v="7.3999999999999996E-2"/>
    <n v="1.526"/>
    <n v="79.099999999999994"/>
    <n v="0"/>
    <n v="0"/>
    <n v="0"/>
    <n v="0"/>
    <n v="1.71"/>
    <n v="0"/>
    <n v="0"/>
    <n v="0"/>
    <n v="0"/>
    <n v="1.41"/>
    <n v="1.3"/>
    <n v="5.05"/>
    <n v="11.44"/>
    <n v="0"/>
    <n v="0"/>
    <n v="0"/>
    <n v="0"/>
    <n v="0"/>
    <n v="0"/>
    <n v="0"/>
    <n v="0"/>
    <n v="0"/>
    <n v="0"/>
    <n v="0"/>
    <n v="0"/>
    <n v="0"/>
    <n v="0"/>
    <n v="100.00999999999998"/>
    <s v="CARTERA COLECTIVA ABIERTA ALIANZA 14.09%"/>
    <s v="BANCO POPULAR S.A. 10.05%"/>
    <s v="BANCO DE OCCIDENTE 9.09%"/>
    <s v="BANCO DE BOGOTA 7.50%"/>
    <s v="BANCO W S.A. 7.25%"/>
    <s v="BBVA COLOMBIA S.A 7.07%"/>
    <s v="SCOTIABANK COLPATRIA S.A 6.02%"/>
    <s v="BANCO SERFINANZA S.A 4.38%"/>
    <s v="BANCO FINANDINA SA 3.63%"/>
    <s v="LA HIPOTECARIA COMPAÑIA DE FINANCIAMIENTO S.A 3.04%"/>
    <n v="30.05"/>
    <n v="12.5"/>
    <n v="48.53"/>
    <n v="7.22"/>
    <n v="1.71"/>
    <n v="0"/>
    <n v="14.13"/>
    <n v="21.69"/>
    <n v="0"/>
    <n v="0.1"/>
    <n v="0"/>
    <n v="16.989999999999998"/>
    <n v="0"/>
    <n v="0"/>
    <n v="0"/>
    <n v="0"/>
    <n v="0"/>
    <n v="0"/>
    <n v="45.69"/>
    <n v="0"/>
    <n v="0"/>
    <n v="0"/>
    <n v="1.5"/>
    <n v="0"/>
    <n v="100.1"/>
    <n v="100"/>
    <n v="0"/>
    <n v="0"/>
    <n v="0"/>
    <n v="100"/>
  </r>
  <r>
    <x v="0"/>
    <x v="12"/>
    <x v="1"/>
    <x v="1"/>
    <x v="1"/>
    <n v="314"/>
    <n v="12178.67"/>
    <n v="10590.510392"/>
    <n v="2"/>
    <n v="1.09575"/>
    <n v="3.0000000000000001E-3"/>
    <n v="17.577000000000002"/>
    <n v="21.972999999999999"/>
    <n v="23.021999999999998"/>
    <n v="23.021999999999998"/>
    <n v="19.638000000000002"/>
    <n v="25.018000000000001"/>
    <n v="65.546000000000006"/>
    <n v="-4.5519999999999996"/>
    <n v="-6.5540000000000003"/>
    <n v="-6.5540000000000003"/>
    <n v="-3.54"/>
    <n v="-3.4489999999999998"/>
    <n v="0.21"/>
    <n v="0"/>
    <n v="0"/>
    <n v="0"/>
    <n v="0"/>
    <n v="0"/>
    <n v="0"/>
    <n v="0"/>
    <n v="0"/>
    <n v="0"/>
    <n v="0"/>
    <n v="0"/>
    <n v="0"/>
    <n v="0"/>
    <n v="0"/>
    <n v="0"/>
    <n v="99.79"/>
    <n v="0"/>
    <n v="0"/>
    <n v="0"/>
    <n v="0"/>
    <n v="0"/>
    <n v="0"/>
    <n v="0"/>
    <n v="0"/>
    <n v="0"/>
    <n v="0"/>
    <n v="0"/>
    <n v="100"/>
    <s v="BANCOLOMBIA 32.1"/>
    <s v="INTERCONEXION ELECTRICA 16.2"/>
    <s v="GRUPO DE ENERGIA BOGOTA SA 8.02"/>
    <s v="ECOPETROL SA 7.67"/>
    <s v="SURAMERICANA DE INVERSIONES 6.69"/>
    <s v="GRUPO NUTRESA S.A. 4.97"/>
    <s v="GRUPO ARGOS SA 4.24"/>
    <s v="BANCO DAVIVIENDA S.A. 3.66%"/>
    <s v="GRUPO AVAL ACCIONES Y VALORES 2.9%"/>
    <s v="CEMENTOS ARGOS SA 2.9%"/>
    <n v="100"/>
    <n v="0"/>
    <n v="0"/>
    <n v="0"/>
    <n v="0"/>
    <n v="0"/>
    <n v="0"/>
    <n v="0"/>
    <n v="0"/>
    <n v="0"/>
    <n v="0"/>
    <n v="0.17"/>
    <n v="0"/>
    <n v="99.79"/>
    <n v="0"/>
    <n v="0"/>
    <n v="0"/>
    <n v="0"/>
    <n v="0"/>
    <n v="0"/>
    <n v="0"/>
    <n v="0"/>
    <n v="0.03"/>
    <n v="0"/>
    <n v="99.990000000000009"/>
    <n v="100"/>
    <n v="0"/>
    <n v="0"/>
    <n v="0"/>
    <n v="100"/>
  </r>
  <r>
    <x v="1"/>
    <x v="12"/>
    <x v="15"/>
    <x v="21"/>
    <x v="8"/>
    <n v="76307"/>
    <n v="696574.01"/>
    <n v="41124.916961000003"/>
    <n v="0"/>
    <n v="138.79499999999999"/>
    <n v="0.38"/>
    <n v="0.128"/>
    <n v="0.311"/>
    <n v="0.33"/>
    <n v="0.313"/>
    <n v="0.33"/>
    <n v="0.53800000000000003"/>
    <n v="13.897"/>
    <n v="8.5760000000000005"/>
    <n v="5.8449999999999998"/>
    <n v="5.8449999999999998"/>
    <n v="2.9239999999999999"/>
    <n v="2.8090000000000002"/>
    <n v="33.22"/>
    <n v="0"/>
    <n v="21.69"/>
    <n v="0"/>
    <n v="32.97"/>
    <n v="6.11"/>
    <n v="6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Banco de Occidente 13.19%"/>
    <s v="Banco Popular 12.67%"/>
    <s v="Banco Santander 12.31%"/>
    <s v="Corficolombiana 8.25%"/>
    <s v="Banco Davivienda 6.66%"/>
    <s v="Banco de Bogotá 5.57%"/>
    <s v="Banco Falabella 5.10%"/>
    <s v="Findeter 4.55%"/>
    <s v="anco Scotiabank Colpatria 4.55%"/>
    <s v="Banco BBVA 4.47%"/>
    <n v="52.63"/>
    <n v="14.54"/>
    <n v="32.83"/>
    <n v="0"/>
    <n v="0"/>
    <n v="0"/>
    <n v="17.760000000000002"/>
    <n v="14.7"/>
    <n v="0"/>
    <n v="0"/>
    <n v="0"/>
    <n v="0"/>
    <n v="0"/>
    <n v="0"/>
    <n v="0"/>
    <n v="0"/>
    <n v="0"/>
    <n v="0"/>
    <n v="28.01"/>
    <n v="0"/>
    <n v="0"/>
    <n v="0"/>
    <n v="39.53"/>
    <n v="0"/>
    <n v="100"/>
    <n v="100"/>
    <n v="0"/>
    <n v="0"/>
    <n v="0"/>
    <n v="100"/>
  </r>
  <r>
    <x v="1"/>
    <x v="12"/>
    <x v="2"/>
    <x v="17"/>
    <x v="2"/>
    <n v="5542"/>
    <n v="1218853.99"/>
    <n v="20743.440411"/>
    <n v="1.5"/>
    <n v="146.1"/>
    <n v="0.4"/>
    <n v="0.20699999999999999"/>
    <n v="0.32400000000000001"/>
    <n v="0.33"/>
    <n v="0.33"/>
    <n v="0.31"/>
    <n v="0.441"/>
    <n v="15.307"/>
    <n v="8.9120000000000008"/>
    <n v="6.1210000000000004"/>
    <n v="6.1210000000000004"/>
    <n v="3.419"/>
    <n v="3.3410000000000002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37.78%"/>
    <s v="BANCO BILBAO VIZCAYA ARGENTARIA COLOMBIA S.A. 10.77%"/>
    <s v="BANCOLOMBIA S.A. 8.09%"/>
    <s v="FINANCIERA DE DESARROLLO TERRITORIAL S A FINDETER 7.15%"/>
    <s v="BANCO DE BOGOTA S.A. 6.86%"/>
    <s v="BANCO POPULAR S.A. 5.23%"/>
    <s v="BANCO DAVIVIENDA S.A. 4.99%"/>
    <s v="SCOTIABANK COLPATRIA S.A. 4.39%"/>
    <s v="BANCO DE COMERCIO EXTERIOR DE COLOMBIA S.A. 4.34%"/>
    <s v="BANCO COMERCIAL AV VILLAS S.A. 4.12%"/>
    <n v="27.43"/>
    <n v="51.1"/>
    <n v="21.35"/>
    <n v="0.12"/>
    <n v="0"/>
    <n v="0"/>
    <n v="41.116"/>
    <n v="16.754999999999999"/>
    <n v="0"/>
    <n v="0"/>
    <n v="0"/>
    <n v="0"/>
    <n v="0"/>
    <n v="0"/>
    <n v="0"/>
    <n v="0"/>
    <n v="0"/>
    <n v="0"/>
    <n v="4.3449999999999998"/>
    <n v="0"/>
    <n v="0"/>
    <n v="0"/>
    <n v="37.783999999999999"/>
    <n v="0"/>
    <n v="100"/>
    <n v="100"/>
    <n v="0"/>
    <n v="0"/>
    <n v="0"/>
    <n v="100"/>
  </r>
  <r>
    <x v="4"/>
    <x v="12"/>
    <x v="2"/>
    <x v="56"/>
    <x v="2"/>
    <n v="398"/>
    <n v="301219.23"/>
    <n v="14172.527603"/>
    <n v="1.5"/>
    <n v="792.59249999999997"/>
    <n v="2.17"/>
    <n v="1.214"/>
    <n v="1.349"/>
    <n v="1.298"/>
    <n v="1.298"/>
    <n v="1.08"/>
    <n v="1.552"/>
    <n v="14.492000000000001"/>
    <n v="3.6890000000000001"/>
    <n v="0.84799999999999998"/>
    <n v="0.84799999999999998"/>
    <n v="0.35299999999999998"/>
    <n v="2.3290000000000002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9.94%"/>
    <s v="BANCOLOMBIA S.A. 16.73%"/>
    <s v="BANCO DAVIVIENDA S.A. 15.16%"/>
    <s v="BANCO BILBAO VIZCAYA ARGENTARIA COLOMBIA S.1A0..55%"/>
    <s v="BANCO DE OCCIDENTE S.A. 6.94%"/>
    <s v="SCOTIABANK COLPATRIA S.A. 6.03%"/>
    <s v="BANCO POPULAR S.A. 5.61%"/>
    <s v="ISAGEN S.A. E.S.P. 5.37%"/>
    <s v="BANCO SANTANDER DE NEGOCIOS COLOMBIA S.A. 2.39%"/>
    <s v="BANCO DE COMERCIO EXTERIOR DE COLOMBIA S.A. 2.04%"/>
    <n v="19.989999999999998"/>
    <n v="4.71"/>
    <n v="35.71"/>
    <n v="18.73"/>
    <n v="20.87"/>
    <n v="0"/>
    <n v="41.116"/>
    <n v="16.754999999999999"/>
    <n v="0"/>
    <n v="0"/>
    <n v="0"/>
    <n v="0"/>
    <n v="0"/>
    <n v="0"/>
    <n v="0"/>
    <n v="0"/>
    <n v="0"/>
    <n v="0"/>
    <n v="4.3449999999999998"/>
    <n v="0"/>
    <n v="0"/>
    <n v="0"/>
    <n v="37.783999999999999"/>
    <n v="0"/>
    <n v="100"/>
    <n v="100"/>
    <n v="0"/>
    <n v="0"/>
    <n v="0"/>
    <n v="100"/>
  </r>
  <r>
    <x v="0"/>
    <x v="12"/>
    <x v="2"/>
    <x v="2"/>
    <x v="2"/>
    <n v="214"/>
    <n v="11053.02"/>
    <n v="20869.543441999998"/>
    <n v="3"/>
    <n v="0"/>
    <n v="0"/>
    <n v="17.667000000000002"/>
    <n v="22.716999999999999"/>
    <n v="23.018000000000001"/>
    <n v="23.018000000000001"/>
    <n v="20.059000000000001"/>
    <n v="25.241"/>
    <n v="59.268999999999998"/>
    <n v="2.613"/>
    <n v="-4.2910000000000004"/>
    <n v="-4.2910000000000004"/>
    <n v="-2.3730000000000002"/>
    <n v="-2.202"/>
    <n v="2.5000000000000001E-2"/>
    <n v="0"/>
    <n v="0"/>
    <n v="0"/>
    <n v="0"/>
    <n v="0"/>
    <n v="0"/>
    <n v="0"/>
    <n v="0"/>
    <n v="0"/>
    <n v="0"/>
    <n v="0"/>
    <n v="0"/>
    <n v="0"/>
    <n v="0"/>
    <n v="0"/>
    <n v="99.974999999999994"/>
    <n v="0"/>
    <n v="0"/>
    <n v="0"/>
    <n v="0"/>
    <n v="0"/>
    <n v="0"/>
    <n v="0"/>
    <n v="0"/>
    <n v="0"/>
    <n v="0"/>
    <n v="0"/>
    <n v="100"/>
    <s v="BANCOLOMBIA S.A. 33.39%"/>
    <s v="ECOPETROL S.A. 15.73%"/>
    <s v="INTERCONEXION ELECTRICA S.A. E.S.P. 11.87%"/>
    <s v="GRUPO ARGOS S.A. 8.11%"/>
    <s v="GRUPO ENERGIA BOGOTA S.A. 7.18%"/>
    <s v="BANCO DAVIVIENDA S.A. 7.04%"/>
    <s v="GRUPO NUTRESA S.A. 5.45%"/>
    <s v="CEMENTOS ARGOS S.A. 3.94%"/>
    <s v="GRUPO DE INVERSIONES SURAMERICANA S.A. 2.10%"/>
    <s v="COPA HOLDINGS S.A. 1.99%"/>
    <n v="100"/>
    <n v="0"/>
    <n v="0"/>
    <n v="0"/>
    <n v="0"/>
    <n v="0"/>
    <n v="41.116"/>
    <n v="16.754999999999999"/>
    <n v="0"/>
    <n v="0"/>
    <n v="0"/>
    <n v="0"/>
    <n v="0"/>
    <n v="0"/>
    <n v="0"/>
    <n v="0"/>
    <n v="0"/>
    <n v="0"/>
    <n v="4.3449999999999998"/>
    <n v="0"/>
    <n v="0"/>
    <n v="0"/>
    <n v="37.783999999999999"/>
    <n v="0"/>
    <n v="100"/>
    <n v="77.572000000000003"/>
    <n v="22.428000000000001"/>
    <n v="0"/>
    <n v="0"/>
    <n v="100"/>
  </r>
  <r>
    <x v="1"/>
    <x v="12"/>
    <x v="20"/>
    <x v="26"/>
    <x v="12"/>
    <n v="4705"/>
    <n v="497662.11"/>
    <n v="2965.247891"/>
    <n v="1.5"/>
    <n v="64.283999999999992"/>
    <n v="0.17599999999999999"/>
    <n v="0.20699999999999999"/>
    <n v="0.23799999999999999"/>
    <n v="0.27400000000000002"/>
    <n v="0.27400000000000002"/>
    <n v="0.28899999999999998"/>
    <n v="0.53400000000000003"/>
    <n v="14.846"/>
    <n v="9.5"/>
    <n v="6.4589999999999996"/>
    <n v="6.4589999999999996"/>
    <n v="3.45"/>
    <n v="3.5710000000000002"/>
    <n v="5.28"/>
    <n v="0"/>
    <n v="53.57"/>
    <n v="0"/>
    <n v="35.479999999999997"/>
    <n v="2.4300000000000002"/>
    <n v="0"/>
    <n v="0"/>
    <n v="0"/>
    <n v="0"/>
    <n v="0"/>
    <n v="0"/>
    <n v="0"/>
    <n v="0"/>
    <n v="0"/>
    <n v="0"/>
    <n v="0"/>
    <n v="0"/>
    <n v="0"/>
    <n v="0"/>
    <n v="2.21"/>
    <n v="0"/>
    <n v="0"/>
    <n v="0"/>
    <n v="0"/>
    <n v="0"/>
    <n v="0"/>
    <n v="0"/>
    <n v="98.97"/>
    <s v="BANCO SANTANDER DE NEGOCIOS COLOMBIA S A 23.56%"/>
    <s v="AV VILLAS 8.42%"/>
    <s v="BANCO GNB SUDAMERIS 7.09%"/>
    <s v="BANCO COOPCENTRAL 6.99%"/>
    <s v="BANCO MUNDO MUJER 6.06%"/>
    <s v="BANCO DE BOGOTA 5.56%"/>
    <s v="CF CORFICOLOMBIANA 5.15%"/>
    <s v="BANCO W S A 5.12%"/>
    <s v="BANCO FINANDINA 4.64%"/>
    <s v="BANCO DAVIVIENDA S A 4.15%"/>
    <n v="85.23"/>
    <n v="13.61"/>
    <n v="1.1599999999999999"/>
    <n v="0"/>
    <n v="0"/>
    <n v="0"/>
    <n v="19.72"/>
    <n v="14.14"/>
    <n v="0"/>
    <n v="0"/>
    <n v="0"/>
    <n v="0"/>
    <n v="0"/>
    <n v="0"/>
    <n v="0"/>
    <n v="0"/>
    <n v="0"/>
    <n v="0"/>
    <n v="6.91"/>
    <n v="2.4300000000000002"/>
    <n v="0"/>
    <n v="0"/>
    <n v="56.8"/>
    <n v="0"/>
    <n v="100"/>
    <n v="97.57"/>
    <n v="0"/>
    <n v="2.4300000000000002"/>
    <n v="0"/>
    <n v="100"/>
  </r>
  <r>
    <x v="6"/>
    <x v="12"/>
    <x v="20"/>
    <x v="72"/>
    <x v="12"/>
    <n v="112"/>
    <n v="21329.38"/>
    <n v="2279.6734540000002"/>
    <n v="1.2"/>
    <n v="318.13274999999999"/>
    <n v="0.871"/>
    <n v="1.1779999999999999"/>
    <n v="2.7469999999999999"/>
    <n v="2.3940000000000001"/>
    <n v="2.3940000000000001"/>
    <n v="2.0499999999999998"/>
    <n v="2.9630000000000001"/>
    <n v="20.309000000000001"/>
    <n v="4.827"/>
    <n v="0.876"/>
    <n v="0.876"/>
    <n v="-0.26700000000000002"/>
    <n v="2.363"/>
    <n v="15.88"/>
    <n v="0"/>
    <n v="9.65"/>
    <n v="0"/>
    <n v="30.45"/>
    <n v="7.81"/>
    <n v="0"/>
    <n v="0"/>
    <n v="0"/>
    <n v="0"/>
    <n v="0"/>
    <n v="0"/>
    <n v="4.72"/>
    <n v="11.54"/>
    <n v="19.829999999999998"/>
    <n v="0"/>
    <n v="0"/>
    <n v="0"/>
    <n v="0"/>
    <n v="0"/>
    <n v="0"/>
    <n v="0"/>
    <n v="0"/>
    <n v="0"/>
    <n v="0.12"/>
    <n v="0"/>
    <n v="0"/>
    <n v="0"/>
    <n v="100.00000000000001"/>
    <s v="CORP INTERAMER PARA FINANCIA DE INFRAESTRUC CIFI 19.83%"/>
    <s v="BANCO GNB SUDAMERIS 14.75%"/>
    <s v="BANCO W S A 14.41%"/>
    <s v="CREDIFAMILIA 11.79%"/>
    <s v="BANCO COOPCENTRAL 9.53%"/>
    <s v="DIRECCION DEL TESORO NACIONAL 7.81%"/>
    <s v="C.F.C. G.M.A.C. FIN. DE COL. 6.43%"/>
    <s v="BANCO POPULAR 4.83%"/>
    <s v="BANCO FINANDINA 4.72%"/>
    <s v="BANCO BBVA COLOMBIA 4.68%"/>
    <n v="34.25"/>
    <n v="25.8"/>
    <n v="39.950000000000003"/>
    <n v="0"/>
    <n v="0"/>
    <n v="0"/>
    <n v="23.86"/>
    <n v="22.23"/>
    <n v="0"/>
    <n v="0"/>
    <n v="0"/>
    <n v="0"/>
    <n v="19.829999999999998"/>
    <n v="0"/>
    <n v="0"/>
    <n v="0"/>
    <n v="0"/>
    <n v="0"/>
    <n v="21.78"/>
    <n v="7.81"/>
    <n v="0"/>
    <n v="0"/>
    <n v="4.4800000000000004"/>
    <n v="0"/>
    <n v="99.990000000000009"/>
    <n v="92.07"/>
    <n v="0.12"/>
    <n v="7.81"/>
    <n v="0"/>
    <n v="100"/>
  </r>
  <r>
    <x v="2"/>
    <x v="12"/>
    <x v="25"/>
    <x v="38"/>
    <x v="19"/>
    <n v="147"/>
    <n v="419656.81"/>
    <n v="10936.467568"/>
    <n v="1.3"/>
    <n v="103.00049999999999"/>
    <n v="0.28199999999999997"/>
    <n v="0.14399999999999999"/>
    <n v="0.255"/>
    <n v="0.29899999999999999"/>
    <n v="0.29899999999999999"/>
    <n v="0.34499999999999997"/>
    <n v="0"/>
    <n v="15.519"/>
    <n v="9.6210000000000004"/>
    <n v="6.7489999999999997"/>
    <n v="6.7489999999999997"/>
    <n v="3.6349999999999998"/>
    <n v="0"/>
    <n v="24.66"/>
    <n v="0"/>
    <n v="10.62"/>
    <n v="0"/>
    <n v="29.89"/>
    <n v="5.66"/>
    <n v="16.82"/>
    <n v="0"/>
    <n v="0"/>
    <n v="0"/>
    <n v="0"/>
    <n v="0"/>
    <n v="3.31"/>
    <n v="0"/>
    <n v="0"/>
    <n v="0"/>
    <n v="0"/>
    <n v="0"/>
    <n v="0"/>
    <n v="0"/>
    <n v="9.0500000000000007"/>
    <n v="0"/>
    <n v="0"/>
    <n v="0"/>
    <n v="0"/>
    <n v="0"/>
    <n v="0"/>
    <n v="0"/>
    <n v="100.01"/>
    <s v="BANCO DE OCCIDENTE 15.90%"/>
    <s v="BANCO GNB SUDAMERIS 15.54%"/>
    <s v="BANCO POPULAR 8.24%"/>
    <s v="FINANCIERA DE DESARROLLO TERRITORIAL S A FINDETER 7.87%"/>
    <s v="SCOTIABANK COLPATRIA 7.83%"/>
    <s v="BANCOLOMBIA 7.52%"/>
    <s v="BANCO DAVIVIENDA S A 7.19%"/>
    <s v="DIRECCION DEL TESORO NACIONAL 5.66%"/>
    <s v="BANCO DE BOGOTA 4.69%"/>
    <s v="BANCO BBVA COLOMBIA 4.68%"/>
    <n v="73.19"/>
    <n v="18.73"/>
    <n v="8.08"/>
    <n v="0"/>
    <n v="0"/>
    <n v="0"/>
    <n v="23.85"/>
    <n v="16.170000000000002"/>
    <n v="0"/>
    <n v="0"/>
    <n v="0"/>
    <n v="0"/>
    <n v="0"/>
    <n v="0"/>
    <n v="0"/>
    <n v="0"/>
    <n v="0"/>
    <n v="0"/>
    <n v="8.6300000000000008"/>
    <n v="5.66"/>
    <n v="0"/>
    <n v="0"/>
    <n v="45.7"/>
    <n v="0"/>
    <n v="100.01"/>
    <n v="94.34"/>
    <n v="0"/>
    <n v="5.66"/>
    <n v="0"/>
    <n v="100"/>
  </r>
  <r>
    <x v="3"/>
    <x v="12"/>
    <x v="25"/>
    <x v="50"/>
    <x v="0"/>
    <n v="160"/>
    <n v="21422.03"/>
    <n v="15224.285075"/>
    <n v="0.6"/>
    <n v="172.03274999999999"/>
    <n v="0.47099999999999997"/>
    <n v="0.249"/>
    <n v="0.73199999999999998"/>
    <n v="0.86199999999999999"/>
    <n v="0.86199999999999999"/>
    <n v="0.80600000000000005"/>
    <n v="1.22"/>
    <n v="17.242000000000001"/>
    <n v="9.202"/>
    <n v="5.484"/>
    <n v="5.484"/>
    <n v="2.9359999999999999"/>
    <n v="3.74"/>
    <n v="35.17"/>
    <n v="0"/>
    <n v="9.34"/>
    <n v="0"/>
    <n v="18.920000000000002"/>
    <n v="7.93"/>
    <n v="15.1"/>
    <n v="0"/>
    <n v="0"/>
    <n v="0"/>
    <n v="0"/>
    <n v="0"/>
    <n v="4.51"/>
    <n v="9.02"/>
    <n v="0"/>
    <n v="0"/>
    <n v="0"/>
    <n v="0"/>
    <n v="0"/>
    <n v="0"/>
    <n v="0"/>
    <n v="0"/>
    <n v="0"/>
    <n v="0"/>
    <n v="0"/>
    <n v="0"/>
    <n v="0"/>
    <n v="0"/>
    <n v="99.990000000000009"/>
    <s v="BANCO DE OCCIDENTE 15.84%"/>
    <s v="BANCO GNB SUDAMERIS 15.06%"/>
    <s v="BANCO DAVIVIENDA S A 11.12%"/>
    <s v="BANCOLOMBIA 10.80%"/>
    <s v="BANCO W S A 9.02%"/>
    <s v="DIRECCION DEL TESORO NACIONAL 7.93%"/>
    <s v="BANCO DE COMERCIO EXTERIOR DE COLOMBIA 7.00%"/>
    <s v="AV VILLAS 4.59%"/>
    <s v="FINANCIERA DE DESARROLLO TERRITORIAL S A FINDETER 4.55%"/>
    <s v="CF CORFICOLOMBIANA 4.51%"/>
    <n v="51.33"/>
    <n v="33.909999999999997"/>
    <n v="13.54"/>
    <n v="1.22"/>
    <n v="0"/>
    <n v="0"/>
    <n v="20.64"/>
    <n v="26.48"/>
    <n v="0"/>
    <n v="0"/>
    <n v="0"/>
    <n v="0"/>
    <n v="0"/>
    <n v="0"/>
    <n v="0"/>
    <n v="0"/>
    <n v="0"/>
    <n v="0"/>
    <n v="13.12"/>
    <n v="7.93"/>
    <n v="0"/>
    <n v="0"/>
    <n v="31.82"/>
    <n v="0"/>
    <n v="99.990000000000009"/>
    <n v="92.07"/>
    <n v="0"/>
    <n v="7.93"/>
    <n v="0"/>
    <n v="100"/>
  </r>
  <r>
    <x v="3"/>
    <x v="12"/>
    <x v="25"/>
    <x v="49"/>
    <x v="27"/>
    <n v="1189"/>
    <n v="234235.06"/>
    <n v="10554.315124999999"/>
    <n v="1.5"/>
    <n v="133.31625"/>
    <n v="0.36499999999999999"/>
    <n v="0.17499999999999999"/>
    <n v="0.316"/>
    <n v="0.41399999999999998"/>
    <n v="0.41399999999999998"/>
    <n v="0"/>
    <n v="0"/>
    <n v="14.672000000000001"/>
    <n v="8.9860000000000007"/>
    <n v="5.6429999999999998"/>
    <n v="5.6429999999999998"/>
    <n v="0"/>
    <n v="0"/>
    <n v="29.1"/>
    <n v="0"/>
    <n v="12.04"/>
    <n v="0"/>
    <n v="21.52"/>
    <n v="10.130000000000001"/>
    <n v="8.14"/>
    <n v="0"/>
    <n v="0"/>
    <n v="0"/>
    <n v="0"/>
    <n v="0"/>
    <n v="3.36"/>
    <n v="1.65"/>
    <n v="0"/>
    <n v="0"/>
    <n v="0"/>
    <n v="0"/>
    <n v="0"/>
    <n v="0"/>
    <n v="14.05"/>
    <n v="0"/>
    <n v="0"/>
    <n v="0"/>
    <n v="0"/>
    <n v="0"/>
    <n v="0"/>
    <n v="0"/>
    <n v="99.99"/>
    <s v="SCOTIABANK COLPATRIA 12.27%"/>
    <s v="BANCO DAVIVIENDA S A 11.97%"/>
    <s v="DIRECCION DEL TESORO NACIONAL 10.13%"/>
    <s v="FINANCIERA DE DESARROLLO TERRITORIAL S A FINDETER 8.63%"/>
    <s v="BANCO GNB SUDAMERIS 7.03%"/>
    <s v="BANCO BBVA COLOMBIA 6.78%"/>
    <s v="BANCO W S A 6.13%"/>
    <s v="BANCO POPULAR 4.57%"/>
    <s v="BANCO DE BOGOTA 4.50%"/>
    <s v="AV VILLAS 4.47%"/>
    <n v="64.95"/>
    <n v="25.62"/>
    <n v="9.43"/>
    <n v="0"/>
    <n v="0"/>
    <n v="0"/>
    <n v="26.02"/>
    <n v="20.84"/>
    <n v="0"/>
    <n v="0"/>
    <n v="0"/>
    <n v="0"/>
    <n v="0"/>
    <n v="0"/>
    <n v="0"/>
    <n v="0"/>
    <n v="0"/>
    <n v="0"/>
    <n v="13.98"/>
    <n v="10.130000000000001"/>
    <n v="0"/>
    <n v="0"/>
    <n v="29.02"/>
    <n v="0"/>
    <n v="99.99"/>
    <n v="89.87"/>
    <n v="0"/>
    <n v="10.130000000000001"/>
    <n v="0"/>
    <n v="100"/>
  </r>
  <r>
    <x v="2"/>
    <x v="12"/>
    <x v="5"/>
    <x v="36"/>
    <x v="3"/>
    <n v="127"/>
    <n v="1097829.3500000001"/>
    <n v="16891.208153"/>
    <n v="1.5"/>
    <n v="102.27000000000001"/>
    <n v="0.28000000000000003"/>
    <n v="0.20599999999999999"/>
    <n v="0.29499999999999998"/>
    <n v="0.28999999999999998"/>
    <n v="0.28999999999999998"/>
    <n v="0.33100000000000002"/>
    <n v="0.46"/>
    <n v="15.599"/>
    <n v="10.036"/>
    <n v="7.0750000000000002"/>
    <n v="7.0750000000000002"/>
    <n v="3.7309999999999999"/>
    <n v="3.573"/>
    <n v="96.561999999999998"/>
    <n v="0"/>
    <n v="0"/>
    <n v="0"/>
    <n v="0"/>
    <n v="3.438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7,977%"/>
    <s v="BANCO AV VILLAS 16,227%"/>
    <s v="BANCO DE OCCIDENTE 14,461%"/>
    <s v="BANCO DAVIVIENDA S.A. 10,298%"/>
    <s v="BANCO POPULAR 8,340%"/>
    <s v="BBVA COLOMBIA S.A. 5,325%"/>
    <s v="CF FINDETER 5,322%"/>
    <s v="BANCO SANTANDER DE NEGOCIOS CO 4,613%"/>
    <s v="BANCOLDEX S.A. 3,577%"/>
    <s v="BANCO COLPATRIA RED MULTIBANCA 3,256%"/>
    <n v="49.764000000000003"/>
    <n v="37.625"/>
    <n v="12.544"/>
    <n v="0"/>
    <n v="6.7000000000000004E-2"/>
    <n v="0"/>
    <n v="29.614000000000001"/>
    <n v="18.009"/>
    <n v="0"/>
    <n v="0"/>
    <n v="0"/>
    <n v="0"/>
    <n v="0"/>
    <n v="0"/>
    <n v="0"/>
    <n v="0"/>
    <n v="0"/>
    <n v="0"/>
    <n v="15.827999999999999"/>
    <n v="0"/>
    <n v="0"/>
    <n v="0"/>
    <n v="36.594000000000001"/>
    <n v="0"/>
    <n v="100.04500000000002"/>
    <n v="100"/>
    <n v="0"/>
    <n v="0"/>
    <n v="0"/>
    <n v="100"/>
  </r>
  <r>
    <x v="4"/>
    <x v="12"/>
    <x v="5"/>
    <x v="60"/>
    <x v="0"/>
    <n v="89"/>
    <n v="16921.8"/>
    <n v="3412.7452910000002"/>
    <n v="1.7"/>
    <n v="474.82499999999999"/>
    <n v="1.3"/>
    <n v="1.103"/>
    <n v="1.431"/>
    <n v="1.385"/>
    <n v="1.383"/>
    <n v="1.145"/>
    <n v="1.6459999999999999"/>
    <n v="14.073"/>
    <n v="4.8339999999999996"/>
    <n v="1.73"/>
    <n v="1.73"/>
    <n v="0.48099999999999998"/>
    <n v="2.14"/>
    <n v="80.924000000000007"/>
    <n v="0"/>
    <n v="0"/>
    <n v="0"/>
    <n v="0"/>
    <n v="4.8630000000000004"/>
    <n v="0"/>
    <n v="0"/>
    <n v="0"/>
    <n v="0"/>
    <n v="0"/>
    <n v="0"/>
    <n v="14.212"/>
    <n v="0"/>
    <n v="0"/>
    <n v="0"/>
    <n v="0"/>
    <n v="0"/>
    <n v="0"/>
    <n v="0"/>
    <n v="0"/>
    <n v="0"/>
    <n v="0"/>
    <n v="0"/>
    <n v="0"/>
    <n v="0"/>
    <n v="0"/>
    <n v="0"/>
    <n v="99.999000000000009"/>
    <s v="BANCO POPULAR 14,549%"/>
    <s v="BANCO FINANDINA S.A. 11,706%"/>
    <s v="BANCO WWB S.A. 11,418%"/>
    <s v="BANCO DAVIVIENDA S.A. 8,982%"/>
    <s v="ORGANIZACION TERPEL S.A. 8,870%"/>
    <s v="BBVA COLOMBIA S.A. 8,865%"/>
    <s v="BANCO DE BOGOTÁ 8,404%"/>
    <s v="RCI COLOMBIA S.A. 8,396%"/>
    <s v="BANCOLOMBIA S.A. 5,653%"/>
    <s v="GB. LA NACIÓN 4,863%"/>
    <n v="37.838000000000001"/>
    <n v="9.1210000000000004"/>
    <n v="27.135000000000002"/>
    <n v="20.010000000000002"/>
    <n v="5.8959999999999999"/>
    <n v="0"/>
    <n v="14.013999999999999"/>
    <n v="45.713999999999999"/>
    <n v="0"/>
    <n v="0"/>
    <n v="0"/>
    <n v="0"/>
    <n v="0"/>
    <n v="0"/>
    <n v="0"/>
    <n v="0"/>
    <n v="0"/>
    <n v="0"/>
    <n v="34.015000000000001"/>
    <n v="0"/>
    <n v="0"/>
    <n v="0"/>
    <n v="6.2569999999999997"/>
    <n v="0"/>
    <n v="100"/>
    <n v="100"/>
    <n v="0"/>
    <n v="0"/>
    <n v="0"/>
    <n v="100"/>
  </r>
  <r>
    <x v="0"/>
    <x v="12"/>
    <x v="5"/>
    <x v="6"/>
    <x v="3"/>
    <n v="207"/>
    <n v="8889.5400000000009"/>
    <n v="2034.393556"/>
    <n v="3"/>
    <n v="0"/>
    <n v="0"/>
    <n v="16.472000000000001"/>
    <n v="22.420999999999999"/>
    <n v="22.722999999999999"/>
    <n v="22.692"/>
    <n v="19.474"/>
    <n v="24.704000000000001"/>
    <n v="48.554000000000002"/>
    <n v="-1.0489999999999999"/>
    <n v="-5.7930000000000001"/>
    <n v="-5.7930000000000001"/>
    <n v="-2.2799999999999998"/>
    <n v="-5.9489999999999998"/>
    <n v="11.430999999999999"/>
    <n v="0"/>
    <n v="0"/>
    <n v="0"/>
    <n v="0"/>
    <n v="0"/>
    <n v="0"/>
    <n v="0"/>
    <n v="0"/>
    <n v="0"/>
    <n v="0"/>
    <n v="0"/>
    <n v="0"/>
    <n v="0"/>
    <n v="0"/>
    <n v="0"/>
    <n v="88.569000000000003"/>
    <n v="0"/>
    <n v="0"/>
    <n v="0"/>
    <n v="0"/>
    <n v="0"/>
    <n v="0"/>
    <n v="0"/>
    <n v="0"/>
    <n v="0"/>
    <n v="0"/>
    <n v="0"/>
    <n v="100"/>
    <s v="BANCOLOMBIA S.A. 30,211%"/>
    <s v="E.P.  ECOPETROL 17,670%"/>
    <s v="ISA INTERCONEXIÓN ELÉCTRICA 11,054%"/>
    <s v="EMPRESA DE ENERGÍA DE BOGOTÁ 7,291%"/>
    <s v="INVERSIONES ARGOS S.A. 7,149%"/>
    <s v="BANCO DAVIVIENDA S.A. 5,233%"/>
    <s v="CEMENTOS ARGOS S.A. 4,775%"/>
    <s v="BANCO GNB SUDAMERIS 4,353%"/>
    <s v="BANCO DE OCCIDENTE 3,003%"/>
    <s v="CORFICOLOMBIANA S.A. 2,979%"/>
    <n v="0"/>
    <n v="0"/>
    <n v="0"/>
    <n v="0"/>
    <n v="0"/>
    <n v="0"/>
    <n v="0"/>
    <n v="0"/>
    <n v="0"/>
    <n v="0"/>
    <n v="0"/>
    <n v="0"/>
    <n v="0"/>
    <n v="88.569000000000003"/>
    <n v="0"/>
    <n v="0"/>
    <n v="0"/>
    <n v="0"/>
    <n v="0"/>
    <n v="0"/>
    <n v="0"/>
    <n v="0"/>
    <n v="11.430999999999999"/>
    <n v="0"/>
    <n v="100"/>
    <n v="100"/>
    <n v="0"/>
    <n v="0"/>
    <n v="0"/>
    <n v="100"/>
  </r>
  <r>
    <x v="6"/>
    <x v="12"/>
    <x v="5"/>
    <x v="70"/>
    <x v="3"/>
    <n v="163"/>
    <n v="11909.16"/>
    <n v="22969.236434999999"/>
    <n v="1.35"/>
    <n v="182.625"/>
    <n v="0.5"/>
    <n v="0.28999999999999998"/>
    <n v="0.50800000000000001"/>
    <n v="0.64100000000000001"/>
    <n v="0.64"/>
    <n v="0.71799999999999997"/>
    <n v="0.95399999999999996"/>
    <n v="16.5"/>
    <n v="9.0079999999999991"/>
    <n v="5.9219999999999997"/>
    <n v="5.9219999999999997"/>
    <n v="3.0590000000000002"/>
    <n v="3.3879999999999999"/>
    <n v="67.58"/>
    <n v="0"/>
    <n v="0"/>
    <n v="0"/>
    <n v="0"/>
    <n v="14.234999999999999"/>
    <n v="0"/>
    <n v="0"/>
    <n v="0"/>
    <n v="0"/>
    <n v="0"/>
    <n v="4.3040000000000003"/>
    <n v="12.002000000000001"/>
    <n v="1.879"/>
    <n v="0"/>
    <n v="0"/>
    <n v="0"/>
    <n v="0"/>
    <n v="0"/>
    <n v="0"/>
    <n v="0"/>
    <n v="0"/>
    <n v="0"/>
    <n v="0"/>
    <n v="0"/>
    <n v="0"/>
    <n v="0"/>
    <n v="0"/>
    <n v="100"/>
    <s v="BANCO MUNDO MUJER S.A. 16,919%"/>
    <s v="GB. LA NACIÓN 14,253%"/>
    <s v="BANCO FINANDINA S.A. 12,488%"/>
    <s v="BANCO WWB S.A. 12,329%"/>
    <s v="BANCAMÍA 8,367%"/>
    <s v="BANCO DE BOGOTÁ 5,945%"/>
    <s v="BANCO DE OCCIDENTE 4,930%"/>
    <s v="BANCO DAVIVIENDA S.A. 4,553%"/>
    <s v="BANCO GNB SUDAMERIS 4,415%"/>
    <s v="BANCO PICHINCHA S.A. 4,169%"/>
    <n v="46.052"/>
    <n v="33.89"/>
    <n v="20.058"/>
    <n v="0"/>
    <n v="0"/>
    <n v="0"/>
    <n v="24.821999999999999"/>
    <n v="33.777999999999999"/>
    <n v="0"/>
    <n v="0"/>
    <n v="0"/>
    <n v="0"/>
    <n v="0"/>
    <n v="0"/>
    <n v="0"/>
    <n v="0"/>
    <n v="0"/>
    <n v="0"/>
    <n v="27.838000000000001"/>
    <n v="0"/>
    <n v="0"/>
    <n v="0"/>
    <n v="13.561999999999999"/>
    <n v="0"/>
    <n v="99.999999999999986"/>
    <n v="100"/>
    <n v="0"/>
    <n v="0"/>
    <n v="0"/>
    <n v="100"/>
  </r>
  <r>
    <x v="1"/>
    <x v="12"/>
    <x v="16"/>
    <x v="22"/>
    <x v="0"/>
    <n v="3394"/>
    <n v="233384.11"/>
    <n v="40420.69"/>
    <n v="1.7"/>
    <n v="135.14250000000001"/>
    <n v="0.37"/>
    <n v="0.184"/>
    <n v="0.30199999999999999"/>
    <n v="0.33"/>
    <n v="0.33"/>
    <n v="0.32700000000000001"/>
    <n v="0.59399999999999997"/>
    <n v="14.997"/>
    <n v="9.3680000000000003"/>
    <n v="6.2640000000000002"/>
    <n v="6.2640000000000002"/>
    <n v="3.161"/>
    <n v="3.133"/>
    <n v="91.93"/>
    <n v="0"/>
    <n v="0"/>
    <n v="0"/>
    <n v="0"/>
    <n v="4.51"/>
    <n v="0"/>
    <n v="0"/>
    <n v="0"/>
    <n v="0"/>
    <n v="0"/>
    <n v="0"/>
    <n v="3.55"/>
    <n v="0"/>
    <n v="0"/>
    <n v="0"/>
    <n v="0"/>
    <n v="0"/>
    <n v="0"/>
    <n v="0"/>
    <n v="0"/>
    <n v="0"/>
    <n v="0"/>
    <n v="0"/>
    <n v="0"/>
    <n v="0"/>
    <n v="0"/>
    <n v="0"/>
    <n v="99.990000000000009"/>
    <s v="B.Sudameris 17.98%"/>
    <s v="B.Davivienda 14.25%"/>
    <s v="B.Bogota 12.54%"/>
    <s v="Bancolombia 11.56%"/>
    <s v="B.Popular 7.52%"/>
    <s v="Findeter 5.74%"/>
    <s v="BBVA 5.51%"/>
    <s v="GMAC 5.03%"/>
    <s v="Itau 3.78%"/>
    <s v="B.Colpatria 3.59%"/>
    <n v="63.24"/>
    <n v="16.100000000000001"/>
    <n v="20.65"/>
    <n v="0"/>
    <n v="0"/>
    <n v="0"/>
    <n v="31.33"/>
    <n v="22.88"/>
    <n v="0"/>
    <n v="0"/>
    <n v="0"/>
    <n v="0"/>
    <n v="0"/>
    <n v="0"/>
    <n v="0"/>
    <n v="0"/>
    <n v="0"/>
    <n v="0"/>
    <n v="16.28"/>
    <n v="0"/>
    <n v="0"/>
    <n v="3.33"/>
    <n v="26.18"/>
    <n v="0"/>
    <n v="100"/>
    <n v="100"/>
    <n v="0"/>
    <n v="0"/>
    <n v="0"/>
    <n v="100"/>
  </r>
  <r>
    <x v="2"/>
    <x v="12"/>
    <x v="22"/>
    <x v="31"/>
    <x v="16"/>
    <n v="44"/>
    <n v="128643.32"/>
    <n v="13457.9"/>
    <n v="2.9"/>
    <n v="90.947249999999997"/>
    <n v="0.249"/>
    <n v="0.216"/>
    <n v="0.32900000000000001"/>
    <n v="0.33500000000000002"/>
    <n v="0.33500000000000002"/>
    <n v="0.33400000000000002"/>
    <n v="0.76900000000000002"/>
    <n v="12.545999999999999"/>
    <n v="6.84"/>
    <n v="4.2809999999999997"/>
    <n v="4.2809999999999997"/>
    <n v="1.639"/>
    <n v="1.742"/>
    <n v="12.94"/>
    <n v="0"/>
    <n v="24.83"/>
    <n v="0"/>
    <n v="41.58"/>
    <n v="12.32"/>
    <n v="8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23.95%"/>
    <s v="BANCOLOMBIA 11.14%"/>
    <s v="BBVA 9.96%"/>
    <s v="FINDETER 8.06%"/>
    <s v="BANCO DE BOGOTA 7.39%"/>
    <s v="MIN. HDA Y CRED. PUB 6.39%"/>
    <s v="BANCO POPULAR 5.75%"/>
    <s v="BCO OCCIDENTE 5.30%"/>
    <s v="BANCO FINANDINA 4.70%"/>
    <s v="BANCO BCSC 2.91%"/>
    <n v="63.32"/>
    <n v="22.52"/>
    <n v="14.15"/>
    <n v="0"/>
    <n v="0"/>
    <n v="0"/>
    <n v="18.940000000000001"/>
    <n v="18.87"/>
    <n v="0"/>
    <n v="0"/>
    <n v="0"/>
    <n v="0"/>
    <n v="0"/>
    <n v="0"/>
    <n v="0"/>
    <n v="0"/>
    <n v="0"/>
    <n v="0"/>
    <n v="8.8000000000000007"/>
    <n v="5.24"/>
    <n v="0"/>
    <n v="0"/>
    <n v="48.15"/>
    <n v="0"/>
    <n v="100"/>
    <n v="100"/>
    <n v="0"/>
    <n v="0"/>
    <n v="0"/>
    <n v="100"/>
  </r>
  <r>
    <x v="3"/>
    <x v="12"/>
    <x v="22"/>
    <x v="46"/>
    <x v="25"/>
    <n v="4368"/>
    <n v="278087.19"/>
    <n v="186821.9"/>
    <n v="2"/>
    <n v="127.83749999999999"/>
    <n v="0.35"/>
    <n v="0.13500000000000001"/>
    <n v="0.312"/>
    <n v="0.35"/>
    <n v="0.35"/>
    <n v="0.378"/>
    <n v="0.76800000000000002"/>
    <n v="14.276999999999999"/>
    <n v="8.0860000000000003"/>
    <n v="5.1719999999999997"/>
    <n v="5.1719999999999997"/>
    <n v="2.3969999999999998"/>
    <n v="2.8109999999999999"/>
    <n v="23.21"/>
    <n v="0"/>
    <n v="16.059999999999999"/>
    <n v="0"/>
    <n v="40.58"/>
    <n v="5.57"/>
    <n v="11.57"/>
    <n v="0"/>
    <n v="0"/>
    <n v="0"/>
    <n v="0"/>
    <n v="0"/>
    <n v="1.58"/>
    <n v="0.27"/>
    <n v="0"/>
    <n v="0"/>
    <n v="0"/>
    <n v="0"/>
    <n v="0"/>
    <n v="0"/>
    <n v="0"/>
    <n v="0"/>
    <n v="1.1499999999999999"/>
    <n v="0"/>
    <n v="0"/>
    <n v="0"/>
    <n v="0"/>
    <n v="0"/>
    <n v="99.989999999999981"/>
    <s v="BANCO DAVIVIENDA 9.79%"/>
    <s v="BANCO DE BOGOTA 9.58%"/>
    <s v="BBVA 9.45%"/>
    <s v="BANCOLOMBIA 9.16%"/>
    <s v="BANCO MUNDO MUJER 5.60%"/>
    <s v="FINDETER 5.50%"/>
    <s v="BANCO POPULAR 5.41%"/>
    <s v="BANCO COLPATRIA 4.56%"/>
    <s v="BANCO FINANDINA 3.74%"/>
    <s v="MIN. HDA Y CRED. PUB 3.60%"/>
    <n v="53.85"/>
    <n v="31.28"/>
    <n v="14.87"/>
    <n v="0"/>
    <n v="0"/>
    <n v="0"/>
    <n v="29.25"/>
    <n v="20.7"/>
    <n v="0"/>
    <n v="0"/>
    <n v="2.5099999999999998"/>
    <n v="0"/>
    <n v="0"/>
    <n v="0"/>
    <n v="0"/>
    <n v="0"/>
    <n v="0"/>
    <n v="0"/>
    <n v="11.07"/>
    <n v="3.6"/>
    <n v="0"/>
    <n v="0"/>
    <n v="32.869999999999997"/>
    <n v="0"/>
    <n v="100"/>
    <n v="100"/>
    <n v="0"/>
    <n v="0"/>
    <n v="0"/>
    <n v="100"/>
  </r>
  <r>
    <x v="2"/>
    <x v="12"/>
    <x v="21"/>
    <x v="29"/>
    <x v="14"/>
    <n v="11142"/>
    <n v="1335279.82"/>
    <n v="14427.278487"/>
    <n v="2.5"/>
    <n v="221.3415"/>
    <n v="0.60599999999999998"/>
    <n v="0.26"/>
    <n v="0.43"/>
    <n v="0.44"/>
    <n v="0.44"/>
    <n v="0.42"/>
    <n v="0.64"/>
    <n v="15.513"/>
    <n v="8.2159999999999993"/>
    <n v="5.26"/>
    <n v="5.26"/>
    <n v="2.411"/>
    <n v="2.423"/>
    <n v="86"/>
    <n v="0"/>
    <n v="0"/>
    <n v="0"/>
    <n v="9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0.38%"/>
    <s v="BANCO DE BOGOTA 11.67%"/>
    <s v="BANCOLOMBIA S.A. 9.80%"/>
    <s v="BANCO POPULAR S.A. 9.75%"/>
    <s v="BANCO DE OCCIDENTE 9.10%"/>
    <s v="BBVA COLOMBIA 7.97%"/>
    <s v="AV VILLAS S.A. 7.04%"/>
    <s v="BANCO SANTANDER DE NEGOCIOS COLOMBIA SA 4.13%"/>
    <s v="BANCOLDEX S.A. 4.13%"/>
    <s v="MINISTERIO DE HACIENDA Y CREDITO PUBLICO 3.36%"/>
    <n v="19.579999999999998"/>
    <n v="30.76"/>
    <n v="49.65"/>
    <n v="0"/>
    <n v="0"/>
    <n v="0"/>
    <n v="26"/>
    <n v="19"/>
    <n v="0"/>
    <n v="0"/>
    <n v="0"/>
    <n v="0"/>
    <n v="0"/>
    <n v="0"/>
    <n v="0"/>
    <n v="2"/>
    <n v="0"/>
    <n v="0"/>
    <n v="21"/>
    <n v="2"/>
    <n v="0"/>
    <n v="0"/>
    <n v="31"/>
    <n v="0"/>
    <n v="101"/>
    <n v="100"/>
    <n v="0"/>
    <n v="0"/>
    <n v="0"/>
    <n v="100"/>
  </r>
  <r>
    <x v="5"/>
    <x v="12"/>
    <x v="3"/>
    <x v="65"/>
    <x v="3"/>
    <n v="621"/>
    <n v="92055.09"/>
    <n v="13647.650532"/>
    <n v="1.5"/>
    <n v="1009.18575"/>
    <n v="2.7629999999999999"/>
    <n v="3.3540000000000001"/>
    <n v="3.774"/>
    <n v="3.5659999999999998"/>
    <n v="3.5659999999999998"/>
    <n v="3.1840000000000002"/>
    <n v="4.9610000000000003"/>
    <n v="12.718999999999999"/>
    <n v="0.25"/>
    <n v="-5.2880000000000003"/>
    <n v="-5.2880000000000003"/>
    <n v="-5.0119999999999996"/>
    <n v="-0.255"/>
    <n v="65"/>
    <n v="0"/>
    <n v="0"/>
    <n v="0"/>
    <n v="0"/>
    <n v="29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5.51%"/>
    <s v="BBVA COLOMBIA 19.89%"/>
    <s v="BANCO POPULAR S.A. 10.42%"/>
    <s v="BANCO DE BOGOTA 9.45%"/>
    <s v="ISAGEN S.A. E.S.P. 8.23%"/>
    <s v="BANCOLOMBIA S.A. 6.52%"/>
    <s v="BANCO SERFINANZA SA 3.47%"/>
    <s v="CEMENTOS ARGOS S.A. 2.70%"/>
    <s v="BANCO DE OCCIDENTE 2.65%"/>
    <s v="BANCO COLPATRIA  - RED MULTIBANCA COLPATRIA S.A. 1.84%"/>
    <n v="4.26"/>
    <n v="0"/>
    <n v="50.68"/>
    <n v="14.76"/>
    <n v="30.3"/>
    <n v="0"/>
    <n v="0"/>
    <n v="22"/>
    <n v="0"/>
    <n v="0"/>
    <n v="0"/>
    <n v="0"/>
    <n v="0"/>
    <n v="0"/>
    <n v="0"/>
    <n v="0"/>
    <n v="0"/>
    <n v="0"/>
    <n v="50"/>
    <n v="17"/>
    <n v="0"/>
    <n v="0"/>
    <n v="11"/>
    <n v="0"/>
    <n v="100"/>
    <n v="100"/>
    <n v="0"/>
    <n v="0"/>
    <n v="0"/>
    <n v="100"/>
  </r>
  <r>
    <x v="0"/>
    <x v="12"/>
    <x v="3"/>
    <x v="3"/>
    <x v="3"/>
    <n v="621"/>
    <n v="92055.09"/>
    <n v="13647.650532"/>
    <n v="1.5"/>
    <n v="1009.18575"/>
    <n v="2.7629999999999999"/>
    <n v="3.3540000000000001"/>
    <n v="3.774"/>
    <n v="3.5659999999999998"/>
    <n v="3.5659999999999998"/>
    <n v="3.1840000000000002"/>
    <n v="4.9610000000000003"/>
    <n v="12.718999999999999"/>
    <n v="0.25"/>
    <n v="-5.2880000000000003"/>
    <n v="-5.2880000000000003"/>
    <n v="-5.0119999999999996"/>
    <n v="-0.255"/>
    <n v="6.97"/>
    <n v="0"/>
    <n v="0"/>
    <n v="0"/>
    <n v="0"/>
    <n v="0"/>
    <n v="0"/>
    <n v="0"/>
    <n v="0"/>
    <n v="0"/>
    <n v="0"/>
    <n v="0"/>
    <n v="0"/>
    <n v="0"/>
    <n v="0"/>
    <n v="0"/>
    <n v="93.03"/>
    <n v="0"/>
    <n v="0"/>
    <n v="0"/>
    <n v="0"/>
    <n v="0"/>
    <n v="0"/>
    <n v="0"/>
    <n v="0"/>
    <n v="0"/>
    <n v="0"/>
    <n v="0"/>
    <n v="100"/>
    <s v="MINISTERIO DE HACIENDA Y CREDITO PUBLICO 25.51%"/>
    <s v="BBVA COLOMBIA 19.89%"/>
    <s v="BANCO POPULAR S.A. 10.42%"/>
    <s v="BANCO DE BOGOTA 9.45%"/>
    <s v="ISAGEN S.A. E.S.P. 8.23%"/>
    <s v="BANCOLOMBIA S.A. 6.52%"/>
    <s v="BANCO SERFINANZA SA 3.47%"/>
    <s v="CEMENTOS ARGOS S.A. 2.70%"/>
    <s v="BANCO DE OCCIDENTE 2.65%"/>
    <s v="BANCO COLPATRIA  - RED MULTIBANCA COLPATRIA S.A. 1.84%"/>
    <n v="4.26"/>
    <n v="0"/>
    <n v="50.68"/>
    <n v="14.76"/>
    <n v="30.3"/>
    <n v="0"/>
    <n v="0"/>
    <n v="0"/>
    <n v="0"/>
    <n v="0"/>
    <n v="0"/>
    <n v="0"/>
    <n v="0"/>
    <n v="0"/>
    <n v="0"/>
    <n v="0"/>
    <n v="0"/>
    <n v="0"/>
    <n v="0"/>
    <n v="0"/>
    <n v="93.03"/>
    <n v="0"/>
    <n v="6.97"/>
    <n v="0"/>
    <n v="100"/>
    <n v="99"/>
    <n v="1"/>
    <n v="0"/>
    <n v="0"/>
    <n v="100"/>
  </r>
  <r>
    <x v="0"/>
    <x v="12"/>
    <x v="9"/>
    <x v="10"/>
    <x v="0"/>
    <n v="5080"/>
    <n v="83114.740000000005"/>
    <m/>
    <n v="3"/>
    <n v="1009.18575"/>
    <n v="2.7629999999999999"/>
    <n v="3.3540000000000001"/>
    <n v="3.774"/>
    <n v="3.5659999999999998"/>
    <n v="3.5659999999999998"/>
    <n v="3.1840000000000002"/>
    <n v="4.9610000000000003"/>
    <n v="12.718999999999999"/>
    <n v="0.25"/>
    <n v="-5.2880000000000003"/>
    <n v="-5.2880000000000003"/>
    <n v="-5.0119999999999996"/>
    <n v="-0.255"/>
    <n v="6.97"/>
    <n v="0"/>
    <n v="0"/>
    <n v="0"/>
    <n v="0"/>
    <n v="0"/>
    <n v="0"/>
    <n v="0"/>
    <n v="0"/>
    <n v="0"/>
    <n v="0"/>
    <n v="0"/>
    <n v="0"/>
    <n v="0"/>
    <n v="0"/>
    <n v="0"/>
    <n v="93.03"/>
    <n v="0"/>
    <n v="0"/>
    <n v="0"/>
    <n v="0"/>
    <n v="0"/>
    <n v="0"/>
    <n v="0"/>
    <n v="0"/>
    <n v="0"/>
    <n v="0"/>
    <n v="0"/>
    <n v="100"/>
    <s v="MINISTERIO DE HACIENDA Y CREDITO PUBLICO 25.51%"/>
    <s v="BBVA COLOMBIA 19.89%"/>
    <s v="BANCO POPULAR S.A. 10.42%"/>
    <s v="BANCO DE BOGOTA 9.45%"/>
    <s v="ISAGEN S.A. E.S.P. 8.23%"/>
    <s v="BANCOLOMBIA S.A. 6.52%"/>
    <s v="BANCO SERFINANZA SA 3.47%"/>
    <s v="CEMENTOS ARGOS S.A. 2.70%"/>
    <s v="BANCO DE OCCIDENTE 2.65%"/>
    <s v="BANCO COLPATRIA  - RED MULTIBANCA COLPATRIA S.A. 1.84%"/>
    <n v="4.26"/>
    <n v="0"/>
    <n v="50.68"/>
    <n v="14.76"/>
    <n v="3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2"/>
    <x v="23"/>
    <x v="34"/>
    <x v="17"/>
    <n v="8409"/>
    <n v="3153691.12"/>
    <n v="20049.441417000002"/>
    <n v="1.4"/>
    <n v="158.88374999999999"/>
    <n v="0.435"/>
    <n v="0.16500000000000001"/>
    <n v="0.29499999999999998"/>
    <n v="0.34300000000000003"/>
    <n v="0.34300000000000003"/>
    <n v="0.38100000000000001"/>
    <n v="0.68300000000000005"/>
    <n v="15.106"/>
    <n v="9.468"/>
    <n v="6.3339999999999996"/>
    <n v="6.3339999999999996"/>
    <n v="3.286"/>
    <n v="3.6030000000000002"/>
    <n v="18.920000000000002"/>
    <n v="0"/>
    <n v="42.63"/>
    <n v="0"/>
    <n v="35.83"/>
    <n v="1.67"/>
    <n v="0.73"/>
    <n v="0"/>
    <n v="0"/>
    <n v="0"/>
    <n v="0"/>
    <n v="0"/>
    <n v="0.22"/>
    <n v="0"/>
    <n v="0"/>
    <n v="0"/>
    <n v="0"/>
    <n v="0"/>
    <n v="0"/>
    <n v="0"/>
    <n v="0"/>
    <n v="0"/>
    <n v="0"/>
    <n v="0"/>
    <n v="0"/>
    <n v="0"/>
    <n v="0"/>
    <n v="0"/>
    <n v="100"/>
    <s v="BBVA COLOMBIA 11.99%"/>
    <s v="BANCO GNB SUDAMERIS 10.81%"/>
    <s v="BANCO DE BOGOTA SA 10.67%"/>
    <s v="BANCO DAVIVIENDA S A 10.45%"/>
    <s v="BANCOLOMBIA S.A 6.28%"/>
    <s v="SCOTIABANK COLPATRIA 5.54%"/>
    <s v="ITAU CORPBANCA COLOMBIA S A 3.98%"/>
    <s v="BANCO FALABELLA S.A 3.17%"/>
    <s v="BANCOLDEX 2.78%"/>
    <s v="BANCO DE OCCIDENTE 2.06%"/>
    <n v="40.384"/>
    <n v="30.649000000000001"/>
    <n v="28.734999999999999"/>
    <n v="0.23200000000000001"/>
    <n v="0"/>
    <n v="0"/>
    <n v="25.02"/>
    <n v="17.37"/>
    <n v="0"/>
    <n v="0"/>
    <n v="0"/>
    <n v="0"/>
    <n v="0"/>
    <n v="0"/>
    <n v="0"/>
    <n v="0"/>
    <n v="0"/>
    <n v="0"/>
    <n v="22.39"/>
    <n v="0"/>
    <n v="0"/>
    <n v="0"/>
    <n v="33.61"/>
    <n v="0"/>
    <n v="98.39"/>
    <n v="98.38"/>
    <n v="0"/>
    <n v="1.62"/>
    <n v="0"/>
    <n v="100"/>
  </r>
  <r>
    <x v="5"/>
    <x v="12"/>
    <x v="23"/>
    <x v="68"/>
    <x v="0"/>
    <n v="232"/>
    <n v="4085.56"/>
    <n v="3077.3267089999999"/>
    <n v="1.8"/>
    <n v="2345.27025"/>
    <n v="6.4210000000000003"/>
    <n v="13.535"/>
    <n v="14.122"/>
    <n v="11.742000000000001"/>
    <n v="11.742000000000001"/>
    <n v="8.7189999999999994"/>
    <n v="8.0310000000000006"/>
    <n v="13.882"/>
    <n v="-2.7290000000000001"/>
    <n v="-10.531000000000001"/>
    <n v="-10.531000000000001"/>
    <n v="-7.7949999999999999"/>
    <n v="-1.98"/>
    <n v="0"/>
    <n v="0"/>
    <n v="0.43"/>
    <n v="0"/>
    <n v="8.36"/>
    <n v="91.16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DIRECCION DEL TESORO NACIONAL 91.16%"/>
    <s v="BANCO GNB SUDAMERIS 5.25%"/>
    <s v="BANCO CAJA SOCIAL 0.05%"/>
    <s v="BANCO DE BOGOTA SA 0.00%"/>
    <s v="BBVA COLOMBIA 0.00%"/>
    <s v="BANCO DE BOGOTA NEW YORK AGENCY 0.00%"/>
    <s v="ND"/>
    <s v="ND"/>
    <s v="ND"/>
    <s v="ND"/>
    <n v="0"/>
    <n v="0"/>
    <n v="13.9"/>
    <n v="0"/>
    <n v="86.1"/>
    <n v="0"/>
    <n v="0"/>
    <n v="0"/>
    <n v="0"/>
    <n v="0"/>
    <n v="0"/>
    <n v="0"/>
    <n v="0"/>
    <n v="0"/>
    <n v="0"/>
    <n v="0"/>
    <n v="0"/>
    <n v="0"/>
    <n v="31.77"/>
    <n v="59.39"/>
    <n v="0"/>
    <n v="0"/>
    <n v="8.84"/>
    <n v="0"/>
    <n v="100"/>
    <n v="40.61"/>
    <n v="0"/>
    <n v="59.39"/>
    <n v="0"/>
    <n v="100"/>
  </r>
  <r>
    <x v="2"/>
    <x v="12"/>
    <x v="26"/>
    <x v="39"/>
    <x v="20"/>
    <n v="187"/>
    <n v="293626.38"/>
    <n v="19967.303"/>
    <n v="1.6"/>
    <n v="131.49"/>
    <n v="0.36"/>
    <n v="0.17100000000000001"/>
    <n v="0.26900000000000002"/>
    <n v="0.315"/>
    <n v="0.315"/>
    <n v="0.35099999999999998"/>
    <n v="0.73599999999999999"/>
    <n v="14.8"/>
    <n v="8.8030000000000008"/>
    <n v="5.8689999999999998"/>
    <n v="5.8689999999999998"/>
    <n v="3.0569999999999999"/>
    <n v="3.32"/>
    <n v="18.43"/>
    <n v="0"/>
    <n v="38.35"/>
    <n v="0"/>
    <n v="24.04"/>
    <n v="11.17"/>
    <n v="8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Banco de Bogota 14,07%"/>
    <s v="FINDETER 10,88%"/>
    <s v="Banco Davivienda 10,31%"/>
    <s v="Bancolombia 9,51%"/>
    <s v="Banco Popular 8,93%"/>
    <s v="Banco Sudameris 8,50%"/>
    <s v="BANCOLDEX 8,27%"/>
    <s v="Minhacienda 7,17%"/>
    <s v="Banco Colpatria 5,70%"/>
    <s v="Banco de Occidente 5,20%"/>
    <n v="48.75"/>
    <n v="33.56"/>
    <n v="17.690000000000001"/>
    <n v="0"/>
    <n v="0"/>
    <n v="0"/>
    <n v="28.8"/>
    <n v="21.46"/>
    <n v="0"/>
    <n v="0"/>
    <n v="0"/>
    <n v="0"/>
    <n v="0"/>
    <n v="0"/>
    <n v="0"/>
    <n v="0"/>
    <n v="0"/>
    <n v="0"/>
    <n v="13.96"/>
    <n v="0"/>
    <n v="0"/>
    <n v="0"/>
    <n v="35.78"/>
    <n v="0"/>
    <n v="100"/>
    <n v="97.69"/>
    <n v="0"/>
    <n v="2.31"/>
    <n v="0"/>
    <n v="100"/>
  </r>
  <r>
    <x v="4"/>
    <x v="12"/>
    <x v="26"/>
    <x v="61"/>
    <x v="0"/>
    <n v="75"/>
    <n v="17790.72"/>
    <n v="13287.300549"/>
    <n v="1.2"/>
    <n v="446.70075000000003"/>
    <n v="1.2230000000000001"/>
    <n v="0.83899999999999997"/>
    <n v="1.3320000000000001"/>
    <n v="1.3720000000000001"/>
    <n v="1.3720000000000001"/>
    <n v="1.302"/>
    <n v="2.4470000000000001"/>
    <n v="17.364000000000001"/>
    <n v="5.3860000000000001"/>
    <n v="1.825"/>
    <n v="1.825"/>
    <n v="0.45400000000000001"/>
    <n v="2.1139999999999999"/>
    <n v="53.34"/>
    <n v="0"/>
    <n v="22.87"/>
    <n v="0"/>
    <n v="6.52"/>
    <n v="10.83"/>
    <n v="0"/>
    <n v="0"/>
    <n v="0"/>
    <n v="0"/>
    <n v="0"/>
    <n v="0"/>
    <n v="6.44"/>
    <n v="0"/>
    <n v="0"/>
    <n v="0"/>
    <n v="0"/>
    <n v="0"/>
    <n v="0"/>
    <n v="0"/>
    <n v="0"/>
    <n v="0"/>
    <n v="0"/>
    <n v="0"/>
    <n v="0"/>
    <n v="0"/>
    <n v="0"/>
    <n v="0"/>
    <n v="100"/>
    <s v="Bancolombia 16,56%"/>
    <s v="Banco de Occidente 10,18%"/>
    <s v="Minhacienda 9,12%"/>
    <s v="Banco Popular 8,69%"/>
    <s v="Banco de Bogota 8,39%"/>
    <s v="Corficolombiana 8,15%"/>
    <s v="Banco Sudameris 6,01%"/>
    <s v="Av Villas 5,65%"/>
    <s v="SURAMERICANA S.A. 5,61%"/>
    <s v="ENEL COLOMBIA SA  ESP 5,56%"/>
    <n v="13.27"/>
    <n v="19.45"/>
    <n v="52.4"/>
    <n v="14.89"/>
    <n v="0"/>
    <n v="0"/>
    <n v="19.13"/>
    <n v="40.630000000000003"/>
    <n v="0"/>
    <n v="0"/>
    <n v="0"/>
    <n v="0"/>
    <n v="0"/>
    <n v="0"/>
    <n v="0"/>
    <n v="0"/>
    <n v="0"/>
    <n v="0"/>
    <n v="24.43"/>
    <n v="0"/>
    <n v="0"/>
    <n v="0"/>
    <n v="15.81"/>
    <n v="0"/>
    <n v="100"/>
    <n v="90.88"/>
    <n v="0"/>
    <n v="9.1199999999999992"/>
    <n v="0"/>
    <n v="100"/>
  </r>
  <r>
    <x v="1"/>
    <x v="12"/>
    <x v="13"/>
    <x v="16"/>
    <x v="6"/>
    <n v="27795"/>
    <n v="101856.851"/>
    <n v="11602.091"/>
    <n v="0.8"/>
    <n v="162.17099999999999"/>
    <n v="0.44400000000000001"/>
    <n v="0.36299999999999999"/>
    <n v="0.374"/>
    <n v="0.37"/>
    <n v="0.37"/>
    <n v="0.35399999999999998"/>
    <n v="0.69599999999999995"/>
    <n v="16.356000000000002"/>
    <n v="10.487"/>
    <n v="7.3380000000000001"/>
    <n v="7.3380000000000001"/>
    <n v="4.3250000000000002"/>
    <n v="4.5149999999999997"/>
    <n v="89.24"/>
    <n v="0"/>
    <n v="0"/>
    <n v="0"/>
    <n v="0"/>
    <n v="10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2.88%"/>
    <s v="BANCO POPULAR S.A. 12.24"/>
    <s v="BANCO DAVIVIENDA S.A. 11.89%"/>
    <s v="BANCO DE OCCIDENTE 9.55%"/>
    <s v="BANCO GNB SUDAMERIS S.A. 9.37%"/>
    <s v="BANCOLOMBIA S.A. 8.36%"/>
    <s v="MINISTERIO DE HACIENDA Y CREDITO PUBLICO 7.82%"/>
    <s v="FINANCIERA DE DESARROLLO TERRITORIAL S.A.-_x000a_FINDETER 7.43%"/>
    <s v="ITAU CORPBANCA COLOMBIA S.A. 5.79%"/>
    <s v="BANCO FALABELLA S.A. 5.47%"/>
    <n v="44.44"/>
    <n v="45.32"/>
    <n v="10.25"/>
    <n v="0"/>
    <n v="0"/>
    <n v="100.00999999999999"/>
    <n v="21.65"/>
    <n v="22.66"/>
    <n v="0"/>
    <n v="0"/>
    <n v="0"/>
    <n v="0"/>
    <n v="0"/>
    <n v="0"/>
    <n v="0"/>
    <n v="0"/>
    <n v="0"/>
    <n v="0"/>
    <n v="23.36"/>
    <n v="0"/>
    <n v="0"/>
    <n v="0"/>
    <n v="32.340000000000003"/>
    <n v="0"/>
    <n v="100.01"/>
    <n v="100"/>
    <n v="0"/>
    <n v="0"/>
    <n v="0"/>
    <n v="100"/>
  </r>
  <r>
    <x v="2"/>
    <x v="12"/>
    <x v="13"/>
    <x v="28"/>
    <x v="2"/>
    <n v="2377"/>
    <n v="1735156.25"/>
    <n v="17393.366000000002"/>
    <n v="1.51"/>
    <n v="181.16399999999999"/>
    <n v="0.496"/>
    <n v="0.35499999999999998"/>
    <n v="0.36799999999999999"/>
    <n v="0.39700000000000002"/>
    <n v="0.39700000000000002"/>
    <n v="0.39900000000000002"/>
    <n v="0.69599999999999995"/>
    <n v="16.137"/>
    <n v="9.8000000000000007"/>
    <n v="6.4249999999999998"/>
    <n v="6.4249999999999998"/>
    <n v="3.351"/>
    <n v="3.5390000000000001"/>
    <n v="91.01"/>
    <n v="0"/>
    <n v="0"/>
    <n v="0"/>
    <n v="0"/>
    <n v="8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20.41%"/>
    <s v="BANCO DAVIVIENDA S.A. 14.75%"/>
    <s v="BANCO POPULAR S.A. 12.68%"/>
    <s v="BANCO GNB SUDAMERIS S.A. 10.04%"/>
    <s v="FINANCIERA DE DESARROLLO TERRITORIAL S.A.-_x000a_FINDETER 7.37%"/>
    <s v="MINISTERIO DE HACIENDA Y CREDITO PUBLICO 6.65%"/>
    <s v="BANCOLOMBIA S.A. 6.15%"/>
    <s v="BANCO FALABELLA S.A. 4.59%"/>
    <s v="ITAU CORPBANCA COLOMBIA S.A. 4.40%"/>
    <s v="BANCO DE OCCIDENTE 2.92%"/>
    <n v="43.48"/>
    <n v="45.7"/>
    <n v="5.87"/>
    <n v="5.05"/>
    <n v="0"/>
    <n v="100.10000000000001"/>
    <n v="22.02"/>
    <n v="18.329999999999998"/>
    <n v="0"/>
    <n v="0"/>
    <n v="0"/>
    <n v="0"/>
    <n v="0"/>
    <n v="0"/>
    <n v="0"/>
    <n v="0"/>
    <n v="0"/>
    <n v="0"/>
    <n v="26.05"/>
    <n v="0"/>
    <n v="0"/>
    <n v="0"/>
    <n v="33.950000000000003"/>
    <n v="0"/>
    <n v="100.35"/>
    <n v="100"/>
    <n v="0"/>
    <n v="0"/>
    <n v="0"/>
    <n v="100"/>
  </r>
  <r>
    <x v="3"/>
    <x v="12"/>
    <x v="13"/>
    <x v="44"/>
    <x v="24"/>
    <n v="2173"/>
    <n v="67821.138000000006"/>
    <n v="25090.825000000001"/>
    <n v="1.5"/>
    <n v="417.84599999999995"/>
    <n v="1.1439999999999999"/>
    <n v="1.0449999999999999"/>
    <n v="0.82399999999999995"/>
    <n v="0.82099999999999995"/>
    <n v="0.82099999999999995"/>
    <n v="0.79100000000000004"/>
    <n v="1.2649999999999999"/>
    <n v="15.86"/>
    <n v="7.4409999999999998"/>
    <n v="3.9780000000000002"/>
    <n v="3.9780000000000002"/>
    <n v="1.9350000000000001"/>
    <n v="3.181"/>
    <n v="92.2"/>
    <n v="0"/>
    <n v="0"/>
    <n v="0"/>
    <n v="0"/>
    <n v="7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5.14%"/>
    <s v="BANCO DAVIVIENDA S.A. 12.32%"/>
    <s v="BANCO POPULAR S.A. 10.04%"/>
    <s v="BANCO DE OCCIDENTE 8.45%"/>
    <s v="FINANCIERA DE DESARROLLO TERRITORIAL S.A.-_x000a_FINDETER 7.92%"/>
    <s v="ITAU CORPBANCA COLOMBIA S.A. 7.86%"/>
    <s v="SCOTIABANK COLPATRIA S.A 6.81%"/>
    <s v="MINISTERIO DE HACIENDA Y CREDITO PUBLICO 6.78%"/>
    <s v="BANCOLOMBIA S.A. 6.76%"/>
    <s v="BANCO GNB SUDAMERIS S.A. 4.52%"/>
    <n v="13.81"/>
    <n v="36.07"/>
    <n v="36.770000000000003"/>
    <n v="4.38"/>
    <n v="8.9600000000000009"/>
    <n v="99.990000000000009"/>
    <n v="24.01"/>
    <n v="20.34"/>
    <n v="0"/>
    <n v="0"/>
    <n v="0"/>
    <n v="0"/>
    <n v="0"/>
    <n v="0"/>
    <n v="0"/>
    <n v="0"/>
    <n v="0"/>
    <n v="0"/>
    <n v="35.42"/>
    <n v="0"/>
    <n v="0"/>
    <n v="0"/>
    <n v="20.239999999999998"/>
    <n v="0"/>
    <n v="100.01"/>
    <n v="99.96"/>
    <n v="0.04"/>
    <n v="0"/>
    <n v="0"/>
    <n v="100"/>
  </r>
  <r>
    <x v="5"/>
    <x v="12"/>
    <x v="13"/>
    <x v="63"/>
    <x v="29"/>
    <n v="5198"/>
    <n v="4815.2489999999998"/>
    <n v="9081.1869999999999"/>
    <n v="0.9"/>
    <n v="1412.0565000000001"/>
    <n v="3.8660000000000001"/>
    <n v="7.1020000000000003"/>
    <n v="5.6589999999999998"/>
    <n v="4.9139999999999997"/>
    <n v="4.9139999999999997"/>
    <n v="4.3840000000000003"/>
    <n v="0"/>
    <n v="-3.36"/>
    <n v="-1.1679999999999999"/>
    <n v="-4.9930000000000003"/>
    <n v="-4.9930000000000003"/>
    <n v="-5.1429999999999998"/>
    <n v="0"/>
    <n v="43.77"/>
    <n v="0"/>
    <n v="0"/>
    <n v="0"/>
    <n v="0"/>
    <n v="56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44.74%"/>
    <s v="BANCO DE OCCIDENTE 10.76%"/>
    <s v="BANCO GNB SUDAMERIS S.A. 9.70%"/>
    <s v="BANCO DE COMERCIO EXTERIOR DE COLOMBIA S.A. 8.73%"/>
    <s v="BANCO DE BOGOTA 8.54%"/>
    <s v="BANCOLOMBIA S.A. 8.48%"/>
    <s v="BBVA COLOMBIA 5.82%"/>
    <s v="BANCO POPULAR S.A. 2.46%"/>
    <s v="BANCO DAVIVIENDA S.A. 0.78%"/>
    <s v="BNP PARIBAS NY 0.00%"/>
    <n v="0"/>
    <n v="0"/>
    <n v="10.92"/>
    <n v="22.45"/>
    <n v="66.63"/>
    <n v="100"/>
    <n v="0"/>
    <n v="17.97"/>
    <n v="0"/>
    <n v="0"/>
    <n v="0"/>
    <n v="0"/>
    <n v="0"/>
    <n v="0"/>
    <n v="0"/>
    <n v="0"/>
    <n v="0"/>
    <n v="0"/>
    <n v="56.03"/>
    <n v="5.56"/>
    <n v="0"/>
    <n v="0"/>
    <n v="20.440000000000001"/>
    <n v="0"/>
    <n v="100"/>
    <n v="93"/>
    <n v="0"/>
    <n v="6.99"/>
    <n v="0"/>
    <n v="99.99"/>
  </r>
  <r>
    <x v="0"/>
    <x v="12"/>
    <x v="8"/>
    <x v="9"/>
    <x v="0"/>
    <n v="25288"/>
    <n v="101237.17"/>
    <n v="0"/>
    <n v="3"/>
    <n v="0"/>
    <n v="0"/>
    <n v="18.39"/>
    <n v="0"/>
    <n v="22.97"/>
    <n v="22.97"/>
    <n v="0"/>
    <n v="0"/>
    <n v="68.12"/>
    <n v="0"/>
    <n v="-6.36"/>
    <n v="-6.36"/>
    <n v="0"/>
    <n v="0"/>
    <n v="2.19"/>
    <n v="0"/>
    <n v="0"/>
    <n v="0"/>
    <n v="0"/>
    <n v="0"/>
    <n v="0"/>
    <n v="0"/>
    <n v="0"/>
    <n v="0"/>
    <n v="0"/>
    <n v="0"/>
    <n v="0"/>
    <n v="0"/>
    <n v="0"/>
    <n v="0"/>
    <n v="97.81"/>
    <n v="0"/>
    <n v="0"/>
    <n v="0"/>
    <n v="0"/>
    <n v="0"/>
    <n v="0"/>
    <n v="0"/>
    <n v="0"/>
    <n v="0"/>
    <n v="0"/>
    <n v="0"/>
    <n v="100"/>
    <s v="Bancolombia 32.44%"/>
    <s v="ECOPETROL 13.54%"/>
    <s v="Interconexion electrica 10.64%"/>
    <s v="Colcap 9.48%"/>
    <s v="EMPRESA DE ENERGIA DE BOGOTA SA 5.77%"/>
    <s v="BANCO DAVIVIENDA S.A 3.53%"/>
    <s v="GRUPO AVAL ACCIONES Y VALORES 3.46%"/>
    <s v="GRUPO ARGOS 3.34%"/>
    <s v="Grupo De Inversiones Suramericana S A 2.66%"/>
    <s v="CORPORACION FINANCIERA COLOMBIANA S.A. 2.64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2"/>
    <x v="19"/>
    <x v="25"/>
    <x v="11"/>
    <n v="562"/>
    <n v="971660.53300000005"/>
    <n v="2731.914659"/>
    <n v="1.6"/>
    <n v="152.30924999999999"/>
    <n v="0.41699999999999998"/>
    <n v="0.17"/>
    <n v="0.42"/>
    <n v="0.51"/>
    <n v="0.51"/>
    <n v="0.42"/>
    <n v="0.56000000000000005"/>
    <n v="13.702"/>
    <n v="8.4770000000000003"/>
    <n v="4.726"/>
    <n v="4.726"/>
    <n v="2.2029999999999998"/>
    <n v="2.6560000000000001"/>
    <n v="46.36"/>
    <n v="0"/>
    <n v="26.49"/>
    <n v="0"/>
    <n v="14.53"/>
    <n v="12.04"/>
    <n v="0"/>
    <n v="0"/>
    <n v="0"/>
    <n v="0"/>
    <n v="0"/>
    <n v="0"/>
    <n v="0.57999999999999996"/>
    <n v="0"/>
    <n v="0"/>
    <n v="0"/>
    <n v="0"/>
    <n v="0"/>
    <n v="0"/>
    <n v="0"/>
    <n v="0"/>
    <n v="0"/>
    <n v="0"/>
    <n v="0"/>
    <n v="0"/>
    <n v="0"/>
    <n v="0"/>
    <n v="0"/>
    <n v="99.999999999999986"/>
    <s v="BANCO SUDAMERIS 16.45%"/>
    <s v="BBVA COLOMBIA 15.40%"/>
    <s v="BANCO DE BOGOTA 13.23%"/>
    <s v="SCOTIABANK COLP 12.21%"/>
    <s v="FIC PREVISORA A 9.88%"/>
    <s v="BANCO FALABELLA S.A. 6.73%"/>
    <s v="TESORERIA GENERAL 6%"/>
    <s v="BANCO POPULAR 4.02%"/>
    <s v="BANCO DAVIVIEND 3.69%"/>
    <s v="BANCOLOMBIA S.A 2.06%"/>
    <n v="78.06"/>
    <n v="6.21"/>
    <n v="12.51"/>
    <n v="3.22"/>
    <n v="0"/>
    <n v="100"/>
    <n v="8.31"/>
    <n v="9.76"/>
    <n v="0"/>
    <n v="0"/>
    <n v="9.8800000000000008"/>
    <n v="0"/>
    <n v="0"/>
    <n v="0"/>
    <n v="0"/>
    <n v="0"/>
    <n v="0"/>
    <n v="0"/>
    <n v="21.74"/>
    <n v="0.17"/>
    <n v="0"/>
    <n v="0"/>
    <n v="50.13"/>
    <n v="0"/>
    <n v="99.990000000000009"/>
    <n v="99.83"/>
    <n v="0"/>
    <n v="0.17"/>
    <n v="0"/>
    <n v="100"/>
  </r>
  <r>
    <x v="2"/>
    <x v="12"/>
    <x v="19"/>
    <x v="41"/>
    <x v="22"/>
    <n v="387"/>
    <n v="2905228.01"/>
    <n v="18170.507902554549"/>
    <n v="1.2"/>
    <n v="77.798249999999996"/>
    <n v="0.21299999999999999"/>
    <n v="0.12"/>
    <n v="0.36"/>
    <n v="0.31"/>
    <n v="0.31"/>
    <n v="0.28000000000000003"/>
    <n v="0.39"/>
    <n v="14.715"/>
    <n v="10.265000000000001"/>
    <n v="6.9420000000000002"/>
    <n v="6.9420000000000002"/>
    <n v="3.7589999999999999"/>
    <n v="3.762"/>
    <n v="4.55"/>
    <n v="0"/>
    <n v="32.11"/>
    <n v="0"/>
    <n v="47.68"/>
    <n v="11.64"/>
    <n v="4.01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21.37%"/>
    <s v="BANCO CITIBANK  14.58%"/>
    <s v="BBVA COLOMBIA 12.46%"/>
    <s v="SCOTIABANK COLP 7.95%"/>
    <s v="BANCO DE BOGOTA 6.63%"/>
    <s v="TESORERIA GENERAL 6.04%"/>
    <s v="BANCO AV VILLAS 5.25%"/>
    <s v="BANCO FINANDINA  1.22%"/>
    <s v="BANCO FALABELLA S.A. 3.51%"/>
    <s v="BANCO DE OCCIDENTE 3.49%"/>
    <n v="85.97"/>
    <n v="10"/>
    <n v="4.03"/>
    <n v="0"/>
    <n v="0"/>
    <n v="100"/>
    <n v="26.66"/>
    <n v="7.04"/>
    <n v="0"/>
    <n v="0"/>
    <n v="0"/>
    <n v="0"/>
    <n v="0"/>
    <n v="0"/>
    <n v="0"/>
    <n v="0"/>
    <n v="0"/>
    <n v="0"/>
    <n v="15.97"/>
    <n v="2.2200000000000002"/>
    <n v="0"/>
    <n v="0"/>
    <n v="48.1"/>
    <n v="0"/>
    <n v="99.990000000000009"/>
    <n v="97.78"/>
    <n v="0"/>
    <n v="2.2200000000000002"/>
    <n v="0"/>
    <n v="100"/>
  </r>
  <r>
    <x v="3"/>
    <x v="12"/>
    <x v="19"/>
    <x v="51"/>
    <x v="24"/>
    <n v="92"/>
    <n v="232069.87"/>
    <n v="2874.3565039999999"/>
    <n v="1.3"/>
    <n v="127.47224999999999"/>
    <n v="0.34899999999999998"/>
    <n v="0.23"/>
    <n v="0.71"/>
    <n v="0.65"/>
    <n v="0.64"/>
    <n v="0.55000000000000004"/>
    <n v="0.67"/>
    <n v="14.461"/>
    <n v="9.4890000000000008"/>
    <n v="5.7690000000000001"/>
    <n v="5.7690000000000001"/>
    <n v="2.782"/>
    <n v="3.1659999999999999"/>
    <n v="10.97"/>
    <n v="0"/>
    <n v="28.74"/>
    <n v="0"/>
    <n v="41.38"/>
    <n v="16.45"/>
    <n v="1.69"/>
    <n v="0"/>
    <n v="0"/>
    <n v="0"/>
    <n v="0"/>
    <n v="0"/>
    <n v="0.76"/>
    <n v="0"/>
    <n v="0"/>
    <n v="0"/>
    <n v="0"/>
    <n v="0"/>
    <n v="0"/>
    <n v="0"/>
    <n v="0"/>
    <n v="0"/>
    <n v="0"/>
    <n v="0"/>
    <n v="0"/>
    <n v="0"/>
    <n v="0"/>
    <n v="0"/>
    <n v="99.990000000000009"/>
    <s v="BANCO DE OCCIDENTE 21.60%"/>
    <s v="BANCO POPULAR 17.83%"/>
    <s v="SCOTIABANK COLP 11.27%"/>
    <s v="BANCO SUDAMERIS 9.23%"/>
    <s v="TESORERIA GENERAL 8.52%"/>
    <s v="BANCO FALABELLA S.A. 7.91%"/>
    <s v="BANCO DAVIVIEND 5.85%"/>
    <s v="BANCOLOMBIA S.A 5.01%"/>
    <s v="BANCO DE BOGOTA 3.87%"/>
    <s v="BANCO AV VILLAS 2.15%"/>
    <n v="75.44"/>
    <n v="12.17"/>
    <n v="11.27"/>
    <n v="1.1299999999999999"/>
    <n v="0"/>
    <n v="100.00999999999999"/>
    <n v="23.45"/>
    <n v="10.68"/>
    <n v="0"/>
    <n v="0"/>
    <n v="0"/>
    <n v="0"/>
    <n v="0"/>
    <n v="0"/>
    <n v="0"/>
    <n v="0"/>
    <n v="0"/>
    <n v="0"/>
    <n v="15.43"/>
    <n v="2.19"/>
    <n v="0"/>
    <n v="0"/>
    <n v="48.24"/>
    <n v="0"/>
    <n v="99.99"/>
    <n v="97.81"/>
    <n v="0"/>
    <n v="2.19"/>
    <n v="0"/>
    <n v="100"/>
  </r>
  <r>
    <x v="1"/>
    <x v="13"/>
    <x v="14"/>
    <x v="18"/>
    <x v="7"/>
    <n v="376"/>
    <n v="15315.46"/>
    <n v="15268.294431"/>
    <n v="1.5"/>
    <n v="105"/>
    <n v="0.28999999999999998"/>
    <n v="0.253"/>
    <n v="0.34899999999999998"/>
    <n v="0.253"/>
    <n v="0.371"/>
    <n v="0.39800000000000002"/>
    <n v="0.91900000000000004"/>
    <n v="15.021000000000001"/>
    <n v="10.308"/>
    <n v="15.021000000000001"/>
    <n v="6.89"/>
    <n v="3.7389999999999999"/>
    <n v="3.8439999999999999"/>
    <n v="19.350000000000001"/>
    <n v="0"/>
    <n v="24.69"/>
    <n v="0"/>
    <n v="50.85"/>
    <n v="0"/>
    <n v="5.11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4.31%"/>
    <s v="BANCO BBVA 12.78%"/>
    <s v="BANCO POPULAR 10.34%"/>
    <s v="BANCO GNB SUDAMERIS 10.05%"/>
    <s v="BANCO DAVIVIENDA 7.36%"/>
    <s v="BANCOLOMBIA 7.05%"/>
    <s v="BANCO FALABELLA 6.69%"/>
    <s v="SCOTIA BANK 6.67%"/>
    <s v="RCI COLOMBIA SA 6.52%"/>
    <s v="BANCO FINANDINA 6.43%"/>
    <n v="56.21"/>
    <n v="24.43"/>
    <n v="19.350000000000001"/>
    <n v="0"/>
    <n v="0"/>
    <n v="99.990000000000009"/>
    <n v="22.77"/>
    <n v="20.04"/>
    <n v="0"/>
    <n v="0"/>
    <n v="0"/>
    <n v="0"/>
    <n v="0"/>
    <n v="0"/>
    <n v="0"/>
    <n v="0"/>
    <n v="0"/>
    <n v="0"/>
    <n v="21.77"/>
    <n v="0"/>
    <n v="0"/>
    <n v="0"/>
    <n v="35.43"/>
    <n v="0"/>
    <n v="100.01"/>
    <n v="100"/>
    <n v="0"/>
    <n v="0"/>
    <n v="0"/>
    <n v="100"/>
  </r>
  <r>
    <x v="2"/>
    <x v="13"/>
    <x v="14"/>
    <x v="30"/>
    <x v="15"/>
    <n v="493"/>
    <n v="1140828.25"/>
    <n v="14363.058343000001"/>
    <n v="1.5"/>
    <n v="120"/>
    <n v="0.33"/>
    <n v="0.11799999999999999"/>
    <n v="0.23100000000000001"/>
    <n v="0.11799999999999999"/>
    <n v="0.29699999999999999"/>
    <n v="0.38100000000000001"/>
    <n v="0.58499999999999996"/>
    <n v="15.839"/>
    <n v="11.222"/>
    <n v="15.839"/>
    <n v="7.53"/>
    <n v="3.984"/>
    <n v="3.8679999999999999"/>
    <n v="28"/>
    <n v="0"/>
    <n v="36.76"/>
    <n v="0"/>
    <n v="30.23"/>
    <n v="0.6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1 BANCO DE BOGOTÁ 14.81%"/>
    <s v="2 BANCO BBVA 11.45%"/>
    <s v="3 BANCO GNB SUDAMERIS 10.79%"/>
    <s v="4 BANCO FALABELLA 10.42%"/>
    <s v="5 BANCO POPULAR 9.41%"/>
    <s v="6 AV VILLAS 7.90%"/>
    <s v="7 SCOTIA BANK 7.49%"/>
    <s v="8 FINDETER 6.88%"/>
    <s v="9 BANCO DAVIVIENDA 6.51%"/>
    <s v="10 BANCOLOMBIA 5.47%"/>
    <n v="59.52"/>
    <n v="12.47"/>
    <n v="28"/>
    <n v="0"/>
    <n v="0"/>
    <n v="99.990000000000009"/>
    <n v="24.69"/>
    <n v="15.27"/>
    <n v="0"/>
    <n v="0"/>
    <n v="0"/>
    <n v="0"/>
    <n v="0"/>
    <n v="0"/>
    <n v="0"/>
    <n v="0"/>
    <n v="0"/>
    <n v="0"/>
    <n v="23.14"/>
    <n v="0"/>
    <n v="0"/>
    <n v="0"/>
    <n v="36.9"/>
    <n v="0"/>
    <n v="100"/>
    <n v="100"/>
    <n v="0"/>
    <n v="0"/>
    <n v="0"/>
    <n v="100"/>
  </r>
  <r>
    <x v="3"/>
    <x v="13"/>
    <x v="14"/>
    <x v="45"/>
    <x v="0"/>
    <n v="28"/>
    <n v="4297.38"/>
    <n v="11530.674987"/>
    <n v="1.5"/>
    <n v="162"/>
    <n v="0.44"/>
    <n v="0.26400000000000001"/>
    <n v="0.77300000000000002"/>
    <n v="0.26400000000000001"/>
    <n v="0.59099999999999997"/>
    <n v="0.48099999999999998"/>
    <n v="0.56899999999999995"/>
    <n v="16.501000000000001"/>
    <n v="8.91"/>
    <n v="16.501000000000001"/>
    <n v="6.484"/>
    <n v="3.8330000000000002"/>
    <n v="3.5880000000000001"/>
    <n v="17.04"/>
    <n v="0"/>
    <n v="16.63"/>
    <n v="0"/>
    <n v="66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4.21%"/>
    <s v="BANCO DAVIVIENDA 14.04%"/>
    <s v="BANCO BBVA 11.67%"/>
    <s v="BANCOLDEX 11.67%"/>
    <s v="FINDETER 11.39%"/>
    <s v="BANCOLOMBIA 11.29%"/>
    <s v="BANCO GNB SUDAMERIS 10.23%"/>
    <s v="SCOTIA BANK 7.49%"/>
    <s v="BANCO SANTANDER NEGOCIOS 7.23%"/>
    <s v="BANCO POPULAR 0.51%"/>
    <n v="17.04"/>
    <n v="65.91"/>
    <n v="17.04"/>
    <n v="0"/>
    <n v="0"/>
    <n v="99.989999999999981"/>
    <n v="34.42"/>
    <n v="11.88"/>
    <n v="0"/>
    <n v="0"/>
    <n v="0"/>
    <n v="0"/>
    <n v="0"/>
    <n v="0"/>
    <n v="0"/>
    <n v="0"/>
    <n v="0"/>
    <n v="0"/>
    <n v="22.2"/>
    <n v="0"/>
    <n v="0"/>
    <n v="0"/>
    <n v="31.5"/>
    <n v="0"/>
    <n v="100"/>
    <n v="100"/>
    <n v="0"/>
    <n v="0"/>
    <n v="0"/>
    <n v="100"/>
  </r>
  <r>
    <x v="2"/>
    <x v="13"/>
    <x v="19"/>
    <x v="41"/>
    <x v="22"/>
    <n v="391"/>
    <n v="3270036.31"/>
    <n v="18395.371856999998"/>
    <n v="1.2"/>
    <n v="87.29"/>
    <n v="0.23899999999999999"/>
    <n v="3.1"/>
    <n v="1.3"/>
    <n v="3.1"/>
    <n v="0.94"/>
    <n v="0.69"/>
    <n v="0.65"/>
    <n v="15.581"/>
    <n v="11.874000000000001"/>
    <n v="15.581"/>
    <n v="7.9950000000000001"/>
    <n v="4.32"/>
    <n v="4.0549999999999997"/>
    <n v="6.66"/>
    <n v="0"/>
    <n v="28.58"/>
    <n v="0"/>
    <n v="47.51"/>
    <n v="13.48"/>
    <n v="3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POPULAR 18.97%"/>
    <s v="BANCO CITIBANK 13.09%"/>
    <s v="BBVA COLOMBIA 12.06%"/>
    <s v="BANCO FINANDINA 1.09%"/>
    <s v="BANCO DE BOGOTA 7.68%"/>
    <s v="TESORERIA GENERAL 6.71%"/>
    <s v="BANCO AV VILLAS 6.63%"/>
    <s v="SCOTIABANK COLP 5.68%"/>
    <s v="BANCO DE OCCIDE 4.93%"/>
    <s v="BANCO FALABELLA S.A. 3.75%"/>
    <n v="81.12"/>
    <n v="12.74"/>
    <n v="6.14"/>
    <n v="0"/>
    <n v="0"/>
    <n v="100"/>
    <n v="21.58"/>
    <n v="6.76"/>
    <n v="0"/>
    <n v="0"/>
    <n v="0"/>
    <n v="0"/>
    <n v="0"/>
    <n v="0"/>
    <n v="0"/>
    <n v="0"/>
    <n v="0"/>
    <n v="0"/>
    <n v="19.309999999999999"/>
    <n v="2.1"/>
    <n v="0"/>
    <n v="0"/>
    <n v="50.25"/>
    <n v="0"/>
    <n v="100"/>
    <n v="97.9"/>
    <n v="0"/>
    <n v="2.1"/>
    <n v="0"/>
    <n v="100"/>
  </r>
  <r>
    <x v="1"/>
    <x v="13"/>
    <x v="19"/>
    <x v="25"/>
    <x v="11"/>
    <n v="554"/>
    <n v="999377.51199999999"/>
    <n v="2766.0506610000002"/>
    <n v="1.6"/>
    <n v="142.81"/>
    <n v="0.39100000000000001"/>
    <n v="0.01"/>
    <n v="0.28999999999999998"/>
    <n v="0.01"/>
    <n v="0.51"/>
    <n v="0.43"/>
    <n v="0.56999999999999995"/>
    <n v="15.744"/>
    <n v="10.882"/>
    <n v="15.744"/>
    <n v="5.7960000000000003"/>
    <n v="2.7450000000000001"/>
    <n v="2.9630000000000001"/>
    <n v="44.06"/>
    <n v="0"/>
    <n v="25.6"/>
    <n v="0"/>
    <n v="17.98"/>
    <n v="11.78"/>
    <n v="0"/>
    <n v="0"/>
    <n v="0"/>
    <n v="0"/>
    <n v="0"/>
    <n v="0"/>
    <n v="0.57999999999999996"/>
    <n v="0"/>
    <n v="0"/>
    <n v="0"/>
    <n v="0"/>
    <n v="0"/>
    <n v="0"/>
    <n v="0"/>
    <n v="0"/>
    <n v="0"/>
    <n v="0"/>
    <n v="0"/>
    <n v="0"/>
    <n v="0"/>
    <n v="0"/>
    <n v="0"/>
    <n v="100"/>
    <s v="BBVA COLOMBIA 17.18%"/>
    <s v="BANCO SUDAMERIS 16.18%"/>
    <s v="BANCO DE BOGOTA 12.36%"/>
    <s v="SCOTIABANK COLP 11.29%"/>
    <s v="FIC PREVISORA A 9.92%"/>
    <s v="TESORERIA GENERAL 5.90%"/>
    <s v="BANCO FALABELLA S.A. 4.57%"/>
    <s v="BANCO POPULAR 4.36%"/>
    <s v="BANCO DAVIVIEND 3.74%"/>
    <s v="BANCOLOMBIA S.A 2.21%"/>
    <n v="78.22"/>
    <n v="6.26"/>
    <n v="13.03"/>
    <n v="2.4900000000000002"/>
    <n v="0"/>
    <n v="100"/>
    <n v="6.26"/>
    <n v="9.6199999999999992"/>
    <n v="0"/>
    <n v="0"/>
    <n v="9.92"/>
    <n v="0"/>
    <n v="0"/>
    <n v="0"/>
    <n v="0"/>
    <n v="0"/>
    <n v="0"/>
    <n v="0"/>
    <n v="24.13"/>
    <n v="0.17"/>
    <n v="0"/>
    <n v="0"/>
    <n v="49.89"/>
    <n v="0"/>
    <n v="99.99"/>
    <n v="99.83"/>
    <n v="0"/>
    <n v="0.17"/>
    <n v="0"/>
    <n v="100"/>
  </r>
  <r>
    <x v="3"/>
    <x v="13"/>
    <x v="19"/>
    <x v="51"/>
    <x v="26"/>
    <n v="91"/>
    <n v="234066.75"/>
    <n v="2911.4185809999999"/>
    <n v="1.3"/>
    <n v="173.13"/>
    <n v="0.47399999999999998"/>
    <n v="0.15"/>
    <n v="0.68"/>
    <n v="0.15"/>
    <n v="0.65"/>
    <n v="0.56000000000000005"/>
    <n v="0.67"/>
    <n v="16.282"/>
    <n v="11.632"/>
    <n v="16.282"/>
    <n v="6.91"/>
    <n v="3.29"/>
    <n v="3.4460000000000002"/>
    <n v="14"/>
    <n v="0"/>
    <n v="31.11"/>
    <n v="0"/>
    <n v="34.42"/>
    <n v="15.42"/>
    <n v="4.33"/>
    <n v="0"/>
    <n v="0"/>
    <n v="0"/>
    <n v="0"/>
    <n v="0"/>
    <n v="0.72"/>
    <n v="0"/>
    <n v="0"/>
    <n v="0"/>
    <n v="0"/>
    <n v="0"/>
    <n v="0"/>
    <n v="0"/>
    <n v="0"/>
    <n v="0"/>
    <n v="0"/>
    <n v="0"/>
    <n v="0"/>
    <n v="0"/>
    <n v="0"/>
    <n v="0"/>
    <n v="100"/>
    <s v="BANCO POPULAR 17.79%"/>
    <s v="BANCO DE OCCIDE 17.24%"/>
    <s v="BANCO SUDAMERIS 15.48%"/>
    <s v="TESORERIA GENERAL 8.56%"/>
    <s v="BANCO DE BOGOTA 8.18%"/>
    <s v="BANCO FALABELLA S.A. 7.74%"/>
    <s v="FINDETER 5.36%"/>
    <s v="BANCOLOMBIA S.A 4.98%"/>
    <s v="SCOTIABANK COLP 4.45%"/>
    <s v="BANCO DAVIVIEND 4.12%"/>
    <n v="62.27"/>
    <n v="21.06"/>
    <n v="16.28"/>
    <n v="0.38"/>
    <n v="0"/>
    <n v="99.99"/>
    <n v="22.5"/>
    <n v="12.02"/>
    <n v="0"/>
    <n v="0"/>
    <n v="0"/>
    <n v="0"/>
    <n v="0"/>
    <n v="0"/>
    <n v="0"/>
    <n v="0"/>
    <n v="0"/>
    <n v="0"/>
    <n v="18.78"/>
    <n v="2.2000000000000002"/>
    <n v="0"/>
    <n v="0"/>
    <n v="44.5"/>
    <n v="0"/>
    <n v="100"/>
    <n v="97.8"/>
    <n v="0"/>
    <n v="2.2000000000000002"/>
    <n v="0"/>
    <n v="100"/>
  </r>
  <r>
    <x v="1"/>
    <x v="13"/>
    <x v="13"/>
    <x v="16"/>
    <x v="6"/>
    <n v="28250"/>
    <n v="109810.022"/>
    <n v="11763.465"/>
    <n v="0.8"/>
    <n v="182.62"/>
    <n v="0.5"/>
    <n v="0.36"/>
    <n v="0.36899999999999999"/>
    <n v="0.36"/>
    <n v="0.40300000000000002"/>
    <n v="0.38100000000000001"/>
    <n v="0.70599999999999996"/>
    <n v="17.661000000000001"/>
    <n v="12.507"/>
    <n v="17.661000000000001"/>
    <n v="8.3829999999999991"/>
    <n v="4.9359999999999999"/>
    <n v="4.8380000000000001"/>
    <n v="88.93"/>
    <n v="0"/>
    <n v="0"/>
    <n v="0"/>
    <n v="0"/>
    <n v="11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9.78%"/>
    <s v="BANCO DE OCCIDENTE 13.57%"/>
    <s v="BANCO DE BOGOTA 11.60%"/>
    <s v="BANCO GNB SUDAMERIS S.A. 9.47%"/>
    <s v="FINANCIERA DE DESARROLLO TERRITORIAL S.A.- 8.25%"/>
    <s v="MINISTERIO DE HACIENDA Y CREDITO PUBLICO 7.54%"/>
    <s v="BANCOLOMBIA S.A. 6.39%"/>
    <s v="BANCO POPULAR S.A. 5.97%"/>
    <s v="SCOTIABANK COLPATRIA S.A 4.30%"/>
    <s v="BANCO FALABELLA S.A. 3.71%"/>
    <n v="36.85"/>
    <n v="42.45"/>
    <n v="20.71"/>
    <n v="0"/>
    <n v="0"/>
    <n v="100.01"/>
    <n v="27.11"/>
    <n v="19.23"/>
    <n v="0"/>
    <n v="0"/>
    <n v="0"/>
    <n v="0"/>
    <n v="0"/>
    <n v="0"/>
    <n v="0"/>
    <n v="0"/>
    <n v="0"/>
    <n v="0"/>
    <n v="21.74"/>
    <n v="0"/>
    <n v="0"/>
    <n v="0"/>
    <n v="31.91"/>
    <n v="0"/>
    <n v="99.99"/>
    <n v="100"/>
    <n v="0"/>
    <n v="0"/>
    <n v="0"/>
    <n v="100"/>
  </r>
  <r>
    <x v="1"/>
    <x v="13"/>
    <x v="18"/>
    <x v="24"/>
    <x v="10"/>
    <n v="10066"/>
    <n v="2401167.5"/>
    <n v="3239574.11"/>
    <n v="1.5"/>
    <n v="124.19"/>
    <n v="0.34"/>
    <n v="0.20100000000000001"/>
    <n v="0.20499999999999999"/>
    <n v="0.20100000000000001"/>
    <n v="0.28599999999999998"/>
    <n v="0.33700000000000002"/>
    <n v="0.71099999999999997"/>
    <n v="16.759"/>
    <n v="11.566000000000001"/>
    <n v="16.759"/>
    <n v="7.806"/>
    <n v="4.3010000000000002"/>
    <n v="3.952"/>
    <n v="5.71"/>
    <n v="0"/>
    <n v="28.12"/>
    <n v="0"/>
    <n v="43.27"/>
    <n v="3.4"/>
    <n v="0"/>
    <n v="0"/>
    <n v="0"/>
    <n v="0"/>
    <n v="1.1200000000000001"/>
    <n v="0"/>
    <n v="0.498"/>
    <n v="0.47"/>
    <n v="0.01"/>
    <n v="0"/>
    <n v="0"/>
    <n v="0"/>
    <n v="0"/>
    <n v="0"/>
    <n v="0"/>
    <n v="0"/>
    <n v="8.17"/>
    <n v="0"/>
    <n v="0"/>
    <n v="0"/>
    <n v="0"/>
    <n v="0"/>
    <n v="99.998000000000005"/>
    <s v="BANCO DAVIVIENDA S.A. 18.93%"/>
    <s v="SCOTIABANK COLPATRIA S.A 10.27%"/>
    <s v="BBVA COLOMBIA 10.27%"/>
    <s v="BANCOLOMBIA SA 8.63%"/>
    <s v="BANCO GNB SUDAMERIS S.A. 7.08%"/>
    <s v="BANCO DE OCCIDENTE S.A. 4.48%"/>
    <s v="BANCO SANTANDER DE NEGOCIOS COLOMBIA S.A. 4.42%"/>
    <s v="FINANCIERA DE DESARROLLO TERRITORIAL S.A. 3.56%"/>
    <s v="MINISTERIO DE HACIENDA Y CREDITO PUBLICO 3.40%"/>
    <s v="FINANCIERA DE DESARROLLO NACIONAL S.A. 3.25%"/>
    <n v="67.430000000000007"/>
    <n v="25.67"/>
    <n v="6.71"/>
    <n v="0.19"/>
    <n v="0"/>
    <n v="100"/>
    <n v="45.08"/>
    <n v="14.45"/>
    <n v="0"/>
    <n v="0"/>
    <n v="0"/>
    <n v="0"/>
    <n v="0"/>
    <n v="0"/>
    <n v="0"/>
    <n v="0"/>
    <n v="0"/>
    <n v="0"/>
    <n v="4.87"/>
    <n v="2.4300000000000002"/>
    <n v="0"/>
    <n v="0"/>
    <n v="33.159999999999997"/>
    <n v="0"/>
    <n v="99.990000000000009"/>
    <n v="97.57"/>
    <n v="0"/>
    <n v="2.4300000000000002"/>
    <n v="0"/>
    <n v="100"/>
  </r>
  <r>
    <x v="6"/>
    <x v="13"/>
    <x v="18"/>
    <x v="71"/>
    <x v="3"/>
    <n v="211"/>
    <n v="21264.68"/>
    <n v="12138.43"/>
    <n v="1.5"/>
    <n v="354.29"/>
    <n v="0.97"/>
    <n v="0.46200000000000002"/>
    <n v="1.083"/>
    <n v="0.46200000000000002"/>
    <n v="1.377"/>
    <n v="1.1559999999999999"/>
    <n v="1.4319999999999999"/>
    <n v="18.484999999999999"/>
    <n v="11.006"/>
    <n v="18.484999999999999"/>
    <n v="4.1580000000000004"/>
    <n v="2.1360000000000001"/>
    <n v="3.577"/>
    <n v="7.86"/>
    <n v="0.41"/>
    <n v="9.56"/>
    <n v="17.489999999999998"/>
    <n v="10.95"/>
    <n v="4.84"/>
    <n v="0"/>
    <n v="0"/>
    <n v="0"/>
    <n v="0"/>
    <n v="0"/>
    <n v="0"/>
    <n v="28.8"/>
    <n v="0"/>
    <n v="20.07"/>
    <n v="0"/>
    <n v="0"/>
    <n v="0"/>
    <n v="0"/>
    <n v="0"/>
    <n v="0"/>
    <n v="0"/>
    <n v="0"/>
    <n v="0"/>
    <n v="0"/>
    <n v="0"/>
    <n v="0"/>
    <n v="0"/>
    <n v="99.98"/>
    <s v="CORPORACION INTERAMERICANA PARA EL 20.07%"/>
    <s v="ODINSA S.A. 17.49%"/>
    <s v="BANCO W S.A. 11.56%"/>
    <s v="COLOMBINA S.A. 8.95%"/>
    <s v="BANCO SERFINANZA S.A 7.86%"/>
    <s v="PRIMAX COLOMBIA SA 6.27%"/>
    <s v="MINISTERIO DE HACIENDA Y CREDITO PUBLICO 4.84%"/>
    <s v="BANCO DE OCCIDENTE S.A. 3.96%"/>
    <s v="BANCOLOMBIA SA 3.56%"/>
    <s v="BANCO DAVIVIENDA S.A. 3.00%"/>
    <n v="16.21"/>
    <n v="42.28"/>
    <n v="41.51"/>
    <n v="0"/>
    <n v="0"/>
    <n v="100"/>
    <n v="9.4700000000000006"/>
    <n v="26.78"/>
    <n v="0"/>
    <n v="0"/>
    <n v="0"/>
    <n v="0"/>
    <n v="0"/>
    <n v="0"/>
    <n v="0"/>
    <n v="0"/>
    <n v="0"/>
    <n v="0"/>
    <n v="52.7"/>
    <n v="0"/>
    <n v="0"/>
    <n v="0"/>
    <n v="11.05"/>
    <n v="0"/>
    <n v="100"/>
    <n v="99.998000000000005"/>
    <n v="2E-3"/>
    <n v="0"/>
    <n v="0"/>
    <n v="100"/>
  </r>
  <r>
    <x v="2"/>
    <x v="13"/>
    <x v="1"/>
    <x v="27"/>
    <x v="13"/>
    <n v="1139"/>
    <n v="1218866.25"/>
    <n v="10773.409224999999"/>
    <n v="1.85"/>
    <n v="106.3"/>
    <n v="0.29099999999999998"/>
    <n v="0.14199999999999999"/>
    <n v="0.20699999999999999"/>
    <n v="0.14199999999999999"/>
    <n v="0.29499999999999998"/>
    <n v="0"/>
    <n v="0"/>
    <n v="15.182"/>
    <n v="11.175000000000001"/>
    <n v="15.182"/>
    <n v="7.2640000000000002"/>
    <n v="0"/>
    <n v="0"/>
    <n v="95.78"/>
    <n v="0"/>
    <n v="0"/>
    <n v="0"/>
    <n v="0"/>
    <n v="4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3.94%"/>
    <s v="SCOTIABANK COLPATRIA S.A 13.87%"/>
    <s v="BANCO DAVIVIENDA S.A. 13.03%"/>
    <s v="BBVA COLOMBIA S.A 10.86%"/>
    <s v="BANCO DE OCCIDENTE 9.27%"/>
    <s v="BANCO COMERCIAL AV VILLAS S.A. 8.46%"/>
    <s v="BANCOLOMBIA S.A 8.34%"/>
    <s v="BANCO POPULAR S.A. 6.08%"/>
    <s v="BANCO GNB SUDAMERIS 4.77%"/>
    <s v="DIRECCION DEL TESORO NACIONAL 4.22%"/>
    <n v="70.739999999999995"/>
    <n v="24.86"/>
    <n v="4.4000000000000004"/>
    <n v="0"/>
    <n v="0"/>
    <n v="100"/>
    <n v="26.05"/>
    <n v="18.239999999999998"/>
    <n v="0"/>
    <n v="0"/>
    <n v="0"/>
    <n v="0"/>
    <n v="0"/>
    <n v="0"/>
    <n v="0"/>
    <n v="0"/>
    <n v="0"/>
    <n v="0"/>
    <n v="17.059999999999999"/>
    <n v="1.41"/>
    <n v="0"/>
    <n v="0"/>
    <n v="37.24"/>
    <n v="0"/>
    <n v="100"/>
    <n v="100"/>
    <n v="0"/>
    <n v="0"/>
    <n v="0"/>
    <n v="100"/>
  </r>
  <r>
    <x v="3"/>
    <x v="13"/>
    <x v="1"/>
    <x v="43"/>
    <x v="1"/>
    <n v="282793"/>
    <n v="5399052.1200000001"/>
    <n v="150269.16443999999"/>
    <n v="2.27"/>
    <n v="168.26"/>
    <n v="0.46100000000000002"/>
    <n v="0.115"/>
    <n v="0.27500000000000002"/>
    <n v="0.115"/>
    <n v="0.48599999999999999"/>
    <n v="0.45"/>
    <n v="0.53800000000000003"/>
    <n v="15.125999999999999"/>
    <n v="10.156000000000001"/>
    <n v="15.125999999999999"/>
    <n v="5.2770000000000001"/>
    <n v="2.3010000000000002"/>
    <n v="2.2650000000000001"/>
    <n v="97.14"/>
    <n v="0"/>
    <n v="0"/>
    <n v="0"/>
    <n v="0"/>
    <n v="2.0099999999999998"/>
    <n v="0"/>
    <n v="0"/>
    <n v="0"/>
    <n v="0"/>
    <n v="0"/>
    <n v="0"/>
    <n v="0"/>
    <n v="0"/>
    <n v="0"/>
    <n v="0"/>
    <n v="0.84"/>
    <n v="0"/>
    <n v="0.01"/>
    <n v="0"/>
    <n v="0"/>
    <n v="0"/>
    <n v="0"/>
    <n v="0"/>
    <n v="0"/>
    <n v="0"/>
    <n v="0"/>
    <n v="0"/>
    <n v="100"/>
    <s v="BANCO DAVIVIENDA S.A. 15.47%"/>
    <s v="BANCO DE BOGOTA 14.37%"/>
    <s v="BANCO DE OCCIDENTE 14.09%"/>
    <s v="BANCO POPULAR S.A. 9.52%"/>
    <s v="BANCOLOMBIA S.A 8.92%"/>
    <s v="BBVA COLOMBIA S.A 6.94%"/>
    <s v="BANCO COMERCIAL AV VILLAS S.A. 5.81%"/>
    <s v="BANCO SANTANDER NEGOCIOS COLOMBIA S.A 4.43%"/>
    <s v="SCOTIABANK COLPATRIA S.A 3.65%"/>
    <s v="FINANCIERA DE DESARROLLO TERRITORIAL S A FINDETER 3.30%"/>
    <n v="57.48"/>
    <n v="25.67"/>
    <n v="15.04"/>
    <n v="1.51"/>
    <n v="0.28999999999999998"/>
    <n v="99.990000000000009"/>
    <n v="24.21"/>
    <n v="19.190000000000001"/>
    <n v="0"/>
    <n v="0.09"/>
    <n v="0"/>
    <n v="0.84"/>
    <n v="0.26"/>
    <n v="0"/>
    <n v="0"/>
    <n v="0"/>
    <n v="0"/>
    <n v="0"/>
    <n v="21.82"/>
    <n v="0.95"/>
    <n v="0"/>
    <n v="0"/>
    <n v="32.630000000000003"/>
    <n v="0"/>
    <n v="99.990000000000009"/>
    <n v="99.73"/>
    <n v="0.27"/>
    <n v="0"/>
    <n v="0"/>
    <n v="100"/>
  </r>
  <r>
    <x v="4"/>
    <x v="13"/>
    <x v="1"/>
    <x v="55"/>
    <x v="28"/>
    <n v="1215"/>
    <n v="80903.34"/>
    <n v="16330.901859"/>
    <n v="2"/>
    <n v="525.29999999999995"/>
    <n v="1.4390000000000001"/>
    <n v="2.7509999999999999"/>
    <n v="1.9039999999999999"/>
    <n v="2.7509999999999999"/>
    <n v="2.04"/>
    <n v="1.6559999999999999"/>
    <n v="1.579"/>
    <n v="32.146999999999998"/>
    <n v="14.041"/>
    <n v="32.146999999999998"/>
    <n v="5.0640000000000001"/>
    <n v="1.0780000000000001"/>
    <n v="2.1509999999999998"/>
    <n v="79.41"/>
    <n v="0"/>
    <n v="0"/>
    <n v="0"/>
    <n v="0"/>
    <n v="4.59"/>
    <n v="0"/>
    <n v="0"/>
    <n v="0"/>
    <n v="0"/>
    <n v="1.19"/>
    <n v="1.0900000000000001"/>
    <n v="4.13"/>
    <n v="9.6"/>
    <n v="0"/>
    <n v="0"/>
    <n v="0"/>
    <n v="0"/>
    <n v="0"/>
    <n v="0"/>
    <n v="0"/>
    <n v="0"/>
    <n v="0"/>
    <n v="0"/>
    <n v="0"/>
    <n v="0"/>
    <n v="0"/>
    <n v="0"/>
    <n v="100.01"/>
    <s v="BBVA COLOMBIA S.A 10.67%"/>
    <s v="CARTERA COLECTIVA ABIERTA ALIANZA 10.11%"/>
    <s v="BANCO POPULAR S.A. 8.29%"/>
    <s v="BANCO DAVIVIENDA S.A. 7.95%"/>
    <s v="BANCO DE OCCIDENTE 7.52%"/>
    <s v="BANCO DE BOGOTA 7.45%"/>
    <s v="BANCO W S.A. 6.08%"/>
    <s v="SCOTIABANK COLPATRIA S.A 5.04%"/>
    <s v="DIRECCION DEL TESORO NACIONAL 4.59%"/>
    <s v="BANCO SERFINANZA S.A 3.67%"/>
    <n v="21.02"/>
    <n v="16.66"/>
    <n v="50.71"/>
    <n v="7.01"/>
    <n v="4.59"/>
    <n v="99.990000000000009"/>
    <n v="15.46"/>
    <n v="25.41"/>
    <n v="0"/>
    <n v="0"/>
    <n v="0"/>
    <n v="13.11"/>
    <n v="0"/>
    <n v="0"/>
    <n v="0"/>
    <n v="0"/>
    <n v="0"/>
    <n v="0"/>
    <n v="44.57"/>
    <n v="0"/>
    <n v="0"/>
    <n v="0"/>
    <n v="1.25"/>
    <n v="0"/>
    <n v="99.800000000000011"/>
    <n v="100"/>
    <n v="0"/>
    <n v="0"/>
    <n v="0"/>
    <n v="100"/>
  </r>
  <r>
    <x v="0"/>
    <x v="13"/>
    <x v="1"/>
    <x v="1"/>
    <x v="1"/>
    <n v="313"/>
    <n v="11908.11"/>
    <n v="10536.527705"/>
    <n v="2"/>
    <n v="1"/>
    <n v="3.0000000000000001E-3"/>
    <n v="12.965"/>
    <n v="20.369"/>
    <n v="12.965"/>
    <n v="21.321999999999999"/>
    <n v="19.565000000000001"/>
    <n v="25.071999999999999"/>
    <n v="-5.84"/>
    <n v="-0.96399999999999997"/>
    <n v="-5.84"/>
    <n v="-14.737"/>
    <n v="-0.67"/>
    <n v="-2.9350000000000001"/>
    <n v="8.0399999999999991"/>
    <n v="0"/>
    <n v="0"/>
    <n v="0"/>
    <n v="0"/>
    <n v="0"/>
    <n v="0"/>
    <n v="0"/>
    <n v="0"/>
    <n v="0"/>
    <n v="0"/>
    <n v="0"/>
    <n v="0"/>
    <n v="0"/>
    <n v="0"/>
    <n v="0"/>
    <n v="91.96"/>
    <n v="0"/>
    <n v="0"/>
    <n v="0"/>
    <n v="0"/>
    <n v="0"/>
    <n v="0"/>
    <n v="0"/>
    <n v="0"/>
    <n v="0"/>
    <n v="0"/>
    <n v="0"/>
    <n v="100"/>
    <s v="BANCOLOMBIA S.A 30.35%"/>
    <s v="ECOPETROL S.A. 14.82%"/>
    <s v="INTERCONEXION ELECTRICA S.A. E.S.P. 8.80%"/>
    <s v="CARTERA COLECTIVA ABIERTA ALIANZA 7.93%"/>
    <s v="GRUPO ENERGIA BOGOTA SA ESP 6.51%"/>
    <s v="GRUPO NUTRESA S.A 4.03%"/>
    <s v="GRUPO ARGOS S.A. 3.82%"/>
    <s v="BANCO DAVIVIENDA S.A. 3.35%"/>
    <s v="CORPORACION FINANCIERA COLOMBIANA S.A. CORFICOL 3.34%"/>
    <s v="SURAMERICANA DE INVERSIONES S.A. SURAMERICANA 3.09%"/>
    <n v="100"/>
    <n v="0"/>
    <n v="0"/>
    <n v="0"/>
    <n v="0"/>
    <n v="100"/>
    <n v="0"/>
    <n v="0"/>
    <n v="0"/>
    <n v="0"/>
    <n v="0"/>
    <n v="7.93"/>
    <n v="0"/>
    <n v="89.78"/>
    <n v="0"/>
    <n v="0"/>
    <n v="0"/>
    <n v="0"/>
    <n v="0"/>
    <n v="0"/>
    <n v="2.1800000000000002"/>
    <n v="0"/>
    <n v="0.11"/>
    <n v="0"/>
    <n v="100"/>
    <n v="100"/>
    <n v="0"/>
    <n v="0"/>
    <n v="0"/>
    <n v="100"/>
  </r>
  <r>
    <x v="1"/>
    <x v="13"/>
    <x v="15"/>
    <x v="21"/>
    <x v="8"/>
    <n v="77642"/>
    <n v="710515.82"/>
    <n v="41630.961639000001"/>
    <n v="1.5"/>
    <n v="142.44999999999999"/>
    <n v="0.39"/>
    <n v="0.154"/>
    <n v="0.28799999999999998"/>
    <n v="0.34599999999999997"/>
    <n v="0.33400000000000002"/>
    <n v="0.35199999999999998"/>
    <n v="0.54700000000000004"/>
    <n v="15.488"/>
    <n v="10.515000000000001"/>
    <n v="15.488"/>
    <n v="6.9320000000000004"/>
    <n v="3.504"/>
    <n v="3.0990000000000002"/>
    <n v="34.200000000000003"/>
    <n v="0"/>
    <n v="23.08"/>
    <n v="0"/>
    <n v="32.28"/>
    <n v="6.14"/>
    <n v="4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Santander 13.06%"/>
    <s v="Banco de Occidente 12.97%"/>
    <s v="Banco Sudameris 11.72%"/>
    <s v="Corficolombiana 8.06%"/>
    <s v="Banco Davivienda 6.65%"/>
    <s v="Banco BBVA 5.83%"/>
    <s v="Banco de Bogotá 5.14%"/>
    <s v="Banco Falabella 5.01%"/>
    <s v="Findeter 4.49%"/>
    <s v="Banco AV Villas 3.91%"/>
    <n v="49.62"/>
    <n v="16.57"/>
    <n v="33.81"/>
    <n v="0"/>
    <n v="0"/>
    <n v="100"/>
    <n v="24.48"/>
    <n v="18.53"/>
    <n v="0"/>
    <n v="0"/>
    <n v="0"/>
    <n v="0"/>
    <n v="0"/>
    <n v="0"/>
    <n v="0"/>
    <n v="0"/>
    <n v="0"/>
    <n v="0"/>
    <n v="17.29"/>
    <n v="0"/>
    <n v="0"/>
    <n v="0"/>
    <n v="39.700000000000003"/>
    <n v="0"/>
    <n v="100"/>
    <n v="100"/>
    <n v="0"/>
    <n v="0"/>
    <n v="0"/>
    <n v="100"/>
  </r>
  <r>
    <x v="1"/>
    <x v="13"/>
    <x v="0"/>
    <x v="15"/>
    <x v="0"/>
    <n v="136981"/>
    <n v="274680.8"/>
    <n v="7100.7229379999999"/>
    <n v="1"/>
    <n v="183.72"/>
    <n v="0.503"/>
    <n v="0.14599999999999999"/>
    <n v="0.27900000000000003"/>
    <n v="0.14599999999999999"/>
    <n v="0.376"/>
    <n v="0.34399999999999997"/>
    <n v="0.55300000000000005"/>
    <n v="15.061"/>
    <n v="10.35"/>
    <n v="15.061"/>
    <n v="6.2430000000000003"/>
    <n v="3.4220000000000002"/>
    <n v="3.39"/>
    <n v="93.45"/>
    <n v="0"/>
    <n v="0"/>
    <n v="0"/>
    <n v="0"/>
    <n v="1.59"/>
    <n v="0"/>
    <n v="0"/>
    <n v="0"/>
    <n v="0"/>
    <n v="0"/>
    <n v="0"/>
    <n v="4.96"/>
    <n v="0"/>
    <n v="0"/>
    <n v="0"/>
    <n v="0"/>
    <n v="0"/>
    <n v="0"/>
    <n v="0"/>
    <n v="0"/>
    <n v="0"/>
    <n v="0"/>
    <n v="0"/>
    <n v="0"/>
    <n v="0"/>
    <n v="0"/>
    <n v="0"/>
    <n v="100"/>
    <s v="BANCO DAVIVIENDA S.A 0.183"/>
    <s v="BBVA COLOMBIA S.A 12.83%"/>
    <s v="BANCO DE BOGOTA S.A 10.11%"/>
    <s v="BANCO GNB SUDAMERIS 8.36%"/>
    <s v="BANCO POPULAR SA 6.88%"/>
    <s v="SCOTIA BANK COLPATRIA 5.86%"/>
    <s v="FINDETER 4.71%"/>
    <s v="ITAÚ CORPBANCA 4.22%"/>
    <s v="BANCO DE OCCIDENTE 3.88%"/>
    <s v="BANCOLOMBIA S.A. 3.36%"/>
    <n v="60.32"/>
    <n v="25.56"/>
    <n v="14.15"/>
    <n v="0.14000000000000001"/>
    <n v="0"/>
    <n v="100.17"/>
    <n v="25.11"/>
    <n v="23.12"/>
    <n v="0"/>
    <n v="0"/>
    <n v="0"/>
    <n v="0"/>
    <n v="0"/>
    <n v="0"/>
    <n v="0"/>
    <n v="0"/>
    <n v="0"/>
    <n v="0"/>
    <n v="28.57"/>
    <n v="0"/>
    <n v="0"/>
    <n v="0"/>
    <n v="23.2"/>
    <n v="0"/>
    <n v="100"/>
    <n v="100"/>
    <n v="0"/>
    <n v="0"/>
    <n v="0"/>
    <n v="100"/>
  </r>
  <r>
    <x v="4"/>
    <x v="13"/>
    <x v="0"/>
    <x v="54"/>
    <x v="0"/>
    <n v="308"/>
    <n v="8796.68"/>
    <n v="11906.151690999999"/>
    <n v="1.2"/>
    <n v="438.67"/>
    <n v="1.2010000000000001"/>
    <n v="0.98799999999999999"/>
    <n v="0.82099999999999995"/>
    <n v="1.004"/>
    <n v="1.125"/>
    <n v="1.077"/>
    <n v="1.6639999999999999"/>
    <n v="21.667999999999999"/>
    <n v="12.02"/>
    <n v="5.3259999999999996"/>
    <n v="5.5739999999999998"/>
    <n v="2.0529999999999999"/>
    <n v="3.7080000000000002"/>
    <n v="70.569999999999993"/>
    <n v="0"/>
    <n v="0"/>
    <n v="0"/>
    <n v="0"/>
    <n v="15.43"/>
    <n v="0"/>
    <n v="0"/>
    <n v="0"/>
    <n v="0"/>
    <n v="0"/>
    <n v="0"/>
    <n v="14"/>
    <n v="0"/>
    <n v="0"/>
    <n v="0"/>
    <n v="0"/>
    <n v="0"/>
    <n v="0"/>
    <n v="0"/>
    <n v="0"/>
    <n v="0"/>
    <n v="0"/>
    <n v="0"/>
    <n v="0"/>
    <n v="0"/>
    <n v="0"/>
    <n v="0"/>
    <n v="100"/>
    <s v="BBVA COLOMBIA S.A 28.03%"/>
    <s v="BANCO DE OCCIDENTE 22.17%"/>
    <s v="GOBIERNO REPUBLICA DE COLOMBIA 12.01%"/>
    <s v="BANCO W S.A 10.90%"/>
    <s v="BANCOLOMBIA S.A. 10.46%"/>
    <s v="BANCO DAVIVIENDA S.A 5.69%"/>
    <s v="ITAÚ CORPBANCA 5.41%"/>
    <s v="BANCO POPULAR SA 5.34%"/>
    <s v="ND"/>
    <s v="ND"/>
    <n v="32.840000000000003"/>
    <n v="5.44"/>
    <n v="56.88"/>
    <n v="4.84"/>
    <n v="0"/>
    <n v="100"/>
    <n v="0"/>
    <n v="29.18"/>
    <n v="0"/>
    <n v="0"/>
    <n v="0"/>
    <n v="0"/>
    <n v="0"/>
    <n v="0"/>
    <n v="0"/>
    <n v="0"/>
    <n v="0"/>
    <n v="0"/>
    <n v="50.24"/>
    <n v="0"/>
    <n v="0"/>
    <n v="0"/>
    <n v="20.58"/>
    <n v="0"/>
    <n v="100"/>
    <n v="100"/>
    <n v="0"/>
    <n v="0"/>
    <n v="0"/>
    <n v="100"/>
  </r>
  <r>
    <x v="0"/>
    <x v="13"/>
    <x v="0"/>
    <x v="0"/>
    <x v="0"/>
    <n v="420"/>
    <n v="5121.87"/>
    <n v="9034.7775369999999"/>
    <n v="3"/>
    <n v="0"/>
    <n v="0"/>
    <n v="24.417000000000002"/>
    <n v="26.300999999999998"/>
    <n v="24.82"/>
    <n v="24.100999999999999"/>
    <n v="20.826000000000001"/>
    <n v="24.35"/>
    <n v="11.167"/>
    <n v="-3.9649999999999999"/>
    <n v="-5.0449999999999999"/>
    <n v="-12.544"/>
    <n v="0.42199999999999999"/>
    <n v="-2.7360000000000002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3,91%"/>
    <s v="ECOPETROL S.A. 15,67%"/>
    <s v="INTERCONEXION ELECTRICA S.A. E.S.P. 10,73%"/>
    <s v="GRUPO ENERGIA BOGOTA S.A. E.S.P. 6,46%"/>
    <s v="GRUPO NUTRESA S.A. 5,52%"/>
    <s v="GRUPO ARGOS S.A. 4,35%"/>
    <s v="BANCO DAVIVIENDA S.A 2,98%"/>
    <s v="GRUPO AVAL ACCIONES Y VALORES S.A. 2,89%"/>
    <s v="GRUPO DE INVERSIONES SURAMERICANA S.A. 2,59%"/>
    <s v="CORPORACION FINANCIERA COLOMBIANA S.A. CORFICOL 2,23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1.88"/>
    <n v="0"/>
    <n v="8.1199999999999992"/>
    <n v="0"/>
    <n v="100"/>
    <n v="100"/>
    <n v="0"/>
    <n v="0"/>
    <n v="0"/>
    <n v="100"/>
  </r>
  <r>
    <x v="1"/>
    <x v="13"/>
    <x v="2"/>
    <x v="17"/>
    <x v="2"/>
    <n v="5519"/>
    <n v="1874284.45"/>
    <n v="21030.257788999999"/>
    <n v="1.5"/>
    <n v="142.44999999999999"/>
    <n v="0.39"/>
    <n v="0.17799999999999999"/>
    <n v="0.311"/>
    <n v="0.17799999999999999"/>
    <n v="0.36399999999999999"/>
    <n v="0.33900000000000002"/>
    <n v="0.45500000000000002"/>
    <n v="17.548999999999999"/>
    <n v="11.244"/>
    <n v="17.548999999999999"/>
    <n v="7.0949999999999998"/>
    <n v="4.0490000000000004"/>
    <n v="3.6789999999999998"/>
    <n v="94.772000000000006"/>
    <n v="0"/>
    <n v="0"/>
    <n v="0"/>
    <n v="0"/>
    <n v="5.227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45.6"/>
    <s v="BANCO DE BILBAO VIZCAYA ARGANTINA 10.76"/>
    <s v="BANCOLOMBIA 8.27"/>
    <s v="BANCO DE BOGOTA 8.15"/>
    <s v="FINANCIERA DE DESARROLLO TERRITORIAL S.A. 4.64"/>
    <s v="BANCO POPULAR 4.10"/>
    <s v="BANCO DAVIVIENDA S.A 4.09"/>
    <s v="MINISTERIO DE HACIENDA 2.84"/>
    <s v="BANCO DE COMERCIO EXTERIOR 2.84"/>
    <s v="COLPATRIA 2.82"/>
    <n v="40.82"/>
    <n v="38.5"/>
    <n v="20.59"/>
    <n v="0.09"/>
    <n v="0"/>
    <n v="100"/>
    <n v="35.948"/>
    <n v="11.723000000000001"/>
    <n v="0"/>
    <n v="0"/>
    <n v="0"/>
    <n v="0"/>
    <n v="0"/>
    <n v="0"/>
    <n v="0"/>
    <n v="0"/>
    <n v="0"/>
    <n v="0"/>
    <n v="3.875"/>
    <n v="2.794"/>
    <n v="0"/>
    <n v="0"/>
    <n v="45.66"/>
    <n v="0"/>
    <n v="100"/>
    <n v="100"/>
    <n v="0"/>
    <n v="0"/>
    <n v="0"/>
    <n v="100"/>
  </r>
  <r>
    <x v="4"/>
    <x v="13"/>
    <x v="2"/>
    <x v="56"/>
    <x v="2"/>
    <n v="408"/>
    <n v="325023.34999999998"/>
    <n v="14452.106205"/>
    <n v="1.5"/>
    <n v="843.73"/>
    <n v="2.31"/>
    <n v="0.63700000000000001"/>
    <n v="1.232"/>
    <n v="0.63700000000000001"/>
    <n v="1.339"/>
    <n v="1.111"/>
    <n v="1.5640000000000001"/>
    <n v="25.861000000000001"/>
    <n v="9.9710000000000001"/>
    <n v="25.861000000000001"/>
    <n v="2.1760000000000002"/>
    <n v="1.141"/>
    <n v="2.77"/>
    <n v="91.268000000000001"/>
    <n v="0"/>
    <n v="0"/>
    <n v="0"/>
    <n v="0"/>
    <n v="8.731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5.73%"/>
    <s v="BTG PACTUAL FONDO LIQUIDEZ 13.94%"/>
    <s v="BANCO DAVIVIENDA S.A. 13.88%"/>
    <s v="BANCO BILBAO VIZCAYA ARGENTARIA COLOMBIA S.A8..99%"/>
    <s v="MINISTERIO DE HACIENDA Y CREDITO PUBLICO 8.72%"/>
    <s v="BANCO POPULAR S.A. 7.08%"/>
    <s v="BANCO DE OCCIDENTE S.A. 6.22%"/>
    <s v="SCOTIABANK COLPATRIA S.A. 5.65%"/>
    <s v="ISAGEN S.A. E.S.P. 4.84%"/>
    <s v="BANCO DE BOGOTA S.A. 3.85%"/>
    <n v="13.96"/>
    <n v="6.76"/>
    <n v="39.340000000000003"/>
    <n v="19.739999999999998"/>
    <n v="20.2"/>
    <n v="100"/>
    <n v="22.094999999999999"/>
    <n v="29.765999999999998"/>
    <n v="0"/>
    <n v="0"/>
    <n v="13.938000000000001"/>
    <n v="0"/>
    <n v="0"/>
    <n v="0"/>
    <n v="0"/>
    <n v="0"/>
    <n v="0"/>
    <n v="0"/>
    <n v="25.818999999999999"/>
    <n v="8.2260000000000009"/>
    <n v="0"/>
    <n v="0"/>
    <n v="0.157"/>
    <n v="0"/>
    <n v="100.001"/>
    <n v="100"/>
    <n v="0"/>
    <n v="0"/>
    <n v="0"/>
    <n v="100"/>
  </r>
  <r>
    <x v="1"/>
    <x v="13"/>
    <x v="20"/>
    <x v="26"/>
    <x v="12"/>
    <n v="4776"/>
    <n v="511312.91"/>
    <n v="3001.9057790000002"/>
    <n v="1.5"/>
    <n v="126.51"/>
    <n v="0.34699999999999998"/>
    <n v="0.13400000000000001"/>
    <n v="0.22800000000000001"/>
    <n v="0.13400000000000001"/>
    <n v="0.29599999999999999"/>
    <n v="0.311"/>
    <n v="0.54200000000000004"/>
    <n v="15.565"/>
    <n v="11.202999999999999"/>
    <n v="15.565"/>
    <n v="7.444"/>
    <n v="4.0279999999999996"/>
    <n v="3.871"/>
    <n v="12.59"/>
    <n v="0"/>
    <n v="41.35"/>
    <n v="0"/>
    <n v="40.25"/>
    <n v="2.41"/>
    <n v="0"/>
    <n v="0"/>
    <n v="0"/>
    <n v="0"/>
    <n v="0"/>
    <n v="0"/>
    <n v="0"/>
    <n v="0"/>
    <n v="0.7"/>
    <n v="0"/>
    <n v="0"/>
    <n v="0"/>
    <n v="0"/>
    <n v="0"/>
    <n v="0"/>
    <n v="2.7"/>
    <n v="0"/>
    <n v="0"/>
    <n v="0"/>
    <n v="0"/>
    <n v="0"/>
    <n v="0"/>
    <n v="100"/>
    <s v="BANCO SANTANDER DE NEGOCIOS COLOMBIA S A 13.52%"/>
    <s v="BANCO DAVIVIENDA S A 10.83%"/>
    <s v="BANCO DE BOGOTA 9.09%"/>
    <s v="BANCO MUNDO MUJER 6.95%"/>
    <s v="BANCO COOPCENTRAL 6.92%"/>
    <s v="BANCO FINANDINA 6.57%"/>
    <s v="CF CORFICOLOMBIANA 6.05%"/>
    <s v="BANCO W S A 5.07%"/>
    <s v="CFC TUYA 3.63%"/>
    <s v="BANCO BBVA COLOMBIA 3.55%"/>
    <n v="69.650000000000006"/>
    <n v="20.170000000000002"/>
    <n v="10.18"/>
    <n v="0"/>
    <n v="0"/>
    <n v="100"/>
    <n v="34.35"/>
    <n v="18.260000000000002"/>
    <n v="0"/>
    <n v="0"/>
    <n v="0"/>
    <n v="0"/>
    <n v="0"/>
    <n v="0"/>
    <n v="0"/>
    <n v="0"/>
    <n v="0"/>
    <n v="0"/>
    <n v="6.58"/>
    <n v="2.41"/>
    <n v="0"/>
    <n v="0"/>
    <n v="38.409999999999997"/>
    <n v="0"/>
    <n v="100.01"/>
    <n v="97.59"/>
    <n v="0"/>
    <n v="2.41"/>
    <n v="0"/>
    <n v="100"/>
  </r>
  <r>
    <x v="6"/>
    <x v="13"/>
    <x v="20"/>
    <x v="72"/>
    <x v="12"/>
    <n v="109"/>
    <n v="20653.45"/>
    <n v="2320.764842"/>
    <n v="1.2"/>
    <n v="386.82"/>
    <n v="1.06"/>
    <n v="0.621"/>
    <n v="2.423"/>
    <n v="0.621"/>
    <n v="2.3820000000000001"/>
    <n v="2.0579999999999998"/>
    <n v="2.9670000000000001"/>
    <n v="23.41"/>
    <n v="11.715"/>
    <n v="23.41"/>
    <n v="2.8050000000000002"/>
    <n v="0.20799999999999999"/>
    <n v="2.73"/>
    <n v="16.399999999999999"/>
    <n v="0"/>
    <n v="14.79"/>
    <n v="0"/>
    <n v="25.77"/>
    <n v="5.69"/>
    <n v="0"/>
    <n v="0"/>
    <n v="0"/>
    <n v="0"/>
    <n v="0"/>
    <n v="0"/>
    <n v="4.88"/>
    <n v="11.97"/>
    <n v="20.37"/>
    <n v="0"/>
    <n v="0"/>
    <n v="0"/>
    <n v="0"/>
    <n v="0"/>
    <n v="0"/>
    <n v="0"/>
    <n v="0"/>
    <n v="0"/>
    <n v="0.12"/>
    <n v="0"/>
    <n v="0"/>
    <n v="0"/>
    <n v="99.99"/>
    <s v="CORP INTERAMER PARA FINANCIA DE INFRAESTRUC CIFI 20.37%"/>
    <s v="BANCO GNB SUDAMERIS 16.21%"/>
    <s v="BANCO W S A 14.66%"/>
    <s v="BANCO COOPCENTRAL 9.78%"/>
    <s v="C.F.C. G.M.A.C. FIN. DE COL. 6.61%"/>
    <s v="CREDIFAMILIA 5.89%"/>
    <s v="DIRECCION DEL TESORO NACIONAL 5.69%"/>
    <s v="BANCO BBVA COLOMBIA 4.95%"/>
    <s v="BANCO POPULAR 4.90%"/>
    <s v="FINANCIERA DE DESARROLLO TERRITORIAL S A FINDETER 4.90%"/>
    <n v="29.9"/>
    <n v="31.16"/>
    <n v="33.25"/>
    <n v="0"/>
    <n v="5.69"/>
    <n v="100"/>
    <n v="29.35"/>
    <n v="22.74"/>
    <n v="0"/>
    <n v="0"/>
    <n v="0"/>
    <n v="0"/>
    <n v="20.37"/>
    <n v="0"/>
    <n v="0"/>
    <n v="0"/>
    <n v="0"/>
    <n v="0"/>
    <n v="16.38"/>
    <n v="5.69"/>
    <n v="0"/>
    <n v="0"/>
    <n v="5.46"/>
    <n v="0"/>
    <n v="99.99"/>
    <n v="94.19"/>
    <n v="0"/>
    <n v="5.69"/>
    <n v="0.12"/>
    <n v="100"/>
  </r>
  <r>
    <x v="2"/>
    <x v="13"/>
    <x v="25"/>
    <x v="38"/>
    <x v="19"/>
    <n v="147"/>
    <n v="461578.86"/>
    <n v="11075.826661999999"/>
    <n v="1.3"/>
    <n v="153.55000000000001"/>
    <n v="0.42099999999999999"/>
    <n v="0.13900000000000001"/>
    <n v="0.223"/>
    <n v="0.13900000000000001"/>
    <n v="0.31900000000000001"/>
    <n v="0.36399999999999999"/>
    <n v="0"/>
    <n v="16.077000000000002"/>
    <n v="11.48"/>
    <n v="16.077000000000002"/>
    <n v="7.72"/>
    <n v="4.194"/>
    <n v="0"/>
    <n v="35.159999999999997"/>
    <n v="0"/>
    <n v="5.37"/>
    <n v="0"/>
    <n v="22.38"/>
    <n v="9.1199999999999992"/>
    <n v="18.36"/>
    <n v="0"/>
    <n v="0"/>
    <n v="0"/>
    <n v="0"/>
    <n v="0"/>
    <n v="1.93"/>
    <n v="0"/>
    <n v="0"/>
    <n v="0"/>
    <n v="0"/>
    <n v="0"/>
    <n v="0"/>
    <n v="0"/>
    <n v="0"/>
    <n v="7.66"/>
    <n v="0"/>
    <n v="0"/>
    <n v="0"/>
    <n v="0"/>
    <n v="0"/>
    <n v="0"/>
    <n v="99.98"/>
    <s v="BANCO GNB SUDAMERIS 17.66%"/>
    <s v="BANCO DE OCCIDENTE 16.69%"/>
    <s v="BANCO DAVIVIENDA S A 10.21%"/>
    <s v="BANCOLOMBIA 9.52%"/>
    <s v="BANCO DE BOGOTA 9.18%"/>
    <s v="DIRECCION DEL TESORO NACIONAL 9.12%"/>
    <s v="SCOTIABANK COLPATRIA 7.45%"/>
    <s v="FINANCIERA DE DESARROLLO TERRITORIAL S A FINDETER 6.55%"/>
    <s v="BANCO BBVA COLOMBIA 5.37%"/>
    <s v="BANCO FINANDINA 1.93%"/>
    <n v="61.44"/>
    <n v="20.149999999999999"/>
    <n v="18.41"/>
    <n v="0"/>
    <n v="0"/>
    <n v="100"/>
    <n v="18.77"/>
    <n v="19.68"/>
    <n v="0"/>
    <n v="0"/>
    <n v="0"/>
    <n v="0"/>
    <n v="0"/>
    <n v="0"/>
    <n v="0"/>
    <n v="0"/>
    <n v="0"/>
    <n v="0"/>
    <n v="16.059999999999999"/>
    <n v="5.21"/>
    <n v="0"/>
    <n v="3.91"/>
    <n v="36.369999999999997"/>
    <n v="0"/>
    <n v="100"/>
    <n v="94.79"/>
    <n v="0"/>
    <n v="5.21"/>
    <n v="0"/>
    <n v="100"/>
  </r>
  <r>
    <x v="3"/>
    <x v="13"/>
    <x v="25"/>
    <x v="50"/>
    <x v="0"/>
    <n v="159"/>
    <n v="21544.31"/>
    <n v="15438.496841"/>
    <n v="0.6"/>
    <n v="229.73"/>
    <n v="0.629"/>
    <n v="0.253"/>
    <n v="0.48199999999999998"/>
    <n v="0.253"/>
    <n v="0.86399999999999999"/>
    <n v="0.81699999999999995"/>
    <n v="1.224"/>
    <n v="17.882000000000001"/>
    <n v="12.458"/>
    <n v="17.882000000000001"/>
    <n v="6.5519999999999996"/>
    <n v="3.4020000000000001"/>
    <n v="4.0579999999999998"/>
    <n v="35.33"/>
    <n v="0"/>
    <n v="9.44"/>
    <n v="0"/>
    <n v="18.399999999999999"/>
    <n v="11.69"/>
    <n v="11.48"/>
    <n v="0"/>
    <n v="0"/>
    <n v="0"/>
    <n v="0"/>
    <n v="0"/>
    <n v="4.5199999999999996"/>
    <n v="9.14"/>
    <n v="0"/>
    <n v="0"/>
    <n v="0"/>
    <n v="0"/>
    <n v="0"/>
    <n v="0"/>
    <n v="0"/>
    <n v="0"/>
    <n v="0"/>
    <n v="0"/>
    <n v="0"/>
    <n v="0"/>
    <n v="0"/>
    <n v="0"/>
    <n v="100"/>
    <s v="BANCO DE OCCIDENTE 14.70%"/>
    <s v="DIRECCION DEL TESORO NACIONAL 11.69%"/>
    <s v="BANCO GNB SUDAMERIS 11.44%"/>
    <s v="BANCO DAVIVIENDA S A 11.20%"/>
    <s v="BANCOLOMBIA 11.01%"/>
    <s v="BANCO W S A 9.14%"/>
    <s v="BANCO DE COMERCIO EXTERIOR DE COLOMBIA 6.98%"/>
    <s v="AV VILLAS 4.59%"/>
    <s v="CF CORFICOLOMBIANA 4.57%"/>
    <s v="FINANCIERA DE DESARROLLO TERRITORIAL S A FINDETER 4.56%"/>
    <n v="47.26"/>
    <n v="34.08"/>
    <n v="13.71"/>
    <n v="1.24"/>
    <n v="3.71"/>
    <n v="100"/>
    <n v="20.65"/>
    <n v="26.81"/>
    <n v="0"/>
    <n v="0"/>
    <n v="0"/>
    <n v="0"/>
    <n v="0"/>
    <n v="0"/>
    <n v="0"/>
    <n v="0"/>
    <n v="0"/>
    <n v="0"/>
    <n v="16.86"/>
    <n v="7.98"/>
    <n v="0"/>
    <n v="0"/>
    <n v="27.71"/>
    <n v="0"/>
    <n v="100.01"/>
    <n v="92.02"/>
    <n v="0"/>
    <n v="7.98"/>
    <n v="0"/>
    <n v="100"/>
  </r>
  <r>
    <x v="3"/>
    <x v="13"/>
    <x v="25"/>
    <x v="49"/>
    <x v="27"/>
    <n v="1174"/>
    <n v="269649.8"/>
    <n v="10684.664881999999"/>
    <n v="1.5"/>
    <n v="190.27"/>
    <n v="0.52100000000000002"/>
    <n v="0.182"/>
    <n v="0.247"/>
    <n v="0.182"/>
    <n v="0.43"/>
    <n v="0"/>
    <n v="0"/>
    <n v="15.548999999999999"/>
    <n v="11.143000000000001"/>
    <n v="15.548999999999999"/>
    <n v="6.6660000000000004"/>
    <n v="0"/>
    <n v="0"/>
    <n v="42.3"/>
    <n v="0"/>
    <n v="10.69"/>
    <n v="0"/>
    <n v="18.78"/>
    <n v="8.91"/>
    <n v="8.19"/>
    <n v="0"/>
    <n v="0"/>
    <n v="0"/>
    <n v="0"/>
    <n v="0"/>
    <n v="1.1100000000000001"/>
    <n v="1.46"/>
    <n v="0"/>
    <n v="0"/>
    <n v="0"/>
    <n v="0"/>
    <n v="0"/>
    <n v="0"/>
    <n v="0"/>
    <n v="8.5500000000000007"/>
    <n v="0"/>
    <n v="0"/>
    <n v="0"/>
    <n v="0"/>
    <n v="0"/>
    <n v="0"/>
    <n v="99.990000000000009"/>
    <s v="SCOTIABANK COLPATRIA 14.21%"/>
    <s v="BANCO BBVA COLOMBIA 11.26%"/>
    <s v="BANCO DE BOGOTA 10.10%"/>
    <s v="DIRECCION DEL TESORO NACIONAL 8.91%"/>
    <s v="BANCO DAVIVIENDA S A 8.36%"/>
    <s v="BANCOLOMBIA 7.36%"/>
    <s v="BANCO GNB SUDAMERIS 6.66%"/>
    <s v="BANCO MUNDO MUJER 4.89%"/>
    <s v="BANCO W S A 4.52%"/>
    <s v="AV VILLAS 3.98%"/>
    <n v="51.97"/>
    <n v="22.05"/>
    <n v="25.98"/>
    <n v="0"/>
    <n v="0"/>
    <n v="100"/>
    <n v="12.31"/>
    <n v="23.23"/>
    <n v="0"/>
    <n v="0"/>
    <n v="0"/>
    <n v="0"/>
    <n v="0"/>
    <n v="0"/>
    <n v="0"/>
    <n v="0"/>
    <n v="0"/>
    <n v="0"/>
    <n v="27.77"/>
    <n v="8.91"/>
    <n v="0"/>
    <n v="0"/>
    <n v="27.77"/>
    <n v="0"/>
    <n v="99.99"/>
    <n v="91.09"/>
    <n v="0"/>
    <n v="8.91"/>
    <n v="0"/>
    <n v="100"/>
  </r>
  <r>
    <x v="2"/>
    <x v="13"/>
    <x v="11"/>
    <x v="42"/>
    <x v="23"/>
    <n v="4742"/>
    <n v="892829.79"/>
    <n v="2703.3799300000001"/>
    <n v="1.2"/>
    <n v="169.48"/>
    <n v="0.46400000000000002"/>
    <n v="0.187"/>
    <n v="0.24099999999999999"/>
    <n v="0.187"/>
    <n v="0.307"/>
    <n v="0.33500000000000002"/>
    <n v="0.59199999999999997"/>
    <n v="17.527999999999999"/>
    <n v="12.023"/>
    <n v="17.527999999999999"/>
    <n v="7.9640000000000004"/>
    <n v="4.343"/>
    <n v="4.1070000000000002"/>
    <n v="17.23"/>
    <n v="0"/>
    <n v="14.67"/>
    <n v="0"/>
    <n v="57.9"/>
    <n v="4.26"/>
    <n v="5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AV Villas S.A. 17.06%"/>
    <s v="Banco de Bogota 12.36%"/>
    <s v="Banco Davivienda 11.26%"/>
    <s v="Bancolombia 7.08%"/>
    <s v="Banco Popular 6.71%"/>
    <s v="Banco de Occidente 5.91%"/>
    <s v="Findeter 5.45%"/>
    <s v="Banco BBVA Colombia 5.31%"/>
    <s v="Republica de Colombia 4.26%"/>
    <s v="TOTAL 92.74%"/>
    <n v="43.69"/>
    <n v="30.63"/>
    <n v="25.18"/>
    <n v="0.5"/>
    <n v="0"/>
    <n v="100"/>
    <n v="32.15"/>
    <n v="20.49"/>
    <n v="0"/>
    <n v="0"/>
    <n v="0"/>
    <n v="0"/>
    <n v="0"/>
    <n v="0"/>
    <n v="0"/>
    <n v="0"/>
    <n v="0"/>
    <n v="0"/>
    <n v="10.57"/>
    <n v="4.04"/>
    <n v="0"/>
    <n v="0"/>
    <n v="32.75"/>
    <n v="0"/>
    <n v="100"/>
    <n v="100"/>
    <n v="0"/>
    <n v="0"/>
    <n v="0"/>
    <n v="100"/>
  </r>
  <r>
    <x v="3"/>
    <x v="13"/>
    <x v="11"/>
    <x v="53"/>
    <x v="23"/>
    <n v="4602"/>
    <n v="185101.25"/>
    <n v="4844801.59"/>
    <n v="1.2"/>
    <n v="256.77"/>
    <n v="0.70299999999999996"/>
    <n v="0.27700000000000002"/>
    <n v="0.38400000000000001"/>
    <n v="0.27700000000000002"/>
    <n v="18.706"/>
    <n v="0.48799999999999999"/>
    <n v="1.0349999999999999"/>
    <n v="18.706"/>
    <n v="11.827"/>
    <n v="18.706"/>
    <n v="6.98"/>
    <n v="3.6019999999999999"/>
    <n v="3.9780000000000002"/>
    <n v="30.48"/>
    <n v="0"/>
    <n v="19.399999999999999"/>
    <n v="0"/>
    <n v="39.950000000000003"/>
    <n v="2.65"/>
    <n v="7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Scotiabank Colp 15.92%"/>
    <s v="Banco Davivienda 14.44%"/>
    <s v="Banco de Bogota 14.23%"/>
    <s v="Bancolombia 12.40%"/>
    <s v="Banco BBVA Colombia 9.76%"/>
    <s v="AV Villas S.A. 7.10%"/>
    <s v="Banco Popular 6.54%"/>
    <s v="Findeter 4.56%"/>
    <s v="Banco Santander 3.37%"/>
    <s v="Banco de Occidente 3.27%"/>
    <n v="27.79"/>
    <n v="28.63"/>
    <n v="41.87"/>
    <n v="1.71"/>
    <n v="0"/>
    <n v="99.999999999999986"/>
    <n v="30.27"/>
    <n v="23.8"/>
    <n v="0"/>
    <n v="0"/>
    <n v="0"/>
    <n v="0"/>
    <n v="0"/>
    <n v="0"/>
    <n v="0"/>
    <n v="0"/>
    <n v="0"/>
    <n v="0"/>
    <n v="20.47"/>
    <n v="1.46"/>
    <n v="0"/>
    <n v="0"/>
    <n v="24"/>
    <n v="0"/>
    <n v="99.999999999999986"/>
    <n v="100"/>
    <n v="0"/>
    <n v="0"/>
    <n v="0"/>
    <n v="100"/>
  </r>
  <r>
    <x v="4"/>
    <x v="13"/>
    <x v="11"/>
    <x v="62"/>
    <x v="0"/>
    <n v="623"/>
    <n v="24897.11"/>
    <n v="2961.0633499999999"/>
    <n v="1.35"/>
    <n v="770.68"/>
    <n v="2.11"/>
    <n v="1.345"/>
    <n v="1.157"/>
    <n v="1.345"/>
    <n v="1.4370000000000001"/>
    <n v="1.37"/>
    <n v="2.2010000000000001"/>
    <n v="22.766999999999999"/>
    <n v="12.932"/>
    <n v="22.766999999999999"/>
    <n v="4.5759999999999996"/>
    <n v="0.99199999999999999"/>
    <n v="3.3290000000000002"/>
    <n v="49.05"/>
    <n v="0"/>
    <n v="19.739999999999998"/>
    <n v="0"/>
    <n v="10.25"/>
    <n v="17.16"/>
    <n v="3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Republica de Colombia 17.16%"/>
    <s v="Bancolombia 14.19%"/>
    <s v="Banco BBVA Colombia 13.73%"/>
    <s v="Banco Popular 13.45%"/>
    <s v="Banco de Occidente 10.41%"/>
    <s v="Banco de Bogota 7.86%"/>
    <s v="Scotiabank Colp 7.38%"/>
    <s v="Suramericana 4.15%"/>
    <s v="Findeter 3.96%"/>
    <s v="Itaú 2.65%"/>
    <n v="15.94"/>
    <n v="9.34"/>
    <n v="45.08"/>
    <n v="8.44"/>
    <n v="21.19"/>
    <n v="99.99"/>
    <n v="0"/>
    <n v="41.92"/>
    <n v="0"/>
    <n v="0"/>
    <n v="0"/>
    <n v="0"/>
    <n v="0"/>
    <n v="0"/>
    <n v="0"/>
    <n v="0"/>
    <n v="0"/>
    <n v="0"/>
    <n v="40.880000000000003"/>
    <n v="5.83"/>
    <n v="0"/>
    <n v="0"/>
    <n v="11.37"/>
    <n v="0"/>
    <n v="100"/>
    <n v="100"/>
    <n v="0"/>
    <n v="0"/>
    <n v="0"/>
    <n v="100"/>
  </r>
  <r>
    <x v="5"/>
    <x v="13"/>
    <x v="11"/>
    <x v="69"/>
    <x v="0"/>
    <n v="99"/>
    <n v="2895.79"/>
    <n v="16280.767682"/>
    <n v="1.5"/>
    <n v="1506.66"/>
    <n v="4.125"/>
    <n v="7.3230000000000004"/>
    <n v="6.2080000000000002"/>
    <n v="7.3230000000000004"/>
    <n v="5.5389999999999997"/>
    <n v="4.4569999999999999"/>
    <n v="4.3620000000000001"/>
    <n v="38.536000000000001"/>
    <n v="6.3120000000000003"/>
    <n v="38.536000000000001"/>
    <n v="-5.258"/>
    <n v="-6.5309999999999997"/>
    <n v="-1.39"/>
    <n v="29.88"/>
    <n v="0"/>
    <n v="0.22"/>
    <n v="0"/>
    <n v="15.56"/>
    <n v="53.15"/>
    <n v="0"/>
    <n v="0"/>
    <n v="0"/>
    <n v="1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Republica de Colombia 53.15%"/>
    <s v="Bancolombia 16.19%"/>
    <s v="UNE 13.69%"/>
    <s v="Banco Popular 6.18%"/>
    <s v="Itaú 5.56%"/>
    <s v="Banco de Bogota 1.94%"/>
    <s v="Scotiabank Colp 1.56%"/>
    <s v="BANCO DE BOGOTA NUEVA YORK 1.19%"/>
    <s v="ND"/>
    <s v="ND"/>
    <n v="0"/>
    <n v="0"/>
    <n v="33.26"/>
    <n v="0"/>
    <n v="66.739999999999995"/>
    <n v="100"/>
    <n v="0"/>
    <n v="29.88"/>
    <n v="0"/>
    <n v="0"/>
    <n v="0"/>
    <n v="0"/>
    <n v="0"/>
    <n v="0"/>
    <n v="0"/>
    <n v="0"/>
    <n v="0"/>
    <n v="0"/>
    <n v="41.73"/>
    <n v="0"/>
    <n v="0"/>
    <n v="0"/>
    <n v="16.97"/>
    <n v="0"/>
    <n v="88.58"/>
    <n v="87.38"/>
    <n v="1.19"/>
    <n v="0"/>
    <n v="0"/>
    <n v="88.57"/>
  </r>
  <r>
    <x v="0"/>
    <x v="13"/>
    <x v="11"/>
    <x v="12"/>
    <x v="0"/>
    <n v="185"/>
    <n v="3433.17"/>
    <n v="10209.242050000001"/>
    <n v="1.85"/>
    <n v="0"/>
    <n v="0"/>
    <n v="12.545"/>
    <n v="19.684999999999999"/>
    <n v="12.545"/>
    <n v="21.18"/>
    <n v="19.741"/>
    <n v="0"/>
    <n v="17.38"/>
    <n v="1.585"/>
    <n v="17.38"/>
    <n v="-9.4499999999999993"/>
    <n v="2.142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30.33%"/>
    <s v="ECOPETROL 15.40%"/>
    <s v="ISA 10.28%"/>
    <s v="GRUPOSURA 6.39%"/>
    <s v="GRUPOARGOS 5.30%"/>
    <s v="GEB 4.58%"/>
    <s v="AVAL 4.43%"/>
    <s v="NUTRESA 4.12%"/>
    <s v="PFDAVVNDA 3.29%"/>
    <s v="CEMARGOS 2.64%"/>
    <n v="0"/>
    <n v="0"/>
    <n v="0"/>
    <n v="0"/>
    <n v="0"/>
    <n v="0"/>
    <n v="0"/>
    <n v="0"/>
    <n v="0"/>
    <n v="0"/>
    <n v="0"/>
    <n v="0"/>
    <n v="0"/>
    <n v="95.37"/>
    <n v="0"/>
    <n v="0"/>
    <n v="0"/>
    <n v="0"/>
    <n v="0"/>
    <n v="0"/>
    <n v="0"/>
    <n v="0"/>
    <n v="4.63"/>
    <n v="0"/>
    <n v="100"/>
    <n v="100"/>
    <n v="0"/>
    <n v="0"/>
    <n v="0"/>
    <n v="100"/>
  </r>
  <r>
    <x v="1"/>
    <x v="13"/>
    <x v="17"/>
    <x v="23"/>
    <x v="9"/>
    <n v="517"/>
    <n v="67195.885599999994"/>
    <n v="12202.8946391023"/>
    <n v="1"/>
    <n v="135.13999999999999"/>
    <n v="0.37"/>
    <n v="0.1"/>
    <n v="0.21"/>
    <n v="0.1"/>
    <n v="0.33"/>
    <n v="0.35"/>
    <n v="0.42"/>
    <n v="14.753"/>
    <n v="10.504"/>
    <n v="14.753"/>
    <n v="6.5369999999999999"/>
    <n v="3.4060000000000001"/>
    <n v="3.472"/>
    <n v="18.39"/>
    <n v="13.26"/>
    <n v="43.2"/>
    <n v="0"/>
    <n v="18.48"/>
    <n v="0"/>
    <n v="5.25"/>
    <n v="0"/>
    <n v="0"/>
    <n v="0"/>
    <n v="0"/>
    <n v="0"/>
    <n v="0"/>
    <n v="0"/>
    <n v="0"/>
    <n v="0"/>
    <n v="0"/>
    <n v="0"/>
    <n v="0"/>
    <n v="0"/>
    <n v="0.75"/>
    <n v="0"/>
    <n v="0.37"/>
    <n v="0"/>
    <n v="0"/>
    <n v="0"/>
    <n v="0"/>
    <n v="0"/>
    <n v="99.7"/>
    <s v="BANCO DAVIVIENDA 9,70 %"/>
    <s v="FINDETER 8,21 %"/>
    <s v="BANCO BBVA COLOMBIA 8,02 %"/>
    <s v="BANCOLOMBIA 6,93 %"/>
    <s v="BANCO DE BOGOTA 6,38 %"/>
    <s v="CF TUYA 5,62 %"/>
    <s v="BANCO POPULAR 5,12 %"/>
    <s v="BANCO SCOTIABANK COLPATRIA 3,70 %"/>
    <s v="BANCO FALABELLA 2,25 %"/>
    <s v="CORFICOLOMBIANA 2,19 %"/>
    <n v="67.47"/>
    <n v="18.63"/>
    <n v="13.89"/>
    <n v="0"/>
    <n v="0"/>
    <n v="99.99"/>
    <n v="16.37"/>
    <n v="15.72"/>
    <n v="0"/>
    <n v="0"/>
    <n v="4.58"/>
    <n v="0"/>
    <n v="0"/>
    <n v="0"/>
    <n v="0"/>
    <n v="0"/>
    <n v="0"/>
    <n v="10.23"/>
    <n v="21.84"/>
    <n v="0"/>
    <n v="0"/>
    <n v="0"/>
    <n v="31.26"/>
    <n v="0"/>
    <n v="100"/>
    <n v="100"/>
    <n v="0"/>
    <n v="0"/>
    <n v="0"/>
    <n v="100"/>
  </r>
  <r>
    <x v="2"/>
    <x v="13"/>
    <x v="5"/>
    <x v="36"/>
    <x v="3"/>
    <n v="130"/>
    <n v="1083524.22"/>
    <n v="17124.684979000001"/>
    <n v="1.5"/>
    <n v="182.99"/>
    <n v="0.501"/>
    <n v="0.19500000000000001"/>
    <n v="0.27500000000000002"/>
    <n v="0.19500000000000001"/>
    <n v="0.31900000000000001"/>
    <n v="0.35599999999999998"/>
    <n v="0.47299999999999998"/>
    <n v="17.542999999999999"/>
    <n v="12.077999999999999"/>
    <n v="17.542999999999999"/>
    <n v="8.1609999999999996"/>
    <n v="4.3330000000000002"/>
    <n v="3.92"/>
    <n v="96.632999999999996"/>
    <n v="0"/>
    <n v="0"/>
    <n v="0"/>
    <n v="0"/>
    <n v="3.3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2,125%"/>
    <s v="BANCO DE OCCIDENTE 14,098%"/>
    <s v="BANCO POPULAR 12,454%"/>
    <s v="BANCO DAVIVIENDA S.A. 10,861%"/>
    <s v="BBVA COLOMBIA S.A. 5,443%"/>
    <s v="BANCOLOMBIA S.A. 5,223%"/>
    <s v="CF FINDETER 4,955%"/>
    <s v="BANCO SANTANDER DE NEGOCIOS CO 4,082%"/>
    <s v="BANCO AV VILLAS 3,983%"/>
    <s v="GB. LA NACIÓN 3,367%"/>
    <n v="36.863999999999997"/>
    <n v="36.360999999999997"/>
    <n v="22.922999999999998"/>
    <n v="3.851"/>
    <n v="0"/>
    <n v="99.998999999999995"/>
    <n v="29.338000000000001"/>
    <n v="15.303000000000001"/>
    <n v="0"/>
    <n v="0"/>
    <n v="0"/>
    <n v="0"/>
    <n v="0"/>
    <n v="0"/>
    <n v="0"/>
    <n v="0"/>
    <n v="0"/>
    <n v="0"/>
    <n v="20.667999999999999"/>
    <n v="0"/>
    <n v="0"/>
    <n v="0"/>
    <n v="34.69"/>
    <n v="0"/>
    <n v="99.998999999999995"/>
    <n v="100"/>
    <n v="0"/>
    <n v="0"/>
    <n v="0"/>
    <n v="100"/>
  </r>
  <r>
    <x v="4"/>
    <x v="13"/>
    <x v="5"/>
    <x v="60"/>
    <x v="0"/>
    <n v="84"/>
    <n v="17018.54"/>
    <n v="3467.776856"/>
    <n v="1.7"/>
    <n v="552.26"/>
    <n v="1.512"/>
    <n v="0.55400000000000005"/>
    <n v="1.2689999999999999"/>
    <n v="0.55400000000000005"/>
    <n v="1.397"/>
    <n v="1.163"/>
    <n v="1.653"/>
    <n v="20.725000000000001"/>
    <n v="9.5030000000000001"/>
    <n v="20.725000000000001"/>
    <n v="2.8929999999999998"/>
    <n v="1.0269999999999999"/>
    <n v="2.5019999999999998"/>
    <n v="82.963999999999999"/>
    <n v="0"/>
    <n v="0"/>
    <n v="0"/>
    <n v="0"/>
    <n v="2.6680000000000001"/>
    <n v="0"/>
    <n v="0"/>
    <n v="0"/>
    <n v="0"/>
    <n v="0"/>
    <n v="0"/>
    <n v="14.368"/>
    <n v="0"/>
    <n v="0"/>
    <n v="0"/>
    <n v="0"/>
    <n v="0"/>
    <n v="0"/>
    <n v="0"/>
    <n v="0"/>
    <n v="0"/>
    <n v="0"/>
    <n v="0"/>
    <n v="0"/>
    <n v="0"/>
    <n v="0"/>
    <n v="0"/>
    <n v="100"/>
    <s v="BANCO DAVIVIENDA S.A. 14,954%"/>
    <s v="BANCO DE BOGOTÁ 14,810%"/>
    <s v="BANCO FINANDINA S.A. 11,776%"/>
    <s v="BANCO WWB S.A. 11,573%"/>
    <s v="ORGANIZACIÓN TERPEL S.A. 8,955%"/>
    <s v="BANCOLOMBIA S.A. 8,689%"/>
    <s v="BANCO POPULAR 8,581%"/>
    <s v="RCI COLOMBIA S.A. 8,387%"/>
    <s v="BANCO DE OCCIDENTE 5,595%"/>
    <s v="ITAÚ CORPBANCA COLOMBIA S.A. 2,857%"/>
    <n v="19.471"/>
    <n v="9.1780000000000008"/>
    <n v="37.442"/>
    <n v="27.77"/>
    <n v="6.1379999999999999"/>
    <n v="99.999000000000009"/>
    <n v="14.010999999999999"/>
    <n v="46.372"/>
    <n v="0"/>
    <n v="0"/>
    <n v="0"/>
    <n v="0"/>
    <n v="0"/>
    <n v="0"/>
    <n v="0"/>
    <n v="0"/>
    <n v="0"/>
    <n v="0"/>
    <n v="31.733000000000001"/>
    <n v="0"/>
    <n v="0"/>
    <n v="0"/>
    <n v="7.8840000000000003"/>
    <n v="0"/>
    <n v="100"/>
    <n v="100"/>
    <n v="0"/>
    <n v="0"/>
    <n v="0"/>
    <n v="100"/>
  </r>
  <r>
    <x v="0"/>
    <x v="13"/>
    <x v="5"/>
    <x v="6"/>
    <x v="3"/>
    <n v="206"/>
    <n v="8793.69"/>
    <n v="2039.845284"/>
    <n v="3"/>
    <n v="0"/>
    <n v="0"/>
    <n v="15.702999999999999"/>
    <n v="21.356999999999999"/>
    <n v="15.702999999999999"/>
    <n v="21.728999999999999"/>
    <n v="19.515999999999998"/>
    <n v="24.812000000000001"/>
    <n v="3.2010000000000001"/>
    <n v="0.73"/>
    <n v="3.2010000000000001"/>
    <n v="-12.659000000000001"/>
    <n v="0.873"/>
    <n v="-5.218"/>
    <n v="9.4450000000000003"/>
    <n v="0"/>
    <n v="0"/>
    <n v="0"/>
    <n v="0"/>
    <n v="0"/>
    <n v="0"/>
    <n v="0"/>
    <n v="0"/>
    <n v="0"/>
    <n v="0"/>
    <n v="0"/>
    <n v="0"/>
    <n v="0"/>
    <n v="0"/>
    <n v="0"/>
    <n v="90.555000000000007"/>
    <n v="0"/>
    <n v="0"/>
    <n v="0"/>
    <n v="0"/>
    <n v="0"/>
    <n v="0"/>
    <n v="0"/>
    <n v="0"/>
    <n v="0"/>
    <n v="0"/>
    <n v="0"/>
    <n v="100"/>
    <s v="BANCOLOMBIA S.A. 31,463%"/>
    <s v="E.P.  ECOPETROL 20,156%"/>
    <s v="ISA INTERCONEXIÓN ELÉCTRICA 10,456%"/>
    <s v="INVERSIONES ARGOS S.A. 6,910%"/>
    <s v="EMPRESA DE ENERGÍA DE BOGOTÁ 6,876%"/>
    <s v="BANCO DAVIVIENDA S.A. 5,206%"/>
    <s v="CEMENTOS ARGOS S.A. 4,317%"/>
    <s v="BANCO GNB SUDAMERIS 3,993%"/>
    <s v="CORFICOLOMBIANA S.A. 3,167%"/>
    <s v="BANCO DE OCCIDENTE 2,323%"/>
    <n v="0"/>
    <n v="0"/>
    <n v="0"/>
    <n v="0"/>
    <n v="0"/>
    <n v="0"/>
    <n v="0"/>
    <n v="0"/>
    <n v="0"/>
    <n v="0"/>
    <n v="0"/>
    <n v="0"/>
    <n v="0"/>
    <n v="90.555000000000007"/>
    <n v="0"/>
    <n v="0"/>
    <n v="0"/>
    <n v="0"/>
    <n v="0"/>
    <n v="0"/>
    <n v="0"/>
    <n v="0"/>
    <n v="9.4450000000000003"/>
    <n v="0"/>
    <n v="100"/>
    <n v="100"/>
    <n v="0"/>
    <n v="0"/>
    <n v="0"/>
    <n v="100"/>
  </r>
  <r>
    <x v="6"/>
    <x v="13"/>
    <x v="5"/>
    <x v="70"/>
    <x v="3"/>
    <n v="158"/>
    <n v="11863.8"/>
    <n v="23300.030948"/>
    <n v="1.35"/>
    <n v="264.81"/>
    <n v="0.72499999999999998"/>
    <n v="0.311"/>
    <n v="0.42099999999999999"/>
    <n v="0.311"/>
    <n v="0.64700000000000002"/>
    <n v="0.72499999999999998"/>
    <n v="0.96199999999999997"/>
    <n v="18.335999999999999"/>
    <n v="11.622"/>
    <n v="18.335999999999999"/>
    <n v="7.0510000000000002"/>
    <n v="3.5529999999999999"/>
    <n v="3.7309999999999999"/>
    <n v="77.799000000000007"/>
    <n v="0"/>
    <n v="0"/>
    <n v="0"/>
    <n v="0"/>
    <n v="3.714"/>
    <n v="0"/>
    <n v="0"/>
    <n v="0"/>
    <n v="0"/>
    <n v="0"/>
    <n v="4.2610000000000001"/>
    <n v="12.298"/>
    <n v="1.9279999999999999"/>
    <n v="0"/>
    <n v="0"/>
    <n v="0"/>
    <n v="0"/>
    <n v="0"/>
    <n v="0"/>
    <n v="0"/>
    <n v="0"/>
    <n v="0"/>
    <n v="0"/>
    <n v="0"/>
    <n v="0"/>
    <n v="0"/>
    <n v="0"/>
    <n v="100"/>
    <s v="BANCO MUNDO MUJER S.A. 16,698%"/>
    <s v="BANCO FINANDINA S.A. 12,618%"/>
    <s v="BANCO WWB S.A. 12,549%"/>
    <s v="BANCO DE BOGOTÁ 10,156%"/>
    <s v="BANCAMÍA 8,500%"/>
    <s v="LA HIPOTECARIA COMPANIA DE FIN 8,492%"/>
    <s v="BANCO DE OCCIDENTE 6,506%"/>
    <s v="BANCO DAVIVIENDA S.A. 4,554%"/>
    <s v="BANCO PICHINCHA S.A. 4,261%"/>
    <s v="ITAÚ CORPBANCA COLOMBIA S.A. 4,100%"/>
    <n v="28.484999999999999"/>
    <n v="28.492000000000001"/>
    <n v="43.023000000000003"/>
    <n v="0"/>
    <n v="0"/>
    <n v="100"/>
    <n v="29.178999999999998"/>
    <n v="29.571999999999999"/>
    <n v="0"/>
    <n v="0"/>
    <n v="0"/>
    <n v="0"/>
    <n v="0"/>
    <n v="0"/>
    <n v="0"/>
    <n v="0"/>
    <n v="0"/>
    <n v="0"/>
    <n v="30.3"/>
    <n v="0"/>
    <n v="0"/>
    <n v="0"/>
    <n v="10.949"/>
    <n v="0"/>
    <n v="100"/>
    <n v="100"/>
    <n v="0"/>
    <n v="0"/>
    <n v="0"/>
    <n v="100"/>
  </r>
  <r>
    <x v="1"/>
    <x v="13"/>
    <x v="16"/>
    <x v="22"/>
    <x v="0"/>
    <n v="3412"/>
    <n v="273681.59999999998"/>
    <n v="40936.230000000003"/>
    <n v="1.7"/>
    <n v="138.79"/>
    <n v="0.38"/>
    <n v="0.14899999999999999"/>
    <n v="0.25800000000000001"/>
    <n v="0.14899999999999999"/>
    <n v="0.35"/>
    <n v="0.34899999999999998"/>
    <n v="0.60299999999999998"/>
    <n v="16.093"/>
    <n v="11.369"/>
    <n v="16.093"/>
    <n v="7.27"/>
    <n v="3.7759999999999998"/>
    <n v="3.4359999999999999"/>
    <n v="91.91"/>
    <n v="0"/>
    <n v="0"/>
    <n v="0"/>
    <n v="0"/>
    <n v="4.54"/>
    <n v="0"/>
    <n v="0"/>
    <n v="0"/>
    <n v="0"/>
    <n v="0"/>
    <n v="0"/>
    <n v="3.55"/>
    <n v="0"/>
    <n v="0"/>
    <n v="0"/>
    <n v="0"/>
    <n v="0"/>
    <n v="0"/>
    <n v="0"/>
    <n v="0"/>
    <n v="0"/>
    <n v="0"/>
    <n v="0"/>
    <n v="0"/>
    <n v="0"/>
    <n v="0"/>
    <n v="0"/>
    <n v="100"/>
    <s v="Bancolombia 20.81%"/>
    <s v="B.Sudameris 16.39%"/>
    <s v="B.Davivienda 13.43%"/>
    <s v="B.Bogota 10.92%"/>
    <s v="B.Popular 8.30%"/>
    <s v="B.Colpatria 5.17%"/>
    <s v="BBVA 5.01%"/>
    <s v="Findeter 4.93%"/>
    <s v="B.Occidente 3.84%"/>
    <s v="DTN 2.87%"/>
    <n v="53.06"/>
    <n v="19.79"/>
    <n v="27.15"/>
    <n v="0"/>
    <n v="0"/>
    <n v="100"/>
    <n v="26.61"/>
    <n v="18.91"/>
    <n v="0"/>
    <n v="0"/>
    <n v="0"/>
    <n v="0"/>
    <n v="0"/>
    <n v="0"/>
    <n v="0"/>
    <n v="0"/>
    <n v="0"/>
    <n v="0"/>
    <n v="14.78"/>
    <n v="0"/>
    <n v="0"/>
    <n v="2.87"/>
    <n v="36.839999999999996"/>
    <n v="0"/>
    <n v="100.01"/>
    <n v="100"/>
    <n v="0"/>
    <n v="0"/>
    <n v="0"/>
    <n v="100"/>
  </r>
  <r>
    <x v="2"/>
    <x v="13"/>
    <x v="16"/>
    <x v="35"/>
    <x v="0"/>
    <n v="280"/>
    <n v="539786.18999999994"/>
    <n v="16612.54"/>
    <n v="1.5"/>
    <n v="161.81"/>
    <n v="0.44299999999999989"/>
    <n v="0.14299999999999999"/>
    <n v="0.23699999999999999"/>
    <n v="0.14299999999999999"/>
    <n v="0.30499999999999999"/>
    <n v="0.32600000000000001"/>
    <n v="0.58599999999999997"/>
    <n v="16.297000000000001"/>
    <n v="11.638"/>
    <n v="16.297000000000001"/>
    <n v="7.6630000000000003"/>
    <n v="4.0869999999999997"/>
    <n v="3.6949999999999998"/>
    <n v="91.91"/>
    <n v="0"/>
    <n v="0"/>
    <n v="0"/>
    <n v="0"/>
    <n v="4.54"/>
    <n v="0"/>
    <n v="0"/>
    <n v="0"/>
    <n v="0"/>
    <n v="0"/>
    <n v="0"/>
    <n v="3.55"/>
    <n v="0"/>
    <n v="0"/>
    <n v="0"/>
    <n v="0"/>
    <n v="0"/>
    <n v="0"/>
    <n v="0"/>
    <n v="0"/>
    <n v="0"/>
    <n v="0"/>
    <n v="0"/>
    <n v="0"/>
    <n v="0"/>
    <n v="0"/>
    <n v="0"/>
    <n v="100"/>
    <s v="B.Bogota 21.70%"/>
    <s v="B.Sudameris 12.69%"/>
    <s v="B.Davivienda 11.43%"/>
    <s v="BBVA 10.17%"/>
    <s v="Bancolombia 8.60%"/>
    <s v="B.Occidente 6.75%"/>
    <s v="B.Popular 6.29%"/>
    <s v="B.AVVillas 4.97%"/>
    <s v="Findeter 4.38%"/>
    <s v="DTN 3.64%"/>
    <n v="52"/>
    <n v="19.600000000000001"/>
    <n v="28.4"/>
    <n v="0"/>
    <n v="0"/>
    <n v="100"/>
    <n v="32.72"/>
    <n v="20.69"/>
    <n v="0"/>
    <n v="0"/>
    <n v="0"/>
    <n v="0"/>
    <n v="0"/>
    <n v="0"/>
    <n v="0"/>
    <n v="0"/>
    <n v="0"/>
    <n v="0"/>
    <n v="15.77"/>
    <n v="0"/>
    <n v="0"/>
    <n v="3.64"/>
    <n v="27.19"/>
    <n v="0"/>
    <n v="100.01"/>
    <n v="100"/>
    <n v="0"/>
    <n v="0"/>
    <n v="0"/>
    <n v="100"/>
  </r>
  <r>
    <x v="2"/>
    <x v="13"/>
    <x v="22"/>
    <x v="31"/>
    <x v="16"/>
    <n v="39"/>
    <n v="84354.35"/>
    <n v="13602.49"/>
    <n v="2.9"/>
    <n v="117.98"/>
    <n v="0.32300000000000001"/>
    <n v="0.17100000000000001"/>
    <n v="0.23899999999999999"/>
    <n v="0.17100000000000001"/>
    <n v="0.35399999999999998"/>
    <n v="0.35399999999999998"/>
    <n v="0.77200000000000002"/>
    <n v="13.407999999999999"/>
    <n v="8.9329999999999998"/>
    <n v="13.407999999999999"/>
    <n v="5.2649999999999997"/>
    <n v="2.1859999999999999"/>
    <n v="1.9870000000000001"/>
    <n v="15.87"/>
    <n v="0"/>
    <n v="26.88"/>
    <n v="0"/>
    <n v="38.799999999999997"/>
    <n v="9.02"/>
    <n v="9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2.17%"/>
    <s v="BBVA 11.37%"/>
    <s v="BANCO DE BOGOTA 10.35%"/>
    <s v="FINDETER 10.20%"/>
    <s v="BANCO POPULAR 8.98%"/>
    <s v="MIN. HDA Y CRED. PUB 5.91%"/>
    <s v="BCO OCCIDENTE 5.90%"/>
    <s v="BANCOLOMBIA 5.14%"/>
    <s v="BANCO BCSC 4.58%"/>
    <s v="BANCO SANTANDER 3.77%"/>
    <n v="58.41"/>
    <n v="24.17"/>
    <n v="17.43"/>
    <n v="0"/>
    <n v="0"/>
    <n v="100.01"/>
    <n v="25.89"/>
    <n v="28.57"/>
    <n v="0"/>
    <n v="0"/>
    <n v="0"/>
    <n v="0"/>
    <n v="0"/>
    <n v="0"/>
    <n v="0"/>
    <n v="0"/>
    <n v="0"/>
    <n v="0"/>
    <n v="6.93"/>
    <n v="4.12"/>
    <n v="0"/>
    <n v="0"/>
    <n v="34.49"/>
    <n v="0"/>
    <n v="100"/>
    <n v="100"/>
    <n v="0"/>
    <n v="0"/>
    <n v="0"/>
    <n v="100"/>
  </r>
  <r>
    <x v="3"/>
    <x v="13"/>
    <x v="22"/>
    <x v="46"/>
    <x v="25"/>
    <n v="4368"/>
    <n v="272749.45"/>
    <n v="189135.8"/>
    <n v="2"/>
    <n v="135.13999999999999"/>
    <n v="0.37"/>
    <n v="0.14399999999999999"/>
    <n v="0.26100000000000001"/>
    <n v="0.14399999999999999"/>
    <n v="0.375"/>
    <n v="0.39800000000000002"/>
    <n v="0.77500000000000002"/>
    <n v="15.596"/>
    <n v="10.348000000000001"/>
    <n v="15.596"/>
    <n v="6.1660000000000004"/>
    <n v="2.9380000000000002"/>
    <n v="3.121"/>
    <n v="25.79"/>
    <n v="0"/>
    <n v="17.84"/>
    <n v="0"/>
    <n v="38.29"/>
    <n v="5.64"/>
    <n v="9.41"/>
    <n v="0"/>
    <n v="0"/>
    <n v="0"/>
    <n v="0"/>
    <n v="0"/>
    <n v="1.6"/>
    <n v="0.28000000000000003"/>
    <n v="0"/>
    <n v="0"/>
    <n v="0"/>
    <n v="0"/>
    <n v="0"/>
    <n v="0"/>
    <n v="0"/>
    <n v="0"/>
    <n v="1.1599999999999999"/>
    <n v="0"/>
    <n v="0"/>
    <n v="0"/>
    <n v="0"/>
    <n v="0"/>
    <n v="100.01"/>
    <s v="BANCOLOMBIA 10.85%"/>
    <s v="BANCO DE BOGOTA 9.07%"/>
    <s v="BANCO DAVIVIENDA 8.94%"/>
    <s v="BBVA 8.60%"/>
    <s v="FINDETER 5.71%"/>
    <s v="BANCO POPULAR 5.69%"/>
    <s v="BCO OCCIDENTE 5.65%"/>
    <s v="BANCO MUNDO MUJER 4.83%"/>
    <s v="MIN. HDA Y CRED. PUB 3.74%"/>
    <s v="BANCO COLPATRIA 3.66%"/>
    <n v="49.96"/>
    <n v="31.32"/>
    <n v="18.72"/>
    <n v="0"/>
    <n v="0"/>
    <n v="100"/>
    <n v="27.75"/>
    <n v="21.77"/>
    <n v="0"/>
    <n v="0"/>
    <n v="2.61"/>
    <n v="0"/>
    <n v="0"/>
    <n v="0"/>
    <n v="0"/>
    <n v="0"/>
    <n v="0"/>
    <n v="0"/>
    <n v="13.01"/>
    <n v="3.74"/>
    <n v="0"/>
    <n v="0"/>
    <n v="31.12"/>
    <n v="0"/>
    <n v="100"/>
    <n v="100"/>
    <n v="0"/>
    <n v="0"/>
    <n v="0"/>
    <n v="100"/>
  </r>
  <r>
    <x v="5"/>
    <x v="13"/>
    <x v="3"/>
    <x v="65"/>
    <x v="3"/>
    <n v="612"/>
    <n v="101003.65"/>
    <n v="14072.482434"/>
    <n v="1.5"/>
    <n v="1069.82"/>
    <n v="2.9289999999999998"/>
    <n v="2.9590000000000001"/>
    <n v="3.6819999999999999"/>
    <n v="2.9590000000000001"/>
    <n v="3.617"/>
    <n v="3.2570000000000001"/>
    <n v="4.9880000000000004"/>
    <n v="43.466000000000001"/>
    <n v="10.196"/>
    <n v="43.466000000000001"/>
    <n v="-1.5489999999999999"/>
    <n v="-3.88"/>
    <n v="0.27300000000000002"/>
    <n v="63"/>
    <n v="0"/>
    <n v="0"/>
    <n v="0"/>
    <n v="0"/>
    <n v="32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9.21%"/>
    <s v="BBVA COLOMBIA 18.19%"/>
    <s v="BANCO DE BOGOTA 14.39%"/>
    <s v="BANCO POPULAR S.A. 10.61%"/>
    <s v="ISAGEN S.A. E.S.P. 7.69%"/>
    <s v="BANCOLOMBIA S.A. 3.07%"/>
    <s v="CEMENTOS ARGOS S.A. 2.51%"/>
    <s v="BANCO DE OCCIDENTE 2.46%"/>
    <s v="BANCO SERFINANZA SA 1.68%"/>
    <s v="BANCO COLPATRIA  - RED MULTIBANCA COLPATRIA S.A. 1.67%"/>
    <n v="2.15"/>
    <n v="0"/>
    <n v="52.88"/>
    <n v="13.38"/>
    <n v="31.58"/>
    <n v="99.99"/>
    <n v="0"/>
    <n v="17"/>
    <n v="0"/>
    <n v="0"/>
    <n v="0"/>
    <n v="0"/>
    <n v="0"/>
    <n v="0"/>
    <n v="0"/>
    <n v="0"/>
    <n v="0"/>
    <n v="0"/>
    <n v="52"/>
    <n v="22"/>
    <n v="0"/>
    <n v="0"/>
    <n v="9"/>
    <n v="0"/>
    <n v="100"/>
    <n v="100"/>
    <n v="0"/>
    <n v="0"/>
    <n v="0"/>
    <n v="100"/>
  </r>
  <r>
    <x v="0"/>
    <x v="13"/>
    <x v="3"/>
    <x v="3"/>
    <x v="3"/>
    <n v="1946"/>
    <n v="87365"/>
    <n v="14633.413447999999"/>
    <n v="2"/>
    <n v="0"/>
    <n v="0"/>
    <n v="13.695"/>
    <n v="21.419"/>
    <n v="13.695"/>
    <n v="21.686"/>
    <n v="19.753"/>
    <n v="26.359000000000002"/>
    <n v="43.345999999999997"/>
    <n v="4.9189999999999996"/>
    <n v="43.345999999999997"/>
    <n v="-7.3010000000000002"/>
    <n v="3.2509999999999999"/>
    <n v="-1.8220000000000001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6.11%"/>
    <s v="EMPRESA COLOMBIA DE PETROLEOS ECOPETROL 16.56%"/>
    <s v="GRUPO NUTRESA S.A. 11.24%"/>
    <s v="GRUPO ARGOS S. A 8.78%"/>
    <s v="INTERCONEXION ELECTRICA S.A. - ISA 5.82%"/>
    <s v="ALMACENES EXITO S.A. 5.45%"/>
    <s v="CEMENTOS ARGOS S.A. 4.32%"/>
    <s v="EMPRESA DE TELECOMUNICACIONES DE BOGOTA S.A. ESP 3.40%"/>
    <s v="GRUPO ENERGIA BOGOTA SA 3.16%"/>
    <s v="INTERACTIVE BROKERS GROUP IBKR 1.99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99"/>
    <n v="1"/>
    <n v="0"/>
    <n v="0"/>
    <n v="100"/>
  </r>
  <r>
    <x v="0"/>
    <x v="13"/>
    <x v="9"/>
    <x v="10"/>
    <x v="0"/>
    <n v="5043"/>
    <n v="81412.75"/>
    <n v="1707.18"/>
    <n v="3"/>
    <n v="0"/>
    <n v="0"/>
    <n v="14.38"/>
    <n v="0"/>
    <n v="14.38"/>
    <n v="0"/>
    <n v="0"/>
    <n v="0"/>
    <n v="9.49"/>
    <n v="0"/>
    <n v="9.49"/>
    <n v="0"/>
    <n v="0"/>
    <n v="0"/>
    <n v="0"/>
    <n v="0"/>
    <n v="0"/>
    <n v="0"/>
    <n v="0.68"/>
    <n v="0.01"/>
    <n v="0"/>
    <n v="0"/>
    <n v="0"/>
    <n v="0"/>
    <n v="0"/>
    <n v="0"/>
    <n v="0"/>
    <n v="0"/>
    <n v="0"/>
    <n v="0"/>
    <n v="4.22"/>
    <n v="0"/>
    <n v="0"/>
    <n v="0"/>
    <n v="0"/>
    <n v="0"/>
    <n v="0"/>
    <n v="0"/>
    <n v="0"/>
    <n v="0"/>
    <n v="95.1"/>
    <n v="0"/>
    <n v="100.01"/>
    <s v="Bancolombia S.A.34.71"/>
    <s v="Ecopetrol S.A.16.31"/>
    <s v="Interconexion Electrica S.A. E10.99"/>
    <s v="Empresa De Energia De Bogota S5.87"/>
    <s v="Inversiones Argos S.A.5.44"/>
    <s v="Fondo Bursatil Ishares Colcap4.08"/>
    <s v="Grupo De Inversiones Suramericana S A3.93"/>
    <s v="Banco Davivienda S.A.3.56"/>
    <s v="Grupo Aval Acciones Y Valores3.38"/>
    <s v="Cementos Argos S.A.2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3"/>
    <x v="10"/>
    <x v="52"/>
    <x v="0"/>
    <n v="5694"/>
    <n v="37167.300000000003"/>
    <n v="19995.905573"/>
    <n v="1"/>
    <n v="122.2"/>
    <n v="0.33500000000000002"/>
    <n v="0.17799999999999999"/>
    <n v="0.373"/>
    <n v="0.17799999999999999"/>
    <n v="0.50900000000000001"/>
    <n v="0.41499999999999998"/>
    <n v="0.51100000000000001"/>
    <n v="15.33"/>
    <n v="9.1470000000000002"/>
    <n v="15.33"/>
    <n v="4.8550000000000004"/>
    <n v="2.742"/>
    <n v="3.145"/>
    <n v="64.584999999999994"/>
    <n v="0"/>
    <n v="31.747"/>
    <n v="0"/>
    <n v="1.3560000000000001"/>
    <n v="1.7"/>
    <n v="0"/>
    <n v="0"/>
    <n v="0"/>
    <n v="0"/>
    <n v="0"/>
    <n v="0"/>
    <n v="0.61199999999999999"/>
    <n v="0"/>
    <n v="0"/>
    <n v="0"/>
    <n v="0"/>
    <n v="0"/>
    <n v="0"/>
    <n v="0"/>
    <n v="0"/>
    <n v="0"/>
    <n v="0"/>
    <n v="0"/>
    <n v="0"/>
    <n v="0"/>
    <n v="0"/>
    <n v="0"/>
    <n v="99.999999999999986"/>
    <s v="OBIERNO REPUBLICA DE COLOMBIA 24,95 %"/>
    <s v="ORPORACION FINANCIERA COLOMBIANA S.A. 15,68 %"/>
    <s v="EASING BANCOLDEX S.A. COMPANIA DE FINAN 13,22 %"/>
    <s v="anco de Occidente 12,88 %"/>
    <s v="anco De Bogota S.A 5,83 %"/>
    <s v="anco Popular SA 5,13 %"/>
    <s v="tau Corpbanca 5,10 %"/>
    <s v=".M.A.C. FINANCIERA DE COLOMBIA S.A. CIA 4,95 %"/>
    <s v="ANCOLOMBIA S.A. 4,36 %"/>
    <s v="BVA COLOMBIA S.A 3,26 %"/>
    <n v="64.150000000000006"/>
    <n v="17.010000000000002"/>
    <n v="18.84"/>
    <n v="0"/>
    <n v="0"/>
    <n v="100"/>
    <n v="31.521999999999998"/>
    <n v="6.9029999999999996"/>
    <n v="0"/>
    <n v="0"/>
    <n v="0"/>
    <n v="0"/>
    <n v="0"/>
    <n v="0"/>
    <n v="0"/>
    <n v="0"/>
    <n v="0"/>
    <n v="0"/>
    <n v="45.264000000000003"/>
    <n v="0"/>
    <n v="0"/>
    <n v="0"/>
    <n v="16.311"/>
    <n v="0"/>
    <n v="100"/>
    <n v="100"/>
    <n v="0"/>
    <n v="0"/>
    <n v="0"/>
    <n v="100"/>
  </r>
  <r>
    <x v="0"/>
    <x v="13"/>
    <x v="10"/>
    <x v="11"/>
    <x v="0"/>
    <n v="1548"/>
    <n v="7517.59"/>
    <n v="11043.543135"/>
    <n v="3.5"/>
    <n v="0"/>
    <n v="0"/>
    <n v="15.048"/>
    <n v="21.079000000000001"/>
    <n v="15.048"/>
    <n v="22.111999999999998"/>
    <n v="19.535"/>
    <n v="24.576000000000001"/>
    <n v="21.308"/>
    <n v="2.617"/>
    <n v="21.308"/>
    <n v="-13.709"/>
    <n v="-1.206"/>
    <n v="-3.6779999999999999"/>
    <n v="6.2350000000000003"/>
    <n v="0"/>
    <n v="0"/>
    <n v="0"/>
    <n v="0"/>
    <n v="0"/>
    <n v="0"/>
    <n v="0"/>
    <n v="0"/>
    <n v="0"/>
    <n v="0"/>
    <n v="0"/>
    <n v="0.03"/>
    <n v="0"/>
    <n v="0"/>
    <n v="0"/>
    <n v="93.734999999999999"/>
    <n v="0"/>
    <n v="0"/>
    <n v="0"/>
    <n v="0"/>
    <n v="0"/>
    <n v="0"/>
    <n v="0"/>
    <n v="0"/>
    <n v="0"/>
    <n v="0"/>
    <n v="0"/>
    <n v="100"/>
    <s v="ANCOLOMBIA S.A. 36,59 %"/>
    <s v="COPETROL 17,40 %"/>
    <s v="O INTERCONEXION ELECTRICA S.A. E.S.P. 10,91 %"/>
    <s v="anco de Occidente 5,99 %"/>
    <s v="RUPO ARGOS 5,95 %"/>
    <s v="EB 5,67 %"/>
    <s v="ANCO DAVIVIENDA S.A 4,72 %"/>
    <s v="RUPO AVAL 2,43 %"/>
    <s v="EMARGOS 2,23 %"/>
    <s v="RUPO SURA 1,93 %"/>
    <n v="7.18"/>
    <n v="0"/>
    <n v="0"/>
    <n v="0"/>
    <n v="0"/>
    <n v="7.18"/>
    <n v="0"/>
    <n v="0"/>
    <n v="0"/>
    <n v="0"/>
    <n v="0"/>
    <n v="0"/>
    <n v="0"/>
    <n v="0"/>
    <n v="0"/>
    <n v="0"/>
    <n v="0"/>
    <n v="0"/>
    <n v="0.91200000000000003"/>
    <n v="0"/>
    <n v="92.822999999999993"/>
    <n v="0"/>
    <n v="6.2649999999999997"/>
    <n v="0"/>
    <n v="100"/>
    <n v="100"/>
    <n v="0"/>
    <n v="0"/>
    <n v="0"/>
    <n v="100"/>
  </r>
  <r>
    <x v="4"/>
    <x v="13"/>
    <x v="27"/>
    <x v="57"/>
    <x v="3"/>
    <n v="1106"/>
    <n v="60525.39"/>
    <n v="24855.361989000001"/>
    <n v="1.2"/>
    <n v="288.55"/>
    <n v="0.79"/>
    <n v="0.433"/>
    <n v="0.71799999999999997"/>
    <n v="0.433"/>
    <n v="1.1950000000000001"/>
    <n v="1.111"/>
    <n v="1.823"/>
    <n v="19.088000000000001"/>
    <n v="10.616"/>
    <n v="19.088000000000001"/>
    <n v="2.7450000000000001"/>
    <n v="0.72399999999999998"/>
    <n v="2.75"/>
    <n v="81.7"/>
    <n v="0"/>
    <n v="0"/>
    <n v="0"/>
    <n v="0"/>
    <n v="5.7"/>
    <n v="0"/>
    <n v="0"/>
    <n v="0"/>
    <n v="0"/>
    <n v="0"/>
    <n v="0"/>
    <n v="12.6"/>
    <n v="0"/>
    <n v="0"/>
    <n v="0"/>
    <n v="0"/>
    <n v="0"/>
    <n v="0"/>
    <n v="0"/>
    <n v="0"/>
    <n v="0"/>
    <n v="0"/>
    <n v="0"/>
    <n v="0"/>
    <n v="0"/>
    <n v="0"/>
    <n v="0"/>
    <n v="100"/>
    <s v="RCI COLOMBIA S.A. 16.24%"/>
    <s v="BANCOLOMBIA S.A. 14.27%"/>
    <s v="BCO. POPULAR 10.89%"/>
    <s v="BANCO MUNDO MUJER S.A. 8.41%"/>
    <s v="BANCO AV VILLAS S.A. 8.10%"/>
    <s v="BCO. ITAU 7.97%"/>
    <s v="BANCO CAJA SOCIAL 7.69%"/>
    <s v="MINISTERIO DE HACIENDA Y CREDITO PUBLIC 5.72%"/>
    <s v="CORFICOLOMBIANA 5.07%"/>
    <s v="CARVAJAL S.A. 4.15%"/>
    <n v="24.97"/>
    <n v="29.91"/>
    <n v="45.12"/>
    <n v="0"/>
    <n v="0"/>
    <n v="100"/>
    <n v="35.5"/>
    <n v="32.4"/>
    <n v="0"/>
    <n v="0"/>
    <n v="9.3000000000000007"/>
    <n v="0"/>
    <n v="0"/>
    <n v="0"/>
    <n v="0"/>
    <n v="0"/>
    <n v="0"/>
    <n v="0"/>
    <n v="17.100000000000001"/>
    <n v="5.7"/>
    <n v="0"/>
    <n v="0"/>
    <n v="0"/>
    <n v="0"/>
    <n v="100"/>
    <n v="94.3"/>
    <n v="0"/>
    <n v="5.7"/>
    <n v="0"/>
    <n v="100"/>
  </r>
  <r>
    <x v="5"/>
    <x v="13"/>
    <x v="27"/>
    <x v="64"/>
    <x v="3"/>
    <n v="608"/>
    <n v="49003.47"/>
    <n v="10787.050999999999"/>
    <n v="1.5"/>
    <n v="577.1"/>
    <n v="1.58"/>
    <n v="0.76600000000000001"/>
    <n v="1.4330000000000001"/>
    <n v="0.76600000000000001"/>
    <n v="2.2410000000000001"/>
    <n v="2.4009999999999998"/>
    <n v="3.67"/>
    <n v="22.181999999999999"/>
    <n v="9.1639999999999997"/>
    <n v="22.181999999999999"/>
    <n v="-2.577"/>
    <n v="-4.4219999999999997"/>
    <n v="-0.22700000000000001"/>
    <n v="63.6"/>
    <n v="0"/>
    <n v="0"/>
    <n v="0"/>
    <n v="0"/>
    <n v="7"/>
    <n v="0"/>
    <n v="0"/>
    <n v="0"/>
    <n v="0"/>
    <n v="0"/>
    <n v="0"/>
    <n v="29.4"/>
    <n v="0"/>
    <n v="0"/>
    <n v="0"/>
    <n v="0"/>
    <n v="0"/>
    <n v="0"/>
    <n v="0"/>
    <n v="0"/>
    <n v="0"/>
    <n v="0"/>
    <n v="0"/>
    <n v="0"/>
    <n v="0"/>
    <n v="0"/>
    <n v="0"/>
    <n v="100"/>
    <s v="CARVAJAL S.A. 17.02%"/>
    <s v="BANCOLOMBIA S.A. 15.01%"/>
    <s v="C.F.C. SERFINANSA 11.93%"/>
    <s v="SECRETARIA DISTRITAL DE HACIENDA 9.46%"/>
    <s v="PATRIMONIO AUT ESTRATEGIAS INMOBILIARIA 8.36%"/>
    <s v="ICETEX 7.33%"/>
    <s v="BCO. POPULAR 7.20%"/>
    <s v="MINISTERIO DE HACIENDA Y CREDITO PUBLIC 7.04%"/>
    <s v="UNE EPM TELECOMUNICACIONES S.A. 5.18%"/>
    <s v="CORFICOLOMBIANA 4.12%"/>
    <n v="12.09"/>
    <n v="16.690000000000001"/>
    <n v="65.84"/>
    <n v="0.2"/>
    <n v="5.19"/>
    <n v="100.01"/>
    <n v="11.3"/>
    <n v="33.5"/>
    <n v="0"/>
    <n v="0"/>
    <n v="4.8"/>
    <n v="0"/>
    <n v="0"/>
    <n v="0"/>
    <n v="0"/>
    <n v="0"/>
    <n v="0"/>
    <n v="0"/>
    <n v="43.3"/>
    <n v="7"/>
    <n v="0"/>
    <n v="0"/>
    <n v="0"/>
    <n v="0"/>
    <n v="99.899999999999991"/>
    <n v="100"/>
    <n v="0"/>
    <n v="0"/>
    <n v="0"/>
    <n v="100"/>
  </r>
  <r>
    <x v="2"/>
    <x v="13"/>
    <x v="24"/>
    <x v="37"/>
    <x v="18"/>
    <n v="464"/>
    <n v="905289.15"/>
    <n v="16473.04"/>
    <n v="1.5"/>
    <n v="85.1"/>
    <n v="0.23300000000000001"/>
    <n v="9.6000000000000002E-2"/>
    <n v="0.161"/>
    <n v="9.6000000000000002E-2"/>
    <n v="0.32200000000000001"/>
    <n v="0.32900000000000001"/>
    <n v="0.59299999999999997"/>
    <n v="14.847"/>
    <n v="11.009"/>
    <n v="14.847"/>
    <n v="6.89"/>
    <n v="3.5550000000000002"/>
    <n v="3.3780000000000001"/>
    <n v="1"/>
    <n v="0"/>
    <n v="42.14"/>
    <n v="0"/>
    <n v="34.03"/>
    <n v="5.59"/>
    <n v="17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POPULAR 14.61"/>
    <s v="BANCO DE BOGOTA 10.64"/>
    <s v="ITAU CORPBANCA 10.31"/>
    <s v="BANCO BBVA 9.25"/>
    <s v="BANCO AV VILLAS 8.84"/>
    <s v="FINDETER 8.12"/>
    <s v="BANCOLOMBIA 7.3"/>
    <s v="BANCO DE OCCIDENTE 6.36"/>
    <s v="BANCO DAVIVIENDA 6.33"/>
    <s v="SCOTIABANK COLPATRIA 6.12"/>
    <n v="76.83"/>
    <n v="21.24"/>
    <n v="1.93"/>
    <n v="0"/>
    <n v="0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100"/>
  </r>
  <r>
    <x v="2"/>
    <x v="13"/>
    <x v="23"/>
    <x v="34"/>
    <x v="17"/>
    <n v="8525"/>
    <n v="3670988.68"/>
    <n v="20313.638521000001"/>
    <n v="1.4"/>
    <n v="179.08600000000001"/>
    <n v="0.49099999999999999"/>
    <n v="0.16"/>
    <n v="0.27700000000000002"/>
    <n v="0.16"/>
    <n v="0.36399999999999999"/>
    <n v="0.40200000000000002"/>
    <n v="0.69099999999999995"/>
    <n v="16.664999999999999"/>
    <n v="11.433999999999999"/>
    <n v="16.664999999999999"/>
    <n v="7.3250000000000002"/>
    <n v="3.8610000000000002"/>
    <n v="3.9140000000000001"/>
    <n v="21.77"/>
    <n v="0"/>
    <n v="42.13"/>
    <n v="0"/>
    <n v="32.21"/>
    <n v="3.04"/>
    <n v="0.66"/>
    <n v="0"/>
    <n v="0"/>
    <n v="0"/>
    <n v="0"/>
    <n v="0"/>
    <n v="0.19"/>
    <n v="0"/>
    <n v="0"/>
    <n v="0"/>
    <n v="0"/>
    <n v="0"/>
    <n v="0"/>
    <n v="0"/>
    <n v="0"/>
    <n v="0"/>
    <n v="0"/>
    <n v="0"/>
    <n v="0"/>
    <n v="0"/>
    <n v="0"/>
    <n v="0"/>
    <n v="100"/>
    <s v="BANCO DE BOGOTA SA 16.80%"/>
    <s v="BANCO DAVIVIENDA S A 16.39%"/>
    <s v="BBVA COLOMBIA 12.38%"/>
    <s v="SCOTIABANK COLPATRIA 9.50%"/>
    <s v="BANCO GNB SUDAMERIS 9.37%"/>
    <s v="BANCOLOMBIA S.A 7.85%"/>
    <s v="BANCO DE OCCIDENTE 5.26%"/>
    <s v="BANCO SANTANDER DE NEGOCIOS COLOMBIA S.A. 4.59%"/>
    <s v="DIRECCION DEL TESORO NACIONAL 3.04%"/>
    <s v="ITAU CORPBANCA COLOMBIA S A 2.80%"/>
    <n v="27.184999999999999"/>
    <n v="35.302"/>
    <n v="37.301000000000002"/>
    <n v="0.21199999999999999"/>
    <n v="0"/>
    <n v="100"/>
    <n v="23.56"/>
    <n v="15.73"/>
    <n v="0"/>
    <n v="0"/>
    <n v="0"/>
    <n v="0"/>
    <n v="0"/>
    <n v="0"/>
    <n v="0"/>
    <n v="0"/>
    <n v="0"/>
    <n v="0"/>
    <n v="22.63"/>
    <n v="1.59"/>
    <n v="0"/>
    <n v="0"/>
    <n v="36.49"/>
    <n v="0"/>
    <n v="100"/>
    <n v="98.41"/>
    <n v="0"/>
    <n v="1.59"/>
    <n v="0"/>
    <n v="100"/>
  </r>
  <r>
    <x v="5"/>
    <x v="13"/>
    <x v="23"/>
    <x v="68"/>
    <x v="0"/>
    <n v="231"/>
    <n v="4373.78"/>
    <n v="3301.2658980000001"/>
    <n v="1.8"/>
    <n v="1992.45"/>
    <n v="5.4589999999999996"/>
    <n v="10.801"/>
    <n v="13.566000000000001"/>
    <n v="10.801"/>
    <n v="12.048999999999999"/>
    <n v="9.0350000000000001"/>
    <n v="8.2530000000000001"/>
    <n v="128.66200000000001"/>
    <n v="19.765000000000001"/>
    <n v="128.66200000000001"/>
    <n v="-0.98099999999999998"/>
    <n v="-4.7110000000000003"/>
    <n v="-0.17"/>
    <n v="0"/>
    <n v="0"/>
    <n v="4.2300000000000004"/>
    <n v="0"/>
    <n v="21.97"/>
    <n v="73.760000000000005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ON DEL TESORO NACIONAL 73.76%"/>
    <s v="BANCO GNB SUDAMERIS 15.46%"/>
    <s v="BANCO DE BOGOTA SA 6.51%"/>
    <s v="BBVA COLOMBIA 4.23%"/>
    <s v="BBVA COLOMBIA 0.00%"/>
    <s v="BANCO DE BOGOTA NEW YORK AGENCY 0.00%"/>
    <s v="ND"/>
    <s v="ND"/>
    <s v="ND"/>
    <s v="ND"/>
    <n v="0"/>
    <n v="0"/>
    <n v="36.848999999999997"/>
    <n v="0"/>
    <n v="63.151000000000003"/>
    <n v="100"/>
    <n v="0"/>
    <n v="0"/>
    <n v="0"/>
    <n v="0"/>
    <n v="0"/>
    <n v="0"/>
    <n v="0"/>
    <n v="0"/>
    <n v="0"/>
    <n v="0"/>
    <n v="0"/>
    <n v="0"/>
    <n v="0"/>
    <n v="73.760000000000005"/>
    <n v="0"/>
    <n v="0"/>
    <n v="26.24"/>
    <n v="0"/>
    <n v="100"/>
    <n v="26.24"/>
    <n v="0"/>
    <n v="73.760000000000005"/>
    <n v="0"/>
    <n v="100"/>
  </r>
  <r>
    <x v="2"/>
    <x v="13"/>
    <x v="26"/>
    <x v="39"/>
    <x v="20"/>
    <n v="191"/>
    <n v="317381.68"/>
    <n v="20217.965"/>
    <n v="1.6"/>
    <n v="152.66999999999999"/>
    <n v="0.41799999999999998"/>
    <n v="0.182"/>
    <n v="0.254"/>
    <n v="0.182"/>
    <n v="0.33900000000000002"/>
    <n v="0.372"/>
    <n v="0.74299999999999999"/>
    <n v="15.823"/>
    <n v="10.81"/>
    <n v="15.823"/>
    <n v="6.8959999999999999"/>
    <n v="3.6190000000000002"/>
    <n v="3.6190000000000002"/>
    <n v="23.04"/>
    <n v="0"/>
    <n v="40.130000000000003"/>
    <n v="0"/>
    <n v="20.93"/>
    <n v="10.51"/>
    <n v="5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Colpatria 14,58%"/>
    <s v="Banco de Bogota 11,77%"/>
    <s v="FINDETER 10,58%"/>
    <s v="Banco Davivienda 10,54%"/>
    <s v="Banco Sudameris 10,42%"/>
    <s v="Bancolombia 10,11%"/>
    <s v="Banco Popular 10,07%"/>
    <s v="BBVA Colombia 7,65%"/>
    <s v="Minhacienda 7,11%"/>
    <s v="Banco de Occidente 2,47%"/>
    <n v="49.84"/>
    <n v="28.34"/>
    <n v="21.83"/>
    <n v="0"/>
    <n v="0"/>
    <n v="100.01"/>
    <n v="33.090000000000003"/>
    <n v="22.6"/>
    <n v="0"/>
    <n v="0"/>
    <n v="0"/>
    <n v="0"/>
    <n v="0"/>
    <n v="0"/>
    <n v="0"/>
    <n v="0"/>
    <n v="0"/>
    <n v="0"/>
    <n v="11.99"/>
    <n v="0"/>
    <n v="0"/>
    <n v="0"/>
    <n v="32.32"/>
    <n v="0"/>
    <n v="100"/>
    <n v="100"/>
    <n v="0"/>
    <n v="0"/>
    <n v="0"/>
    <n v="100"/>
  </r>
  <r>
    <x v="4"/>
    <x v="13"/>
    <x v="26"/>
    <x v="61"/>
    <x v="0"/>
    <n v="74"/>
    <n v="18000.52"/>
    <n v="13505.827744"/>
    <n v="1.2"/>
    <n v="406.52"/>
    <n v="1.113"/>
    <n v="0.64400000000000002"/>
    <n v="1.1259999999999999"/>
    <n v="0.64400000000000002"/>
    <n v="1.3939999999999999"/>
    <n v="1.3"/>
    <n v="2.4529999999999998"/>
    <n v="21.175000000000001"/>
    <n v="10.127000000000001"/>
    <n v="21.175000000000001"/>
    <n v="3.0350000000000001"/>
    <n v="0.879"/>
    <n v="2.444"/>
    <n v="41.59"/>
    <n v="0"/>
    <n v="46.29"/>
    <n v="0"/>
    <n v="6.05"/>
    <n v="0"/>
    <n v="0"/>
    <n v="0"/>
    <n v="0"/>
    <n v="0"/>
    <n v="0"/>
    <n v="0"/>
    <n v="6.08"/>
    <n v="0"/>
    <n v="0"/>
    <n v="0"/>
    <n v="0"/>
    <n v="0"/>
    <n v="0"/>
    <n v="0"/>
    <n v="0"/>
    <n v="0"/>
    <n v="0"/>
    <n v="0"/>
    <n v="0"/>
    <n v="0"/>
    <n v="0"/>
    <n v="0"/>
    <n v="100.01"/>
    <s v="Bancolombia 14,44%"/>
    <s v="Banco Davivienda 14,26%"/>
    <s v="FINDETER 13,86%"/>
    <s v="Banco de Bogota 8,39%"/>
    <s v="Corficolombiana 8,14%"/>
    <s v="Banco de Occidente 5,88%"/>
    <s v="Banco Sudameris 5,87%"/>
    <s v="Av Villas 5,77%"/>
    <s v="SURAMERICANA S.A. 5,62%"/>
    <s v="ENEL COLOMBIA SA ESP 5,56%"/>
    <n v="12.4"/>
    <n v="18.27"/>
    <n v="63.36"/>
    <n v="5.98"/>
    <n v="0"/>
    <n v="100.01"/>
    <n v="44.17"/>
    <n v="35.76"/>
    <n v="0"/>
    <n v="0"/>
    <n v="0"/>
    <n v="0"/>
    <n v="0"/>
    <n v="0"/>
    <n v="0"/>
    <n v="0"/>
    <n v="0"/>
    <n v="0"/>
    <n v="10.26"/>
    <n v="0"/>
    <n v="0"/>
    <n v="0"/>
    <n v="9.81"/>
    <n v="0"/>
    <n v="100"/>
    <n v="0"/>
    <n v="0"/>
    <n v="0"/>
    <n v="0"/>
    <n v="0"/>
  </r>
  <r>
    <x v="1"/>
    <x v="13"/>
    <x v="4"/>
    <x v="76"/>
    <x v="5"/>
    <n v="665371"/>
    <n v="12226723.5971261"/>
    <n v="33495.730755379998"/>
    <n v="1.5094476904349949"/>
    <n v="133.1109090049948"/>
    <n v="0.36468742193149278"/>
    <n v="0.17688009472179961"/>
    <n v="0.25665301493609083"/>
    <n v="0.17688009472179961"/>
    <n v="0.358700636185596"/>
    <n v="0.3809010694157704"/>
    <n v="0.51895999261348813"/>
    <n v="17.120467780405171"/>
    <n v="11.82076977748838"/>
    <n v="17.120467780405171"/>
    <n v="7.7158703307274257"/>
    <n v="4.1776046410916701"/>
    <n v="3.819911513415053"/>
    <n v="24.26107034437176"/>
    <n v="0"/>
    <n v="13.458250827262139"/>
    <n v="0"/>
    <n v="57.959978877314065"/>
    <n v="3.5985315045212483"/>
    <n v="0.60655715038079516"/>
    <n v="0.115611296149993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6.99%"/>
    <s v="BANCO DAVIVIENDA 16.09%"/>
    <s v="BANCOLOMBIA 10.89%"/>
    <s v="BBVA COLOMBIA 9.65%"/>
    <s v="BANCO COLPATRIA 7.91%"/>
    <s v="FINDETER 6.19%"/>
    <s v="BANCO POPULAR 5.80%"/>
    <s v="MINISTERIO DE HACIENDA 3.60%"/>
    <s v="BANCO DE OCCIDENTE 2.39%"/>
    <s v="BANCOLDEX 2.10%"/>
    <n v="67.587313626550028"/>
    <n v="20.746774684581208"/>
    <n v="11.209431108531851"/>
    <n v="0.45648058033691791"/>
    <n v="0"/>
    <n v="100"/>
    <n v="30.27159322303352"/>
    <n v="17.881007195350641"/>
    <n v="0"/>
    <n v="0"/>
    <n v="0"/>
    <n v="0"/>
    <n v="0"/>
    <n v="0"/>
    <n v="0"/>
    <n v="0"/>
    <n v="0"/>
    <n v="0"/>
    <n v="13.035144177624829"/>
    <n v="2.4803486266241412"/>
    <n v="0"/>
    <n v="0.86404429793944271"/>
    <n v="35.467862479427417"/>
    <n v="0"/>
    <n v="100"/>
    <n v="97.404040077225858"/>
    <n v="0.1156112961499936"/>
    <n v="2.4803486266241412"/>
    <n v="0"/>
    <n v="100"/>
  </r>
  <r>
    <x v="2"/>
    <x v="13"/>
    <x v="4"/>
    <x v="33"/>
    <x v="0"/>
    <n v="4640"/>
    <n v="1265112.9050866"/>
    <n v="17777.81577854"/>
    <n v="1.5112751746980462"/>
    <n v="152.01065509326111"/>
    <n v="0.41646754820071519"/>
    <n v="0.19716159598119729"/>
    <n v="0.27111312115230313"/>
    <n v="0.19716159598119729"/>
    <n v="0.37638124567423831"/>
    <n v="0.38684543411580641"/>
    <n v="0.56873857739843914"/>
    <n v="17.272453999249223"/>
    <n v="11.78681965213026"/>
    <n v="17.272453999249223"/>
    <n v="7.5393323653081712"/>
    <n v="4.1368748330727465"/>
    <n v="3.9032515371680399"/>
    <n v="27.517192497119471"/>
    <n v="0"/>
    <n v="14.485859324771891"/>
    <n v="0"/>
    <n v="52.498540935897353"/>
    <n v="3.6425370436965485"/>
    <n v="1.8558701985147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E BOGOTÁ 23.60%"/>
    <s v="BANCO DAVIVIENDA 14.47%"/>
    <s v="BBVA COLOMBIA 11.60%"/>
    <s v="BANCO COLPATRIA 10.34%"/>
    <s v="BANCOLOMBIA 8.45%"/>
    <s v="BANCO POPULAR 7.12%"/>
    <s v="FINDETER 6.75%"/>
    <s v="BANCO GNB SUDAMERIS 4.16%"/>
    <s v="MINISTERIO DE HACIENDA 3.64%"/>
    <s v="ITAU COLOMBIA 2.39%"/>
    <n v="59.973648595149498"/>
    <n v="26.556431984777817"/>
    <n v="13.21464306996733"/>
    <n v="0.25527635010535427"/>
    <n v="0"/>
    <n v="99.999999999999986"/>
    <n v="26.184315397774089"/>
    <n v="22.02270339283152"/>
    <n v="0"/>
    <n v="0"/>
    <n v="0"/>
    <n v="0"/>
    <n v="0"/>
    <n v="0"/>
    <n v="0"/>
    <n v="0"/>
    <n v="0"/>
    <n v="0"/>
    <n v="17.608579630249249"/>
    <n v="2.1093653541823292"/>
    <n v="0"/>
    <n v="1.357144237897288"/>
    <n v="30.717891987065531"/>
    <n v="0"/>
    <n v="100"/>
    <n v="97.89063464581767"/>
    <n v="0"/>
    <n v="2.1093653541823283"/>
    <n v="0"/>
    <n v="99.999999999999986"/>
  </r>
  <r>
    <x v="3"/>
    <x v="13"/>
    <x v="4"/>
    <x v="48"/>
    <x v="26"/>
    <n v="13998"/>
    <n v="365698.56324667006"/>
    <n v="37187.652217230003"/>
    <n v="1.358369789763691"/>
    <n v="387.73959202927819"/>
    <n v="1.061573147239639"/>
    <n v="0.6056837134199744"/>
    <n v="0.89625118272513415"/>
    <n v="0.6056837134199744"/>
    <n v="1.092416288690552"/>
    <n v="0.97511358617398702"/>
    <n v="1.5251068551211149"/>
    <n v="20.972563716655969"/>
    <n v="13.142757505501129"/>
    <n v="20.972563716655969"/>
    <n v="5.9734169461295386"/>
    <n v="2.7700504728528812"/>
    <n v="3.836070759462018"/>
    <n v="64.081801456569949"/>
    <n v="0"/>
    <n v="6.5198782764145857"/>
    <n v="0"/>
    <n v="12.657969549345891"/>
    <n v="5.1212788523912467"/>
    <n v="0.96470103590744638"/>
    <n v="0.18659913453468641"/>
    <n v="0"/>
    <n v="2.5995788042943932E-2"/>
    <n v="0"/>
    <n v="0"/>
    <n v="6.16895139779262"/>
    <n v="4.2728245090006221"/>
    <n v="0"/>
    <n v="0"/>
    <n v="0"/>
    <n v="0"/>
    <n v="0"/>
    <n v="0"/>
    <n v="0"/>
    <n v="0"/>
    <n v="0"/>
    <n v="0"/>
    <n v="0"/>
    <n v="0"/>
    <n v="0"/>
    <n v="0"/>
    <n v="99.999999999999972"/>
    <s v="BANCO AV VILLAS 13.05%"/>
    <s v="BANCOLOMBIA 11.03%"/>
    <s v="BANCO DAVIVIENDA 10.10%"/>
    <s v="BOGOTA D.C. 8.88%"/>
    <s v="BANCO DE BOGOTÁ 6.25%"/>
    <s v="MINISTERIO DE HACIENDA 5.12%"/>
    <s v="BBVA COLOMBIA 5.00%"/>
    <s v="FINDETER 4.93%"/>
    <s v="CARVAJAL 4.27%"/>
    <s v="INSTITUTO COLOMBIANO DE CREDITO EDUCATIVO ICETEX 3.69%"/>
    <n v="24.03486481144505"/>
    <n v="15.848971791166061"/>
    <n v="55.314182802357124"/>
    <n v="2.6339707710490639"/>
    <n v="2.1680098239827079"/>
    <n v="100"/>
    <n v="20.289296588085488"/>
    <n v="45.08659917724826"/>
    <n v="0"/>
    <n v="0"/>
    <n v="0"/>
    <n v="0"/>
    <n v="0"/>
    <n v="0"/>
    <n v="0"/>
    <n v="0"/>
    <n v="0"/>
    <n v="0"/>
    <n v="20.164236942567072"/>
    <n v="4.55724365664652"/>
    <n v="0"/>
    <n v="0"/>
    <n v="9.9026236354526684"/>
    <n v="0"/>
    <n v="100"/>
    <n v="95.256157208818792"/>
    <n v="0.18659913453468652"/>
    <n v="4.55724365664652"/>
    <n v="0"/>
    <n v="100"/>
  </r>
  <r>
    <x v="0"/>
    <x v="13"/>
    <x v="4"/>
    <x v="77"/>
    <x v="31"/>
    <n v="5277"/>
    <n v="36770.700034319998"/>
    <n v="54694.804003290003"/>
    <n v="3.0453263600558329"/>
    <n v="0"/>
    <n v="0"/>
    <n v="14.802045128281049"/>
    <n v="19.740273388906409"/>
    <n v="14.802045128281049"/>
    <n v="20.65236986192091"/>
    <n v="19.05875757894545"/>
    <n v="25.030365724481101"/>
    <n v="-0.9360072644495232"/>
    <n v="-1.3103201916046299"/>
    <n v="-0.9360072644495232"/>
    <n v="-15.12845308175689"/>
    <n v="-2.1205069890887112"/>
    <n v="-5.4696792614351342"/>
    <n v="0"/>
    <n v="0"/>
    <n v="0"/>
    <n v="0"/>
    <n v="6.0940151179786337"/>
    <n v="0"/>
    <n v="0"/>
    <n v="0"/>
    <n v="0"/>
    <n v="0"/>
    <n v="0"/>
    <n v="0"/>
    <n v="0"/>
    <n v="0"/>
    <n v="0"/>
    <n v="0"/>
    <n v="93.905984882021357"/>
    <n v="0"/>
    <n v="0"/>
    <n v="0"/>
    <n v="0"/>
    <n v="0"/>
    <n v="0"/>
    <n v="0"/>
    <n v="0"/>
    <n v="0"/>
    <n v="0"/>
    <n v="0"/>
    <n v="99.999999999999986"/>
    <s v="BANCOLOMBIA 34.17%"/>
    <s v="ECOPETROL 16.89%"/>
    <s v="GRUPO ARGOS 8.46%"/>
    <s v="ISA 7.44%"/>
    <s v="EMPRESA DE ENERGIA DE BOGOTA 6.86%"/>
    <s v="CEMENTOS ARGOS 6.57%"/>
    <s v="iShares COLCAP 5.90%"/>
    <s v="GRUPO SURA 3.88%"/>
    <s v="BANCO DAVIVIENDA 3.18%"/>
    <s v="CELSIA 2.72%"/>
    <n v="100"/>
    <n v="0"/>
    <n v="0"/>
    <n v="0"/>
    <n v="0"/>
    <n v="100"/>
    <n v="0"/>
    <n v="0"/>
    <n v="5.9008583432136632"/>
    <n v="0"/>
    <n v="0"/>
    <n v="0"/>
    <n v="0"/>
    <n v="0"/>
    <n v="0"/>
    <n v="0"/>
    <n v="0"/>
    <n v="0"/>
    <n v="0"/>
    <n v="0"/>
    <n v="88.005126538807716"/>
    <n v="0"/>
    <n v="6.0940151179786337"/>
    <n v="0"/>
    <n v="100"/>
    <n v="100"/>
    <n v="0"/>
    <n v="0"/>
    <n v="0"/>
    <n v="100"/>
  </r>
  <r>
    <x v="5"/>
    <x v="13"/>
    <x v="4"/>
    <x v="78"/>
    <x v="0"/>
    <n v="5860"/>
    <n v="169851.05794181"/>
    <n v="29141.705496980001"/>
    <n v="1.207208922825509"/>
    <n v="1190.4624127150851"/>
    <n v="3.259308453703174"/>
    <n v="3.5628990513065451"/>
    <n v="4.6692080693870368"/>
    <n v="3.5628990513065451"/>
    <n v="4.6007997675418331"/>
    <n v="3.9011066390306741"/>
    <n v="5.1798901704389184"/>
    <n v="41.661065609236722"/>
    <n v="12.597250353544128"/>
    <n v="41.661065609236722"/>
    <n v="-0.94506379986525335"/>
    <n v="-3.5135365941599375"/>
    <n v="0.90682523058920328"/>
    <n v="56.546284867053664"/>
    <n v="0"/>
    <n v="1.3171988970492579"/>
    <n v="0"/>
    <n v="14.871832109686631"/>
    <n v="15.85272360397104"/>
    <n v="0"/>
    <n v="4.3857958452852612E-2"/>
    <n v="0"/>
    <n v="11.08798193470035"/>
    <n v="0"/>
    <n v="0"/>
    <n v="0.28012062908619417"/>
    <n v="0"/>
    <n v="0"/>
    <n v="0"/>
    <n v="0"/>
    <n v="0"/>
    <n v="0"/>
    <n v="0"/>
    <n v="0"/>
    <n v="0"/>
    <n v="0"/>
    <n v="0"/>
    <n v="0"/>
    <n v="0"/>
    <n v="0"/>
    <n v="0"/>
    <n v="99.999999999999972"/>
    <s v="UNE EPM TELECOMUNICACIONES 21.53%"/>
    <s v="MINISTERIO DE HACIENDA 17.90%"/>
    <s v="INSTITUTO COLOMBIANO DE CREDITO EDUCATIVO ICETEX 12.14%"/>
    <s v="BANCOLOMBIA 8.03%"/>
    <s v="BOGOTA D.C. 7.99%"/>
    <s v="BANCO DAVIVIENDA 6.97%"/>
    <s v="BANCO SERFINANZA 6.07%"/>
    <s v="BANCO DE BOGOTÁ 4.07%"/>
    <s v="GASES DE OCCIDENTE 3.43%"/>
    <s v="BANCO GNB SUDAMERIS 2.87%"/>
    <n v="19.476481044444142"/>
    <n v="0"/>
    <n v="30.780486516029708"/>
    <n v="7.2141830660477329"/>
    <n v="42.528849373478423"/>
    <n v="100"/>
    <n v="0.87692584074036384"/>
    <n v="46.226413461081528"/>
    <n v="0"/>
    <n v="0"/>
    <n v="0"/>
    <n v="0"/>
    <n v="0"/>
    <n v="0"/>
    <n v="0"/>
    <n v="0"/>
    <n v="0"/>
    <n v="0"/>
    <n v="29.404387932748371"/>
    <n v="8.1363096409813522"/>
    <n v="0"/>
    <n v="0"/>
    <n v="15.35596312444838"/>
    <n v="0"/>
    <n v="100"/>
    <n v="89.775162789012526"/>
    <n v="2.088527570006117"/>
    <n v="8.1363096409813522"/>
    <n v="0"/>
    <n v="100"/>
  </r>
  <r>
    <x v="6"/>
    <x v="13"/>
    <x v="12"/>
    <x v="74"/>
    <x v="5"/>
    <n v="2926"/>
    <n v="248614.89634395001"/>
    <n v="14577.560960999999"/>
    <n v="1.3077602154625061"/>
    <n v="378.92943420012068"/>
    <n v="1.037452249692322"/>
    <n v="0.89092543661142398"/>
    <n v="1.369079398774248"/>
    <n v="0.89092543661142398"/>
    <n v="1.797516200037871"/>
    <n v="1.5752552193086018"/>
    <n v="2.014924211783387"/>
    <n v="19.338569906267502"/>
    <n v="9.8007256475366678"/>
    <n v="19.338569906267502"/>
    <n v="2.5495787012934872"/>
    <n v="0.73728287346692678"/>
    <n v="3.4005792452954866"/>
    <n v="10.63031768514224"/>
    <n v="5.6328713998531543E-3"/>
    <n v="3.7411350429427978E-3"/>
    <n v="0"/>
    <n v="4.3474055881367315"/>
    <n v="0"/>
    <n v="0"/>
    <n v="1.267265326689186E-3"/>
    <n v="0"/>
    <n v="0"/>
    <n v="0"/>
    <n v="0"/>
    <n v="6.9115552708180941"/>
    <n v="33.877814723245677"/>
    <n v="44.222265460887762"/>
    <n v="0"/>
    <n v="0"/>
    <n v="0"/>
    <n v="0"/>
    <n v="0"/>
    <n v="0"/>
    <n v="0"/>
    <n v="0"/>
    <n v="0"/>
    <n v="0"/>
    <n v="0"/>
    <n v="0"/>
    <n v="0"/>
    <n v="100"/>
    <s v="CIFI 19.26%"/>
    <s v="CARVAJAL 16.52%"/>
    <s v="BANCO CREDIFINANCIERA S.A. 14.20%"/>
    <s v="CREDIVALORES 12.86%"/>
    <s v="INVERFAM SAS 10.77%"/>
    <s v="TITULARIZADORA COLOMBIANA 8.14%"/>
    <s v="P.A. ESTRATEGIAS INMOBILIARIAS - PEIS 6.91%"/>
    <s v="BANCOLOMBIA 4.34%"/>
    <s v="ULTRACEM S.A.S 3.05%"/>
    <s v="RCI COLOMBIA 1.90%"/>
    <n v="4.3580468599062252"/>
    <n v="19.66376602319264"/>
    <n v="65.447669035539633"/>
    <n v="10.530518081361501"/>
    <n v="0"/>
    <n v="100"/>
    <n v="0"/>
    <n v="0.59443347561117243"/>
    <n v="0"/>
    <n v="0"/>
    <n v="0"/>
    <n v="0"/>
    <n v="0"/>
    <n v="0"/>
    <n v="0"/>
    <n v="0"/>
    <n v="0"/>
    <n v="0"/>
    <n v="95.046967019013039"/>
    <n v="5.5264546957855913E-4"/>
    <n v="0"/>
    <n v="0"/>
    <n v="4.3580468599062181"/>
    <n v="0"/>
    <n v="100"/>
    <n v="99.998180089203743"/>
    <n v="1.267265326689186E-3"/>
    <n v="5.5264546957855913E-4"/>
    <n v="0"/>
    <n v="100"/>
  </r>
  <r>
    <x v="7"/>
    <x v="13"/>
    <x v="12"/>
    <x v="75"/>
    <x v="30"/>
    <n v="32567"/>
    <n v="3949807.8859864101"/>
    <n v="16435.707455"/>
    <n v="1.510337369460113"/>
    <n v="74.514659629311154"/>
    <n v="0.20401001951899009"/>
    <n v="0.1413775146740083"/>
    <n v="0.18215157086687608"/>
    <n v="0.1413775146740083"/>
    <n v="0.24738854144141981"/>
    <n v="0.31561226163022416"/>
    <n v="0.62720327278516674"/>
    <n v="15.93513241302016"/>
    <n v="12.00476455622792"/>
    <n v="15.93513241302016"/>
    <n v="8.306644003407726"/>
    <n v="4.5108466892962218"/>
    <n v="4.1351537624018997"/>
    <n v="8.5980808918295129"/>
    <n v="0"/>
    <n v="25.979236500184534"/>
    <n v="0"/>
    <n v="60.168720889253315"/>
    <n v="2.0111084621832309"/>
    <n v="3.1842100307660153"/>
    <n v="5.864322578339595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E BOGOTÁ 20.17%"/>
    <s v="BANCO COLPATRIA 13.88%"/>
    <s v="BBVA COLOMBIA 13.63%"/>
    <s v="BANCO DAVIVIENDA 11.67%"/>
    <s v="BANCOLOMBIA 10.20%"/>
    <s v="FINDETER 6.29%"/>
    <s v="BANCO GNB SUDAMERIS 4.61%"/>
    <s v="BANCO DE OCCIDENTE 2.74%"/>
    <s v="CORFICOLOMBIANA 2.62%"/>
    <s v="BANCO CAJA SOCIAL 2.11%"/>
    <n v="81.308536501895304"/>
    <n v="15.140179458640072"/>
    <n v="3.5512840394646341"/>
    <n v="0"/>
    <n v="0"/>
    <n v="100"/>
    <n v="26.246007332811889"/>
    <n v="21.150040875148459"/>
    <n v="0"/>
    <n v="0"/>
    <n v="0"/>
    <n v="0"/>
    <n v="0"/>
    <n v="0"/>
    <n v="0"/>
    <n v="0"/>
    <n v="0"/>
    <n v="0"/>
    <n v="11.32071656998672"/>
    <n v="1.2749121787447999"/>
    <n v="0"/>
    <n v="0.7361962834384298"/>
    <n v="39.2721267598697"/>
    <n v="0"/>
    <n v="100"/>
    <n v="98.666444595471802"/>
    <n v="5.8643225783395952E-2"/>
    <n v="1.2749121787447999"/>
    <n v="0"/>
    <n v="100"/>
  </r>
  <r>
    <x v="0"/>
    <x v="13"/>
    <x v="12"/>
    <x v="14"/>
    <x v="5"/>
    <n v="3122"/>
    <n v="160717.98432401"/>
    <n v="11713.954609"/>
    <n v="3.0459825337260771"/>
    <n v="1.5074449193419031"/>
    <n v="4.1271592589785158E-3"/>
    <n v="14.773934104154129"/>
    <n v="19.926701111313371"/>
    <n v="14.773934104154129"/>
    <n v="21.318198695101557"/>
    <n v="19.44096792160768"/>
    <n v="25.422762175757178"/>
    <n v="-1.5815347001688069"/>
    <n v="-2.365688147626654"/>
    <n v="-1.5815347001688069"/>
    <n v="-16.101018723634798"/>
    <n v="-2.6149201282791972"/>
    <n v="-5.9972353909098155"/>
    <n v="0"/>
    <n v="0"/>
    <n v="0"/>
    <n v="0"/>
    <n v="6.2685042760285654"/>
    <n v="0.31860773243007479"/>
    <n v="0"/>
    <n v="0"/>
    <n v="0"/>
    <n v="0"/>
    <n v="0"/>
    <n v="0"/>
    <n v="0"/>
    <n v="0"/>
    <n v="0"/>
    <n v="0"/>
    <n v="93.412887991541353"/>
    <n v="0"/>
    <n v="0"/>
    <n v="0"/>
    <n v="0"/>
    <n v="0"/>
    <n v="0"/>
    <n v="0"/>
    <n v="0"/>
    <n v="0"/>
    <n v="0"/>
    <n v="0"/>
    <n v="99.999999999999986"/>
    <s v="BANCOLOMBIA 33.77%"/>
    <s v="ECOPETROL 16.83%"/>
    <s v="GRUPO ARGOS 8.57%"/>
    <s v="ISA 7.56%"/>
    <s v="EMPRESA DE ENERGIA DE BOGOTA 7.07%"/>
    <s v="CEMENTOS ARGOS 6.75%"/>
    <s v="iShares COLCAP 4.65%"/>
    <s v="GRUPO SURA 3.87%"/>
    <s v="BANCO DAVIVIENDA 3.84%"/>
    <s v="CELSIA 2.72%"/>
    <n v="99.681392267569919"/>
    <n v="0"/>
    <n v="0.31860773243007479"/>
    <n v="0"/>
    <n v="0"/>
    <n v="100"/>
    <n v="0"/>
    <n v="0"/>
    <n v="4.6484183133727592"/>
    <n v="0"/>
    <n v="0"/>
    <n v="0"/>
    <n v="0"/>
    <n v="0"/>
    <n v="0"/>
    <n v="0"/>
    <n v="0"/>
    <n v="0"/>
    <n v="0.3186077324300749"/>
    <n v="0"/>
    <n v="88.764469678168609"/>
    <n v="0"/>
    <n v="6.2685042760285663"/>
    <n v="0"/>
    <n v="100"/>
    <n v="100"/>
    <n v="0"/>
    <n v="0"/>
    <n v="0"/>
    <n v="100"/>
  </r>
  <r>
    <x v="4"/>
    <x v="13"/>
    <x v="4"/>
    <x v="59"/>
    <x v="0"/>
    <n v="378768"/>
    <n v="633066.01968498994"/>
    <n v="23873.775043509999"/>
    <n v="1.2582594502510198"/>
    <n v="615.43667482441344"/>
    <n v="1.6849737845979831"/>
    <n v="1.3218851613275902"/>
    <n v="1.7882471659970021"/>
    <n v="1.3218851613275902"/>
    <n v="1.7932084782452919"/>
    <n v="1.7451442345793329"/>
    <n v="2.5091064549559698"/>
    <n v="29.369223851433411"/>
    <n v="12.232637184473139"/>
    <n v="29.369223851433411"/>
    <n v="4.0165698738855671"/>
    <n v="0.58958245691735911"/>
    <n v="2.867512266102024"/>
    <n v="63.261388048960342"/>
    <n v="0"/>
    <n v="5.0202106000604578"/>
    <n v="0"/>
    <n v="8.7892889479447796"/>
    <n v="16.504441987526068"/>
    <n v="0"/>
    <n v="0.15114642318161131"/>
    <n v="0"/>
    <n v="1.9067848903736262"/>
    <n v="0"/>
    <n v="0"/>
    <n v="2.6815612950579579"/>
    <n v="1.6851778068951742"/>
    <n v="0"/>
    <n v="0"/>
    <n v="0"/>
    <n v="0"/>
    <n v="0"/>
    <n v="0"/>
    <n v="0"/>
    <n v="0"/>
    <n v="0"/>
    <n v="0"/>
    <n v="0"/>
    <n v="0"/>
    <n v="0"/>
    <n v="0"/>
    <n v="100"/>
    <s v="MINISTERIO DE HACIENDA 16.50%"/>
    <s v="BANCO DAVIVIENDA 15.87%"/>
    <s v="BANCOLOMBIA 10.62%"/>
    <s v="BBVA COLOMBIA 6.22%"/>
    <s v="BANCO COLPATRIA 6.15%"/>
    <s v="BANCO DE BOGOTÁ 5.95%"/>
    <s v="BANCO POPULAR 4.41%"/>
    <s v="INSTITUTO COLOMBIANO DE CREDITO EDUCATIVO ICETEX 3.57%"/>
    <s v="BANCO AV VILLAS 3.53%"/>
    <s v="FINDETER 3.36%"/>
    <n v="13.916054998953969"/>
    <n v="12.21809164883293"/>
    <n v="47.047886171465194"/>
    <n v="18.56069719714591"/>
    <n v="8.2572699836019758"/>
    <n v="99.999999999999972"/>
    <n v="20.274442953587041"/>
    <n v="40.655087673921145"/>
    <n v="0"/>
    <n v="0"/>
    <n v="0"/>
    <n v="0"/>
    <n v="0"/>
    <n v="0"/>
    <n v="0"/>
    <n v="0"/>
    <n v="0"/>
    <n v="0"/>
    <n v="30.182565069625948"/>
    <n v="5.3993642128655557"/>
    <n v="0"/>
    <n v="0"/>
    <n v="3.488540090000309"/>
    <n v="0"/>
    <n v="100"/>
    <n v="94.449489363952836"/>
    <n v="0.15114642318161131"/>
    <n v="5.3993642128655557"/>
    <n v="0"/>
    <n v="100"/>
  </r>
  <r>
    <x v="2"/>
    <x v="13"/>
    <x v="13"/>
    <x v="28"/>
    <x v="2"/>
    <n v="2544"/>
    <n v="1953480.54"/>
    <n v="17632.715"/>
    <n v="1.51"/>
    <n v="0.55600000000000005"/>
    <n v="203.07900000000001"/>
    <n v="0.41099999999999998"/>
    <n v="0.35599999999999998"/>
    <n v="0.41099999999999998"/>
    <n v="0.433"/>
    <n v="0.42799999999999999"/>
    <n v="0.70799999999999996"/>
    <n v="17.459"/>
    <n v="12.028"/>
    <n v="17.459"/>
    <n v="7.556"/>
    <n v="3.9689999999999999"/>
    <n v="3.8740000000000001"/>
    <n v="90.48"/>
    <n v="0"/>
    <n v="0"/>
    <n v="0"/>
    <n v="0"/>
    <n v="9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1.45"/>
    <s v="BANCO DE BOGOTA 16.8"/>
    <s v="BANCO DE OCCIDENTE 10.64"/>
    <s v="BANCO POPULAR 7.81"/>
    <s v="BANCOLOMBIA 6.85"/>
    <s v="MINISTERIO DE HACIENDA 6.61"/>
    <s v="FINANCIERA DE DESARROLLO 6.45"/>
    <s v="BANCO GNB SUDAMERIS 4.76"/>
    <s v="BANCO FALABELLA 4.65"/>
    <s v="ITAU CORPBANCA COLOMBIA S A 3.91"/>
    <n v="35.01"/>
    <n v="44.07"/>
    <n v="17.13"/>
    <n v="3.79"/>
    <n v="0"/>
    <n v="100"/>
    <n v="25.74"/>
    <n v="15.59"/>
    <n v="0"/>
    <n v="0"/>
    <n v="0"/>
    <n v="0"/>
    <n v="0"/>
    <n v="0"/>
    <n v="0"/>
    <n v="0"/>
    <n v="0"/>
    <n v="0"/>
    <n v="28.14"/>
    <n v="0"/>
    <n v="0"/>
    <n v="0"/>
    <n v="30.53"/>
    <n v="0"/>
    <n v="100"/>
    <n v="100"/>
    <n v="0"/>
    <n v="0"/>
    <n v="0"/>
    <n v="100"/>
  </r>
  <r>
    <x v="3"/>
    <x v="13"/>
    <x v="13"/>
    <x v="44"/>
    <x v="24"/>
    <n v="2268"/>
    <n v="68255.384999999995"/>
    <n v="25532.949000000001"/>
    <n v="1.5"/>
    <n v="1.1020000000000001"/>
    <n v="402.50549999999998"/>
    <n v="0.93500000000000005"/>
    <n v="0.85599999999999998"/>
    <n v="0.93500000000000005"/>
    <n v="0.89"/>
    <n v="0.83499999999999996"/>
    <n v="1.282"/>
    <n v="22.834"/>
    <n v="11.092000000000001"/>
    <n v="22.834"/>
    <n v="5.4989999999999997"/>
    <n v="2.6619999999999999"/>
    <n v="3.6219999999999999"/>
    <n v="91.25"/>
    <n v="0"/>
    <n v="0"/>
    <n v="0"/>
    <n v="0"/>
    <n v="8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6.02"/>
    <s v="BANCO GNB SUDAMERIS 9.65"/>
    <s v="BANCO DE BOGOTA 8.27"/>
    <s v="BANCO POPULAR 8.1"/>
    <s v="BANCO DE OCCIDENTE 8.03"/>
    <s v="FINANCIERA DE DESARROLLO TERRITORIAL 7.97"/>
    <s v="ITAU CORPABANCA 7.85"/>
    <s v="MINISTERIO DE HACIENDA 7.06"/>
    <s v="COLPATRIA 6.87"/>
    <s v="BANCOLOMBIA 6.56"/>
    <n v="29.79"/>
    <n v="24.77"/>
    <n v="31.86"/>
    <n v="5.82"/>
    <n v="7.76"/>
    <n v="100"/>
    <n v="26.93"/>
    <n v="18.190000000000001"/>
    <n v="0"/>
    <n v="0"/>
    <n v="0"/>
    <n v="0"/>
    <n v="0"/>
    <n v="0"/>
    <n v="0"/>
    <n v="0"/>
    <n v="0"/>
    <n v="0"/>
    <n v="35.64"/>
    <n v="0"/>
    <n v="0"/>
    <n v="0"/>
    <n v="19.239999999999998"/>
    <n v="0"/>
    <n v="100"/>
    <n v="99.99"/>
    <n v="0.01"/>
    <n v="0"/>
    <n v="0"/>
    <n v="100"/>
  </r>
  <r>
    <x v="2"/>
    <x v="13"/>
    <x v="18"/>
    <x v="40"/>
    <x v="21"/>
    <n v="165"/>
    <n v="1757208.67"/>
    <n v="2639.69"/>
    <n v="1.7"/>
    <n v="0.39600000000000002"/>
    <n v="144.63"/>
    <n v="0.20499999999999999"/>
    <n v="0.23100000000000001"/>
    <n v="0.20499999999999999"/>
    <n v="0.26300000000000001"/>
    <n v="0.307"/>
    <n v="0.65800000000000003"/>
    <n v="16.416"/>
    <n v="11.429"/>
    <n v="16.416"/>
    <n v="7.8680000000000003"/>
    <n v="4.3209999999999997"/>
    <n v="3.859"/>
    <n v="9.0399999999999991"/>
    <n v="0"/>
    <n v="27.78"/>
    <n v="0"/>
    <n v="35.82"/>
    <n v="2.94"/>
    <n v="14.95"/>
    <n v="0"/>
    <n v="0"/>
    <n v="0"/>
    <n v="0"/>
    <n v="0"/>
    <n v="0"/>
    <n v="0"/>
    <n v="0"/>
    <n v="0"/>
    <n v="0"/>
    <n v="0"/>
    <n v="0"/>
    <n v="0"/>
    <n v="0"/>
    <n v="0"/>
    <n v="9.4700000000000006"/>
    <n v="0"/>
    <n v="0"/>
    <n v="0"/>
    <n v="0"/>
    <n v="0"/>
    <n v="100"/>
    <s v="BBVA 17.37"/>
    <s v="COLPATRIA 14.66"/>
    <s v="DAVIVIENDA 14.36"/>
    <s v="SUDAMERIS 9.42"/>
    <s v="BANCO DE BOGOTA 9.41"/>
    <s v="BANCOLOMBIA 8.44"/>
    <s v="FINANCIERA DE DESARROLLO 4.57"/>
    <s v="BANCO DE OCCIDENTE 3.16"/>
    <s v="MINISTERIO DE HACIENDA Y CREDITO PUBLICO 2.94"/>
    <s v="BANCO FALABELLA 2.87"/>
    <n v="65.349999999999994"/>
    <n v="25.43"/>
    <n v="9.2200000000000006"/>
    <n v="0"/>
    <n v="0"/>
    <n v="100"/>
    <n v="47.55"/>
    <n v="16.37"/>
    <n v="0"/>
    <n v="0"/>
    <n v="0"/>
    <n v="0"/>
    <n v="0"/>
    <n v="0"/>
    <n v="0"/>
    <n v="0"/>
    <n v="0"/>
    <n v="0"/>
    <n v="3.55"/>
    <n v="2.25"/>
    <n v="0"/>
    <n v="0"/>
    <n v="30.28"/>
    <n v="0"/>
    <n v="100"/>
    <n v="97.75"/>
    <n v="0"/>
    <n v="2.25"/>
    <n v="0"/>
    <n v="100"/>
  </r>
  <r>
    <x v="5"/>
    <x v="13"/>
    <x v="13"/>
    <x v="63"/>
    <x v="29"/>
    <n v="5624"/>
    <n v="5459.0680000000002"/>
    <n v="9373.3279999999995"/>
    <n v="0.9"/>
    <n v="1402.9"/>
    <n v="3.8410000000000002"/>
    <n v="6.4939999999999998"/>
    <n v="5.8010000000000002"/>
    <n v="6.4939999999999998"/>
    <n v="5.2460000000000004"/>
    <n v="4.5839999999999996"/>
    <n v="0"/>
    <n v="45.164999999999999"/>
    <n v="9.1720000000000006"/>
    <n v="45.164999999999999"/>
    <n v="-1.7050000000000001"/>
    <n v="-3.6909999999999998"/>
    <n v="0"/>
    <n v="48.94"/>
    <n v="0"/>
    <n v="0"/>
    <n v="0"/>
    <n v="0"/>
    <n v="51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40.65"/>
    <s v="BANCO DE OCCIDENTE 13.48"/>
    <s v="BANCO DE DAVIVIENDA 9.84"/>
    <s v="BANCO DE BOGOTA 7.81"/>
    <s v="BANCOLOMBIA 7.79"/>
    <s v="BANCO DE COMERCIO EXTERIOR 7.79"/>
    <s v="EMPRESA DE ENERGIA DE BOGOTA 7.26"/>
    <s v="BBVA Colombia 4.69"/>
    <s v="SUDAMERIS 0.48"/>
    <s v="BANCO POPULAR 0.20"/>
    <n v="0"/>
    <n v="0"/>
    <n v="19.11"/>
    <n v="20.27"/>
    <n v="60.62"/>
    <n v="100"/>
    <n v="0"/>
    <n v="23.74"/>
    <n v="0"/>
    <n v="0"/>
    <n v="0"/>
    <n v="0"/>
    <n v="0"/>
    <n v="0"/>
    <n v="0"/>
    <n v="0"/>
    <n v="0"/>
    <n v="0"/>
    <n v="42.84"/>
    <n v="13.02"/>
    <n v="0"/>
    <n v="0"/>
    <n v="20.399999999999999"/>
    <n v="0"/>
    <n v="100"/>
    <n v="83.6"/>
    <n v="0"/>
    <n v="16.36"/>
    <n v="0"/>
    <n v="99.96"/>
  </r>
  <r>
    <x v="0"/>
    <x v="13"/>
    <x v="2"/>
    <x v="2"/>
    <x v="2"/>
    <n v="200"/>
    <n v="9541.1"/>
    <n v="20805.048276000001"/>
    <n v="3"/>
    <n v="0"/>
    <n v="0"/>
    <n v="17.190999999999999"/>
    <n v="21.564"/>
    <n v="17.190000000000001"/>
    <n v="21.99"/>
    <n v="20.11"/>
    <n v="25.364000000000001"/>
    <n v="-3.5790000000000002"/>
    <n v="4.5999999999999996"/>
    <n v="-3.58"/>
    <n v="-12.53"/>
    <n v="0.87"/>
    <n v="-1.58"/>
    <n v="0.23"/>
    <n v="0"/>
    <n v="0"/>
    <n v="0"/>
    <n v="0"/>
    <n v="0"/>
    <n v="0"/>
    <n v="0"/>
    <n v="0"/>
    <n v="0"/>
    <n v="0"/>
    <n v="0"/>
    <n v="0"/>
    <n v="0"/>
    <n v="0"/>
    <n v="0"/>
    <n v="99.77"/>
    <n v="0"/>
    <n v="0"/>
    <n v="0"/>
    <n v="0"/>
    <n v="0"/>
    <n v="0"/>
    <n v="0"/>
    <n v="0"/>
    <n v="0"/>
    <n v="0"/>
    <n v="0"/>
    <n v="100"/>
    <s v="BANCOLOMBIA 31"/>
    <s v="ECOPETROL 16.39"/>
    <s v="INTERCONEXION ELECTRICA 10.77"/>
    <s v="GRUPO ARGOS S. A 7.49"/>
    <s v="DAVIVIENDA 6.83"/>
    <s v="GRUPO ENERGIA BOGOTA 5.53"/>
    <s v="GRUPO NUTRESA 5.40"/>
    <s v="BANCO DE CHILE 3.64 "/>
    <s v="CEMENTOS ARGOS 3.49"/>
    <s v="COPA HOLDINGS 2.47"/>
    <n v="100"/>
    <n v="0"/>
    <n v="0"/>
    <n v="0"/>
    <n v="0"/>
    <n v="100"/>
    <n v="0"/>
    <n v="0"/>
    <n v="0"/>
    <n v="0"/>
    <n v="0.23"/>
    <n v="0"/>
    <n v="0"/>
    <n v="96.99"/>
    <n v="0"/>
    <n v="0"/>
    <n v="2.13"/>
    <n v="0"/>
    <n v="0"/>
    <n v="0"/>
    <n v="0"/>
    <n v="0"/>
    <n v="0.65"/>
    <n v="0"/>
    <n v="100"/>
    <n v="71.959999999999994"/>
    <n v="28.04"/>
    <n v="0"/>
    <n v="0"/>
    <n v="100"/>
  </r>
  <r>
    <x v="2"/>
    <x v="13"/>
    <x v="21"/>
    <x v="29"/>
    <x v="14"/>
    <n v="11273"/>
    <n v="1495261.91"/>
    <n v="14619.583723"/>
    <n v="2.5"/>
    <n v="216.22800000000001"/>
    <n v="0.59199999999999997"/>
    <n v="0.21"/>
    <n v="0.4"/>
    <n v="0.21"/>
    <n v="0.47"/>
    <n v="0.44"/>
    <n v="0.66"/>
    <n v="16.870999999999999"/>
    <n v="10.319000000000001"/>
    <n v="16.870999999999999"/>
    <n v="6.3170000000000002"/>
    <n v="3.028"/>
    <n v="2.774"/>
    <n v="83"/>
    <n v="0"/>
    <n v="0"/>
    <n v="0"/>
    <n v="7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DAVIVIENDA 20.36"/>
    <s v="BANCOLOMBIA 12.63"/>
    <s v="BANCO DE BOGOTA 12.34"/>
    <s v="BANCO DE OCCIDENTE 10.71"/>
    <s v="BANCO POPULAR 7.09"/>
    <s v="BBVA COLOMBIA 6.34"/>
    <s v="MINISTERIO DE HACIENDA Y CREDITO PUBLICO 5.97"/>
    <s v="AV VILLAS 5.34"/>
    <s v="BANCO COLPATRIA 3.88"/>
    <s v="BANCOLDEX 3.7"/>
    <n v="21.79"/>
    <n v="23.69"/>
    <n v="54.43"/>
    <n v="0"/>
    <n v="0"/>
    <n v="99.91"/>
    <n v="23"/>
    <n v="16"/>
    <n v="0"/>
    <n v="0"/>
    <n v="0"/>
    <n v="0"/>
    <n v="0"/>
    <n v="0"/>
    <n v="0"/>
    <n v="2"/>
    <n v="0"/>
    <n v="0"/>
    <n v="19"/>
    <n v="4"/>
    <n v="0"/>
    <n v="0"/>
    <n v="35"/>
    <n v="0"/>
    <n v="99"/>
    <n v="100"/>
    <n v="0"/>
    <n v="0"/>
    <n v="0"/>
    <n v="100"/>
  </r>
  <r>
    <x v="0"/>
    <x v="13"/>
    <x v="8"/>
    <x v="9"/>
    <x v="0"/>
    <n v="25041"/>
    <n v="95517.55"/>
    <m/>
    <n v="3"/>
    <n v="0"/>
    <n v="0"/>
    <n v="14.24"/>
    <n v="0"/>
    <n v="14.24"/>
    <n v="21.72"/>
    <n v="0"/>
    <n v="0"/>
    <n v="-1.78"/>
    <n v="0"/>
    <n v="-1.78"/>
    <n v="-13.59"/>
    <n v="0"/>
    <n v="0"/>
    <n v="1.93"/>
    <n v="0"/>
    <n v="0"/>
    <n v="0"/>
    <n v="0"/>
    <n v="0"/>
    <n v="0"/>
    <n v="0"/>
    <n v="0"/>
    <n v="0"/>
    <n v="0"/>
    <n v="0"/>
    <n v="0"/>
    <n v="0"/>
    <n v="0"/>
    <n v="0"/>
    <n v="98.06"/>
    <n v="0"/>
    <n v="0"/>
    <n v="0"/>
    <n v="0"/>
    <n v="0"/>
    <n v="0"/>
    <n v="0"/>
    <n v="0"/>
    <n v="0"/>
    <n v="0"/>
    <n v="0"/>
    <n v="99.99"/>
    <s v="BANCOLOMBIA 33.43"/>
    <s v="ECOPETROL 15.17"/>
    <s v="INTERCONEXION ELECTRICA 10.13"/>
    <s v="FONDO BURSATIL ISHARES COLCAP 9.07"/>
    <s v="EMPRESA DE ENERGIA BOGOTA 5.65"/>
    <s v="GRUPO ARGOS 3.46"/>
    <s v="BANCO DAVIVIENDA 3.43"/>
    <s v="GRUPO AVAL ACCIONES Y VALORES S.A. 2.85"/>
    <s v="GRUPO DE INVERSIONES SURAMERICANA S.A. 2.60"/>
    <s v="CORPORACION FINANCIERA COLOMBIANA S.A. 2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3"/>
    <x v="7"/>
    <x v="8"/>
    <x v="0"/>
    <n v="1175"/>
    <n v="16433"/>
    <n v="28818.959999999999"/>
    <n v="3"/>
    <n v="0"/>
    <n v="0"/>
    <n v="15.38"/>
    <n v="0"/>
    <n v="0"/>
    <n v="21.53"/>
    <n v="0"/>
    <n v="0"/>
    <n v="5.17"/>
    <n v="0"/>
    <n v="0"/>
    <n v="-12.28"/>
    <n v="0"/>
    <n v="0"/>
    <n v="2.98"/>
    <n v="0"/>
    <n v="0"/>
    <n v="0"/>
    <n v="0"/>
    <n v="0"/>
    <n v="0"/>
    <n v="0"/>
    <n v="0"/>
    <n v="0"/>
    <n v="0"/>
    <n v="0"/>
    <n v="0.65"/>
    <n v="0"/>
    <n v="0"/>
    <n v="0"/>
    <n v="1.76"/>
    <n v="0"/>
    <n v="0"/>
    <n v="0"/>
    <n v="0"/>
    <n v="0"/>
    <n v="0"/>
    <n v="0"/>
    <n v="0"/>
    <n v="0"/>
    <n v="94.61"/>
    <n v="0"/>
    <n v="100"/>
    <s v="BANCOLOMBIA 34.84"/>
    <s v="ECOPETROL 17.27"/>
    <s v="INTERCONEXION ELECTRICA 11.27"/>
    <s v="EMPRESA DE ENERGIA DE BOGOTA 11.26"/>
    <s v="GRUPO ARGOS 6.07"/>
    <s v="BANCO DAVIVIENDA 5.14"/>
    <s v="CEMENTOS ARGOS 3.11"/>
    <s v="BANCOLOMBIA 2.98"/>
    <s v="GRUPO Aval Acciones Y Valores 2.54"/>
    <s v="BANCO BILBAO VIZCAYA ARGENTARIA 2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6">
  <r>
    <x v="0"/>
    <x v="0"/>
    <x v="0"/>
    <s v="FIC ACCIVAL ACCIONES NACIÓN - ÚNICA"/>
    <s v="ÚNICO"/>
    <n v="510"/>
    <n v="7511.47"/>
    <n v="10330.700956999999"/>
    <n v="3"/>
    <n v="0"/>
    <n v="0"/>
    <n v="26.975999999999999"/>
    <n v="18.134"/>
    <n v="27.405999999999999"/>
    <n v="16.936"/>
    <n v="24.484000000000002"/>
    <n v="21.052"/>
    <n v="150.155"/>
    <n v="46.307000000000002"/>
    <n v="7.5979999999999999"/>
    <n v="15.31"/>
    <n v="2.5659999999999998"/>
    <n v="5.3239999999999998"/>
    <n v="8.4"/>
    <n v="0"/>
    <n v="0"/>
    <n v="0"/>
    <n v="0"/>
    <n v="0"/>
    <n v="0"/>
    <n v="0"/>
    <n v="0"/>
    <n v="0"/>
    <n v="0"/>
    <n v="0"/>
    <n v="0"/>
    <n v="0"/>
    <n v="0"/>
    <n v="0"/>
    <n v="91.6"/>
    <n v="0"/>
    <n v="0"/>
    <n v="0"/>
    <n v="0"/>
    <n v="0"/>
    <n v="0"/>
    <n v="0"/>
    <n v="0"/>
    <n v="0"/>
    <n v="0"/>
    <n v="0"/>
    <n v="100"/>
    <s v="BANCOLOMBIA S.A. 34.20%"/>
    <s v="ECOPETROL S.A. 15.60%"/>
    <s v="INTERCONEXION ELECTRICA S.A. E.S.P. 11.03%"/>
    <s v="GRUPO DE INVERSIONES SURAMERICANA S.A. 8.43%"/>
    <s v="GRUPO ARGOS S.A. 7.77%"/>
    <s v="BANCO DE OCCIDENTE 7.06%"/>
    <s v="GRUPO AVAL ACCIONES Y VALORES S.A. 4.64%"/>
    <s v="CEMENTOS ARGOS S.A 4.16%"/>
    <s v="BANCO DAVIVIENDA S.A 3.91%"/>
    <s v="GRUPO ENERGIA BOGOTA S.A. E.S.P. 2.76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1.6"/>
    <n v="0"/>
    <n v="8.4"/>
    <n v="0"/>
    <n v="100"/>
    <n v="100"/>
    <n v="0"/>
    <n v="0"/>
    <n v="0"/>
    <n v="100"/>
  </r>
  <r>
    <x v="0"/>
    <x v="1"/>
    <x v="0"/>
    <s v="FIC ACCIVAL ACCIONES NACIÓN - ÚNICA"/>
    <s v="ÚNICO"/>
    <n v="510"/>
    <n v="7511.47"/>
    <n v="10330.700956999999"/>
    <n v="3"/>
    <n v="0"/>
    <n v="0"/>
    <n v="26.975999999999999"/>
    <n v="18.134"/>
    <n v="27.405999999999999"/>
    <n v="16.936"/>
    <n v="24.484000000000002"/>
    <n v="21.052"/>
    <n v="150.155"/>
    <n v="46.307000000000002"/>
    <n v="7.5979999999999999"/>
    <n v="15.31"/>
    <n v="2.5659999999999998"/>
    <n v="5.3239999999999998"/>
    <n v="8.4"/>
    <n v="0"/>
    <n v="0"/>
    <n v="0"/>
    <n v="0"/>
    <n v="0"/>
    <n v="0"/>
    <n v="0"/>
    <n v="0"/>
    <n v="0"/>
    <n v="0"/>
    <n v="0"/>
    <n v="0"/>
    <n v="0"/>
    <n v="0"/>
    <n v="0"/>
    <n v="91.6"/>
    <n v="0"/>
    <n v="0"/>
    <n v="0"/>
    <n v="0"/>
    <n v="0"/>
    <n v="0"/>
    <n v="0"/>
    <n v="0"/>
    <n v="0"/>
    <n v="0"/>
    <n v="0"/>
    <n v="100"/>
    <s v="BANCOLOMBIA S.A. 34.20%"/>
    <s v="ECOPETROL S.A. 15.60%"/>
    <s v="INTERCONEXION ELECTRICA S.A. E.S.P. 11.03%"/>
    <s v="GRUPO DE INVERSIONES SURAMERICANA S.A. 8.43%"/>
    <s v="GRUPO ARGOS S.A. 7.77%"/>
    <s v="BANCO DE OCCIDENTE 7.06%"/>
    <s v="GRUPO AVAL ACCIONES Y VALORES S.A. 4.64%"/>
    <s v="CEMENTOS ARGOS S.A 4.16%"/>
    <s v="BANCO DAVIVIENDA S.A 3.91%"/>
    <s v="GRUPO ENERGIA BOGOTA S.A. E.S.P. 2.76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1.6"/>
    <n v="0"/>
    <n v="8.4"/>
    <n v="0"/>
    <n v="100"/>
    <n v="100"/>
    <n v="0"/>
    <n v="0"/>
    <n v="0"/>
    <n v="100"/>
  </r>
  <r>
    <x v="0"/>
    <x v="2"/>
    <x v="0"/>
    <s v="FIC ACCIVAL ACCIONES NACIÓN - ÚNICA"/>
    <s v="ÚNICO"/>
    <n v="490"/>
    <n v="7450.29"/>
    <n v="10860.837095999999"/>
    <n v="3"/>
    <n v="0"/>
    <n v="0"/>
    <n v="17.527999999999999"/>
    <n v="19.064"/>
    <n v="20.759"/>
    <n v="17.478999999999999"/>
    <n v="18.521999999999998"/>
    <n v="21.157"/>
    <n v="132.22200000000001"/>
    <n v="34.533999999999999"/>
    <n v="67.997"/>
    <n v="23.102"/>
    <n v="22.079000000000001"/>
    <n v="4.6109999999999998"/>
    <n v="8.19"/>
    <n v="0"/>
    <n v="0"/>
    <n v="0"/>
    <n v="0"/>
    <n v="0"/>
    <n v="0"/>
    <n v="0"/>
    <n v="0"/>
    <n v="0"/>
    <n v="0"/>
    <n v="0"/>
    <n v="0"/>
    <n v="0"/>
    <n v="0"/>
    <n v="0"/>
    <n v="91.81"/>
    <n v="0"/>
    <n v="0"/>
    <n v="0"/>
    <n v="0"/>
    <n v="0"/>
    <n v="0"/>
    <n v="0"/>
    <n v="0"/>
    <n v="0"/>
    <n v="0"/>
    <n v="0"/>
    <n v="100"/>
    <s v="BANCOLOMBIA S.A. 27.44%"/>
    <s v="ECOPETROL S.A. 16.72%"/>
    <s v="INTERCONEXION ELECTRICA S.A. E.S.P. 10.80%"/>
    <s v="GRUPO ARGOS S.A. 7.76%"/>
    <s v="GRUPO ENERGIA BOGOTA S.A. E.S.P. 5.19%"/>
    <s v="GRUPO DE INVERSIONES SURAMERICANA S.A. 4.84%"/>
    <s v="CEMENTOS ARGOS S.A 4.56%"/>
    <s v="BANCO DAVIVIENDA S.A 4.20%"/>
    <s v="ICOLCAP 4.07%"/>
    <s v="GRUPO AVAL ACCIONES Y VALORES S.A. 3.48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1.81"/>
    <n v="0"/>
    <n v="8.19"/>
    <n v="0"/>
    <n v="100"/>
    <n v="100"/>
    <n v="0"/>
    <n v="0"/>
    <n v="0"/>
    <n v="100"/>
  </r>
  <r>
    <x v="0"/>
    <x v="3"/>
    <x v="0"/>
    <s v="FIC ACCIVAL ACCIONES NACIÓN - ÚNICA"/>
    <s v="ÚNICO"/>
    <n v="495"/>
    <n v="7508.76"/>
    <n v="10635.626453000001"/>
    <n v="3"/>
    <n v="0"/>
    <n v="0"/>
    <n v="14.039"/>
    <n v="19.25"/>
    <n v="19.327000000000002"/>
    <n v="17.242999999999999"/>
    <n v="18.373999999999999"/>
    <n v="21.004999999999999"/>
    <n v="-22.504000000000001"/>
    <n v="27.312000000000001"/>
    <n v="38.451000000000001"/>
    <n v="26.484999999999999"/>
    <n v="19.248999999999999"/>
    <n v="3.8780000000000001"/>
    <n v="14.93"/>
    <n v="0"/>
    <n v="0"/>
    <n v="0"/>
    <n v="0"/>
    <n v="0"/>
    <n v="0"/>
    <n v="0"/>
    <n v="0"/>
    <n v="0"/>
    <n v="0"/>
    <n v="0"/>
    <n v="0"/>
    <n v="0"/>
    <n v="0"/>
    <n v="0"/>
    <n v="85.07"/>
    <n v="0"/>
    <n v="0"/>
    <n v="0"/>
    <n v="0"/>
    <n v="0"/>
    <n v="0"/>
    <n v="0"/>
    <n v="0"/>
    <n v="0"/>
    <n v="0"/>
    <n v="0"/>
    <n v="100"/>
    <s v="PFBCOLOM 17.62%"/>
    <s v="ECOPETROL 16.14%"/>
    <s v="BCOLOMBIA 9.50%"/>
    <s v="ISA 7.65%"/>
    <s v="GRUPOARGOS 6.10%"/>
    <s v="ICOLCAP 6.02%"/>
    <s v="GEB 5.25%"/>
    <s v="PFDAVVNDA 4.20%"/>
    <s v="CEMARGOS 3.64%"/>
    <s v="PFAVAL 3.45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5.07"/>
    <n v="0"/>
    <n v="14.93"/>
    <n v="0"/>
    <n v="100"/>
    <n v="100"/>
    <n v="0"/>
    <n v="0"/>
    <n v="0"/>
    <n v="100"/>
  </r>
  <r>
    <x v="0"/>
    <x v="4"/>
    <x v="0"/>
    <s v="FIC ACCIVAL ACCIONES NACIÓN - ÚNICA"/>
    <s v="ÚNICO"/>
    <n v="484"/>
    <n v="7381.49"/>
    <n v="10970.096636"/>
    <n v="3"/>
    <n v="0"/>
    <n v="0"/>
    <n v="29.225000000000001"/>
    <n v="21.251000000000001"/>
    <n v="21.614000000000001"/>
    <n v="18.78"/>
    <n v="18.181000000000001"/>
    <n v="21.446999999999999"/>
    <n v="43.99"/>
    <n v="39.389000000000003"/>
    <n v="39.570999999999998"/>
    <n v="32.716000000000001"/>
    <n v="22.914000000000001"/>
    <n v="6.8869999999999996"/>
    <n v="13.67"/>
    <n v="0"/>
    <n v="0"/>
    <n v="0"/>
    <n v="0"/>
    <n v="0"/>
    <n v="0"/>
    <n v="0"/>
    <n v="0"/>
    <n v="0"/>
    <n v="0"/>
    <n v="0"/>
    <n v="0"/>
    <n v="0"/>
    <n v="0"/>
    <n v="0"/>
    <n v="86.33"/>
    <n v="0"/>
    <n v="0"/>
    <n v="0"/>
    <n v="0"/>
    <n v="0"/>
    <n v="0"/>
    <n v="0"/>
    <n v="0"/>
    <n v="0"/>
    <n v="0"/>
    <n v="0"/>
    <n v="100"/>
    <s v="BANCOLOMBIA S.A. 25.52%"/>
    <s v="ECOPETROL S.A. 15.79%"/>
    <s v="BANCO DE OCCIDENTE 10.66%"/>
    <s v="INTERCONEXION ELECTRICA S.A. E.S.P. 10.05%"/>
    <s v="ICOLCAP 7.31%"/>
    <s v="GRUPO ARGOS S.A. 6.27%"/>
    <s v="GRUPO ENERGIA BOGOTA S.A. E.S.P. 5.20%"/>
    <s v="BANCO DAVIVIENDA S.A 4.71%"/>
    <s v="GRUPO AVAL ACCIONES Y VALORES S.A. 4.38%"/>
    <s v="CEMENTOS ARGOS S.A 3.84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6.33"/>
    <n v="0"/>
    <n v="13.67"/>
    <n v="0"/>
    <n v="100"/>
    <n v="100"/>
    <n v="0"/>
    <n v="0"/>
    <n v="0"/>
    <n v="100"/>
  </r>
  <r>
    <x v="0"/>
    <x v="5"/>
    <x v="0"/>
    <s v="FIC ACCIVAL ACCIONES NACIÓN - ÚNICA"/>
    <s v="ÚNICO"/>
    <n v="476"/>
    <n v="6212.19"/>
    <n v="9335.6941709999992"/>
    <n v="3"/>
    <n v="0"/>
    <n v="0"/>
    <n v="28.913"/>
    <n v="22.475000000000001"/>
    <n v="22.475000000000001"/>
    <n v="19.103000000000002"/>
    <n v="18.442"/>
    <n v="21.763999999999999"/>
    <n v="-85.953999999999994"/>
    <n v="-4.609"/>
    <n v="-4.609"/>
    <n v="8.5820000000000007"/>
    <n v="12.435"/>
    <n v="6.3E-2"/>
    <n v="16.34"/>
    <n v="0"/>
    <n v="0"/>
    <n v="0"/>
    <n v="0"/>
    <n v="0"/>
    <n v="0"/>
    <n v="0"/>
    <n v="0"/>
    <n v="0"/>
    <n v="0"/>
    <n v="0"/>
    <n v="0"/>
    <n v="0"/>
    <n v="0"/>
    <n v="0"/>
    <n v="83.66"/>
    <n v="0"/>
    <n v="0"/>
    <n v="0"/>
    <n v="0"/>
    <n v="0"/>
    <n v="0"/>
    <n v="0"/>
    <n v="0"/>
    <n v="0"/>
    <n v="0"/>
    <n v="0"/>
    <n v="100"/>
    <s v="BANCOLOMBIA S.A. 22.68%"/>
    <s v="BANCO DE OCCIDENTE 16.34%"/>
    <s v="ECOPETROL S.A. 15.07%"/>
    <s v="INTERCONEXION ELECTRICA S.A. E.S.P. 9.94%"/>
    <s v="ICOLCAP 6.84%"/>
    <s v="GRUPO ENERGIA BOGOTA S.A. E.S.P. 6.06%"/>
    <s v="BANCO DAVIVIENDA S.A 5.39%"/>
    <s v="GRUPO AVAL ACCIONES Y VALORES S.A. 4.62%"/>
    <s v="GRUPO ARGOS S.A. 4.43%"/>
    <s v="GRUPO DE INVERSIONES SURAMERICANA S.A. 4.01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3.66"/>
    <n v="0"/>
    <n v="16.34"/>
    <n v="0"/>
    <n v="100"/>
    <n v="100"/>
    <n v="0"/>
    <n v="0"/>
    <n v="0"/>
    <n v="100"/>
  </r>
  <r>
    <x v="0"/>
    <x v="6"/>
    <x v="0"/>
    <s v="FIC ACCIVAL ACCIONES NACIÓN - ÚNICA"/>
    <s v="ÚNICO"/>
    <n v="471"/>
    <n v="6250.34"/>
    <n v="9220.9302220000009"/>
    <n v="3"/>
    <n v="0"/>
    <n v="0"/>
    <n v="23.809000000000001"/>
    <n v="22.652000000000001"/>
    <n v="22.652000000000001"/>
    <n v="20.010999999999999"/>
    <n v="18.28"/>
    <n v="22.283999999999999"/>
    <n v="-13.553000000000001"/>
    <n v="-20.481000000000002"/>
    <n v="-5.9729999999999999"/>
    <n v="8.1329999999999991"/>
    <n v="10.101000000000001"/>
    <n v="-0.57399999999999995"/>
    <n v="12.27"/>
    <n v="0"/>
    <n v="0"/>
    <n v="0"/>
    <n v="0"/>
    <n v="0"/>
    <n v="0"/>
    <n v="0"/>
    <n v="0"/>
    <n v="0"/>
    <n v="0"/>
    <n v="0"/>
    <n v="0"/>
    <n v="0"/>
    <n v="0"/>
    <n v="0"/>
    <n v="87.73"/>
    <n v="0"/>
    <n v="0"/>
    <n v="0"/>
    <n v="0"/>
    <n v="0"/>
    <n v="0"/>
    <n v="0"/>
    <n v="0"/>
    <n v="0"/>
    <n v="0"/>
    <n v="0"/>
    <n v="100"/>
    <s v="BANCOLOMBIA S.A. 29.18%"/>
    <s v="ECOPETROL S.A. 15.05%"/>
    <s v="INTERCONEXION ELECTRICA S.A. E.S.P. 9.88%"/>
    <s v="BANCO DE OCCIDENTE 12.27%"/>
    <s v="GRUPO ENERGIA BOGOTA S.A. E.S.P. 6.13%"/>
    <s v="ICOLCAP 5.01%"/>
    <s v="BANCO DAVIVIENDA S.A 4.87%"/>
    <s v="GRUPO AVAL ACCIONES Y VALORES S.A. 4.77%"/>
    <s v="GRUPO DE INVERSIONES SURAMERICANA S.A. 3.87%"/>
    <s v="GRUPO ARGOS S.A. 3.40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7.73"/>
    <n v="0"/>
    <n v="12.27"/>
    <n v="0"/>
    <n v="100"/>
    <n v="100"/>
    <n v="0"/>
    <n v="0"/>
    <n v="0"/>
    <n v="100"/>
  </r>
  <r>
    <x v="0"/>
    <x v="7"/>
    <x v="0"/>
    <s v="FIC ACCIVAL ACCIONES NACIÓN - ÚNICA"/>
    <s v="ÚNICO"/>
    <n v="467"/>
    <n v="5959.86"/>
    <n v="8847.2860000000001"/>
    <n v="3"/>
    <s v=" -   "/>
    <s v=" -   "/>
    <n v="18.431999999999999"/>
    <n v="22.068999999999999"/>
    <n v="22.137"/>
    <n v="20.312999999999999"/>
    <n v="18.45"/>
    <n v="22.295999999999999"/>
    <n v="-38.555999999999997"/>
    <n v="-23.265000000000001"/>
    <n v="-10.94"/>
    <n v="-2.9159999999999999"/>
    <n v="4.25"/>
    <n v="-1.9019999999999999"/>
    <n v="16.260000000000002"/>
    <n v="0"/>
    <n v="0"/>
    <n v="0"/>
    <n v="0"/>
    <n v="0"/>
    <n v="0"/>
    <n v="0"/>
    <n v="0"/>
    <n v="0"/>
    <n v="0"/>
    <n v="0"/>
    <n v="0"/>
    <n v="0"/>
    <n v="0"/>
    <n v="0"/>
    <n v="83.74"/>
    <n v="0"/>
    <n v="0"/>
    <n v="0"/>
    <n v="0"/>
    <n v="0"/>
    <n v="0"/>
    <n v="0"/>
    <n v="0"/>
    <n v="0"/>
    <n v="0"/>
    <n v="0"/>
    <n v="100"/>
    <s v="BANCOLOMBIA S.A. 24.98%"/>
    <s v="BANCO DE OCCIDENTE 16.26%"/>
    <s v="ECOPETROL S.A. 14.11%"/>
    <s v="INTERCONEXION ELECTRICA S.A. E.S.P. 8.71%"/>
    <s v="GRUPO DE INVERSIONES SURAMERICANA S.A. 8.17%"/>
    <s v="GRUPO ENERGIA BOGOTA S.A. E.S.P. 6.68%"/>
    <s v="GRUPO AVAL ACCIONES Y VALORES S.A. 4.57%"/>
    <s v="CORPORACION FINANCIERA COLOMBIANA S.A. CORFICOL 3.56%"/>
    <s v="BANCO DAVIVIENDA S.A 3.12%"/>
    <s v="ICOLCAP 3.00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3.74"/>
    <n v="0"/>
    <n v="16.260000000000002"/>
    <n v="0"/>
    <n v="100"/>
    <n v="100"/>
    <n v="0"/>
    <n v="0"/>
    <n v="0"/>
    <n v="100"/>
  </r>
  <r>
    <x v="0"/>
    <x v="8"/>
    <x v="0"/>
    <s v="FIC ACCIVAL ACCIONES NACIÓN - ÚNICA"/>
    <s v="ÚNICO"/>
    <n v="450"/>
    <n v="5023.1400000000003"/>
    <n v="8108.5755579999995"/>
    <n v="3"/>
    <n v="0"/>
    <n v="0"/>
    <n v="23.484000000000002"/>
    <n v="22.972999999999999"/>
    <n v="22.143999999999998"/>
    <n v="21.013000000000002"/>
    <n v="18.753"/>
    <n v="22.562999999999999"/>
    <n v="-65.382000000000005"/>
    <n v="-44.170999999999999"/>
    <n v="-19.724"/>
    <n v="-13.439"/>
    <n v="1.911"/>
    <n v="-4.9429999999999996"/>
    <n v="15.46"/>
    <n v="0"/>
    <n v="0"/>
    <n v="0"/>
    <n v="0"/>
    <n v="0"/>
    <n v="0"/>
    <n v="0"/>
    <n v="0"/>
    <n v="0"/>
    <n v="0"/>
    <n v="0"/>
    <n v="0"/>
    <n v="0"/>
    <n v="0"/>
    <n v="0"/>
    <n v="84.54"/>
    <n v="0"/>
    <n v="0"/>
    <n v="0"/>
    <n v="0"/>
    <n v="0"/>
    <n v="0"/>
    <n v="0"/>
    <n v="0"/>
    <n v="0"/>
    <n v="0"/>
    <n v="0"/>
    <n v="100"/>
    <s v="BANCOLOMBIA S.A. 26.68%"/>
    <s v="INTERCONEXION ELECTRICA S.A. E.S.P. 11.17%"/>
    <s v="ECOPETROL S.A. 10.93%"/>
    <s v="GRUPO ENERGIA BOGOTA S.A. E.S.P. 7.30%"/>
    <s v="ICOLCAP 5.36%"/>
    <s v="GRUPO AVAL ACCIONES Y VALORES S.A. 5.16%%"/>
    <s v="BANCO DAVIVIENDA S.A 4.06%"/>
    <s v="GRUPO DE INVERSIONES SURAMERICANA S.A. 3.16%"/>
    <s v="CEMENTOS ARGOS S.A. 2.40%"/>
    <s v="CORPORACION FINANCIERA COLOMBIANA S.A. CORFICOL 2.30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4.54"/>
    <n v="0"/>
    <n v="15.46"/>
    <n v="0"/>
    <n v="100"/>
    <n v="100"/>
    <n v="0"/>
    <n v="0"/>
    <n v="0"/>
    <n v="100"/>
  </r>
  <r>
    <x v="0"/>
    <x v="9"/>
    <x v="0"/>
    <s v="FIC ACCIVAL ACCIONES NACIÓN - ÚNICA"/>
    <s v="ÚNICO"/>
    <n v="443"/>
    <n v="5209.51"/>
    <n v="8712.6696360000005"/>
    <n v="3"/>
    <n v="0"/>
    <n v="0"/>
    <n v="24.300999999999998"/>
    <n v="34.058"/>
    <n v="29.16"/>
    <n v="27.728999999999999"/>
    <n v="22.614999999999998"/>
    <n v="24.913"/>
    <n v="133.042"/>
    <n v="-32.673000000000002"/>
    <n v="-10.507999999999999"/>
    <n v="-7.6589999999999998"/>
    <n v="6.8620000000000001"/>
    <n v="-3.7170000000000001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1.39%"/>
    <s v="ECOPETROL S.A. 15.31%"/>
    <s v="INTERCONEXION ELECTRICA S.A. E.S.P. 10.43%"/>
    <s v="BANCO DE OCCIDENTE 9.05%"/>
    <s v="GRUPO DE INVERSIONES SURAMERICANA S.A. 6.26%"/>
    <s v="GRUPO ENERGIA BOGOTA S.A. E.S.P. 6.19%"/>
    <s v="ICOLCAP 4.93%"/>
    <s v="GRUPO ARGOS S.A. 3.59%"/>
    <s v="GRUPO AVAL ACCIONES Y VALORES S.A. 3.44%"/>
    <s v="BANCO DAVIVIENDA S.A 2.99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0.95"/>
    <n v="0"/>
    <n v="9.0500000000000007"/>
    <n v="0"/>
    <n v="100"/>
    <n v="100"/>
    <n v="0"/>
    <n v="0"/>
    <n v="0"/>
    <n v="100"/>
  </r>
  <r>
    <x v="0"/>
    <x v="10"/>
    <x v="0"/>
    <s v="FIC ACCIVAL ACCIONES NACIÓN - ÚNICA"/>
    <s v="ÚNICO"/>
    <n v="434"/>
    <n v="5029.6099999999997"/>
    <n v="8654.8719430000001"/>
    <n v="3"/>
    <n v="0"/>
    <n v="0"/>
    <n v="24.721"/>
    <n v="23.84"/>
    <n v="22.516999999999999"/>
    <n v="22.277000000000001"/>
    <n v="19.423999999999999"/>
    <n v="23.17"/>
    <n v="-7.7789999999999999"/>
    <n v="-37.674999999999997"/>
    <n v="-10.266"/>
    <n v="-6.8959999999999999"/>
    <n v="1.4890000000000001"/>
    <n v="-3.7320000000000002"/>
    <n v="7.13"/>
    <n v="0"/>
    <n v="0"/>
    <n v="0"/>
    <n v="0"/>
    <n v="0"/>
    <n v="0"/>
    <n v="0"/>
    <n v="0"/>
    <n v="0"/>
    <n v="0"/>
    <n v="0"/>
    <n v="0"/>
    <n v="0"/>
    <n v="0"/>
    <n v="0"/>
    <n v="92.87"/>
    <n v="0"/>
    <n v="0"/>
    <n v="0"/>
    <n v="0"/>
    <n v="0"/>
    <n v="0"/>
    <n v="0"/>
    <n v="0"/>
    <n v="0"/>
    <n v="0"/>
    <n v="0"/>
    <n v="100"/>
    <s v="BANCOLOMBIA S.A. 33.64%"/>
    <s v="ECOPETROL S.A. 16.41%"/>
    <s v="Interconexion electrica 11.25%"/>
    <s v="BANCO DE OCCIDENTE 9.13%"/>
    <s v="GRUPO DE ENERGIA DE BOGOTA S.A. E.S.P. 5.97%"/>
    <s v="GRUPO NUTRESA S.A. 5.39%"/>
    <s v="GRUPO ARGOS S.A. 4.61%"/>
    <s v="GRUPO DE INVERSIONES SURAMERICANA S.A 4.36%"/>
    <s v="BANCO DAVIVIENDA S.A 3.12%"/>
    <s v="GRUPO AVAL ACCIONES Y VALORES S.A. 2.87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2.87"/>
    <n v="0"/>
    <n v="7.13"/>
    <n v="0"/>
    <n v="100"/>
    <n v="100"/>
    <n v="0"/>
    <n v="0"/>
    <n v="0"/>
    <n v="100"/>
  </r>
  <r>
    <x v="0"/>
    <x v="0"/>
    <x v="1"/>
    <s v="FONDO ACCIONES - TIPO A"/>
    <s v="PNJF TIPO A"/>
    <n v="356"/>
    <n v="25342.17"/>
    <n v="12357.743340999999"/>
    <n v="2"/>
    <n v="1"/>
    <n v="3.0000000000000001E-3"/>
    <n v="32.32"/>
    <n v="19.489000000000001"/>
    <n v="32.32"/>
    <n v="17.629000000000001"/>
    <n v="26.754999999999999"/>
    <n v="22.864999999999998"/>
    <n v="177.011"/>
    <n v="52.936"/>
    <n v="177.011"/>
    <n v="15.718999999999999"/>
    <n v="3.5569999999999999"/>
    <n v="6.8280000000000003"/>
    <n v="14.07"/>
    <n v="0"/>
    <n v="0"/>
    <n v="0"/>
    <n v="0"/>
    <n v="0"/>
    <n v="0"/>
    <n v="0"/>
    <n v="0"/>
    <n v="0"/>
    <n v="0"/>
    <n v="0"/>
    <n v="0"/>
    <n v="0"/>
    <n v="0"/>
    <n v="0"/>
    <n v="85.93"/>
    <n v="0"/>
    <n v="0"/>
    <n v="0"/>
    <n v="0"/>
    <n v="0"/>
    <n v="0"/>
    <n v="0"/>
    <n v="0"/>
    <n v="0"/>
    <n v="0"/>
    <n v="0"/>
    <n v="100"/>
    <s v="BANCOLOMBIA S.A 25.45%"/>
    <s v="ECOPETROL S.A. 17.15%"/>
    <s v="CARTERA COLECTIVA ABIERTA ALIANZA 14.06%"/>
    <s v="GRUPO ARGOS S.A. 8.83%"/>
    <s v="GRUPO ENERGIA BOGOTA SA ESP 5.86%"/>
    <s v="INTERCONEXION ELECTRICA S.A. E.S.P. 5.10%"/>
    <s v="CORPORACION FINANCIERA COLOMBIANA S.A. CORFICOL 4.64%"/>
    <s v="CEMENTOS ARGOS S.A. 4.39%"/>
    <s v="GRUPO AVAL ACCIONES Y VALORES S A 3.74%"/>
    <s v="BANCO DAVIVIENDA S.A. 2.94%"/>
    <n v="100"/>
    <n v="0"/>
    <n v="0"/>
    <n v="0"/>
    <n v="0"/>
    <n v="100"/>
    <n v="0"/>
    <n v="0"/>
    <n v="0"/>
    <n v="0"/>
    <n v="0"/>
    <n v="14.06"/>
    <n v="0"/>
    <n v="85.93"/>
    <n v="0"/>
    <n v="0"/>
    <n v="0"/>
    <n v="0"/>
    <n v="0"/>
    <n v="0"/>
    <n v="0"/>
    <n v="0"/>
    <n v="0.01"/>
    <n v="0"/>
    <n v="100.00000000000001"/>
    <n v="100"/>
    <n v="0"/>
    <n v="0"/>
    <n v="0"/>
    <n v="100"/>
  </r>
  <r>
    <x v="0"/>
    <x v="1"/>
    <x v="1"/>
    <s v="FONDO ACCIONES - TIPO A"/>
    <s v="PNJF TIPO A"/>
    <n v="353"/>
    <n v="25388.63"/>
    <n v="12054.110766"/>
    <n v="2"/>
    <n v="1"/>
    <n v="3.0000000000000001E-3"/>
    <n v="14.016"/>
    <n v="19.574000000000002"/>
    <n v="25.398"/>
    <n v="17.626000000000001"/>
    <n v="26.771000000000001"/>
    <n v="22.91"/>
    <n v="-27.696000000000002"/>
    <n v="28.587"/>
    <n v="46.44"/>
    <n v="12.295"/>
    <n v="4.3334999999999999"/>
    <n v="4.2569999999999997"/>
    <n v="10.17"/>
    <n v="0"/>
    <n v="0"/>
    <n v="0"/>
    <n v="0"/>
    <n v="0"/>
    <n v="0"/>
    <n v="0"/>
    <n v="0"/>
    <n v="0"/>
    <n v="0"/>
    <n v="0"/>
    <n v="0"/>
    <n v="0"/>
    <n v="0"/>
    <n v="0"/>
    <n v="89.83"/>
    <n v="0"/>
    <n v="0"/>
    <n v="0"/>
    <n v="0"/>
    <n v="0"/>
    <n v="0"/>
    <n v="0"/>
    <n v="0"/>
    <n v="0"/>
    <n v="0"/>
    <n v="0"/>
    <n v="100"/>
    <s v="BANCOLOMBIA S.A 28.24%"/>
    <s v="ECOPETROL S.A 16.56%"/>
    <s v="CARTERA COLECTIVA ABIERTA ALIANZA 10.16"/>
    <s v="GRUPO ARGOS S.A 7.69%"/>
    <s v="NTERCONEXION ELECTRICA S.A. E.S.P.6.70%"/>
    <s v="GRUPO ENERGIA BOGOTA SA ESP 5.93%"/>
    <s v="CORPORACION FINANCIERA COLOMBIANA S.A. CORFICOL 4.68"/>
    <s v="CEMENTOS ARGOS S.A. 4.43%"/>
    <s v="GRUPO AVAL ACCIONES Y VALORES S A 3.81%"/>
    <s v=" SURAMERICANA DE INVERSIONES S.A. SURAMERICANA 3.25 2.94%"/>
    <n v="100"/>
    <n v="0"/>
    <n v="0"/>
    <n v="0"/>
    <n v="0"/>
    <n v="100"/>
    <n v="0"/>
    <n v="0"/>
    <n v="0"/>
    <n v="0"/>
    <n v="0"/>
    <n v="10.16"/>
    <n v="0"/>
    <n v="89.93"/>
    <n v="0"/>
    <n v="0"/>
    <n v="0"/>
    <n v="0"/>
    <n v="0"/>
    <n v="0"/>
    <n v="0"/>
    <n v="0"/>
    <n v="0.01"/>
    <n v="0"/>
    <n v="100.10000000000001"/>
    <n v="100"/>
    <n v="0"/>
    <n v="0"/>
    <n v="0"/>
    <n v="100"/>
  </r>
  <r>
    <x v="0"/>
    <x v="2"/>
    <x v="1"/>
    <s v="FONDO ACCIONES - TIPO A"/>
    <s v="PNJF TIPO A"/>
    <n v="351"/>
    <n v="23848.04"/>
    <n v="12867.752723"/>
    <n v="2"/>
    <n v="1"/>
    <n v="3.0000000000000001E-3"/>
    <n v="14.404999999999999"/>
    <n v="19.75"/>
    <n v="22.161999999999999"/>
    <n v="17.933"/>
    <n v="19.073"/>
    <n v="22.881"/>
    <n v="115.777"/>
    <n v="37.213000000000001"/>
    <n v="67.358000000000004"/>
    <n v="24.100999999999999"/>
    <n v="21.695"/>
    <n v="4.8739999999999997"/>
    <n v="5.57"/>
    <n v="0"/>
    <n v="0"/>
    <n v="0"/>
    <n v="0"/>
    <n v="0"/>
    <n v="0"/>
    <n v="0"/>
    <n v="0"/>
    <n v="0"/>
    <n v="0"/>
    <n v="0"/>
    <n v="0"/>
    <n v="0"/>
    <n v="0"/>
    <n v="0"/>
    <n v="89.98"/>
    <n v="0"/>
    <n v="4.55"/>
    <n v="0"/>
    <n v="0"/>
    <n v="0"/>
    <n v="0"/>
    <n v="0"/>
    <n v="0"/>
    <n v="0"/>
    <n v="0"/>
    <n v="0"/>
    <n v="100.10000000000001"/>
    <s v="BANCOLOMBIA S.A 32.41%"/>
    <s v="ECOPETROL S.A. 19.12%"/>
    <s v="INTERCONEXION ELECTRICA S.A. E.S.P. 6.57%"/>
    <s v="GRUPO ARGOS S.A. 6.10%"/>
    <s v="GRUPO ENERGIA BOGOTA SA ESP 4.95%"/>
    <s v="CARTERA COLECTIVA ABIERTA ALIANZA 4.68%"/>
    <s v="GRUPO AVAL ACCIONES Y VALORES S A 4.55%"/>
    <s v="SURAMERICANA DE INVERSIONES S.A. SURAMERICANA 4.13%"/>
    <s v="CEMENTOS ARGOS S.A. 3.61%"/>
    <s v="BANCO DAVIVIENDA S.A. 3.09%"/>
    <n v="100"/>
    <n v="0"/>
    <n v="0"/>
    <n v="0"/>
    <n v="0"/>
    <n v="100"/>
    <n v="0"/>
    <n v="0"/>
    <n v="0"/>
    <n v="0"/>
    <n v="0"/>
    <n v="4.68"/>
    <n v="0"/>
    <n v="95.32"/>
    <n v="0"/>
    <n v="0"/>
    <n v="0"/>
    <n v="0"/>
    <n v="0"/>
    <n v="0"/>
    <n v="0"/>
    <n v="0"/>
    <n v="0.01"/>
    <n v="0"/>
    <n v="100.01"/>
    <n v="100"/>
    <n v="0"/>
    <n v="0"/>
    <n v="0"/>
    <n v="100"/>
  </r>
  <r>
    <x v="0"/>
    <x v="3"/>
    <x v="1"/>
    <s v="FONDO ACCIONES - TIPO A"/>
    <s v="PNJF TIPO A"/>
    <n v="344"/>
    <n v="22960.97"/>
    <n v="12589.044676"/>
    <n v="2"/>
    <n v="1"/>
    <n v="3.0000000000000001E-3"/>
    <n v="14.083"/>
    <n v="20.050999999999998"/>
    <n v="20.469000000000001"/>
    <n v="18.094999999999999"/>
    <n v="18.140999999999998"/>
    <n v="22.927"/>
    <n v="-23.388000000000002"/>
    <n v="25.067"/>
    <n v="37.659999999999997"/>
    <n v="26.478000000000002"/>
    <n v="19.044"/>
    <n v="4.6040000000000001"/>
    <n v="6.2"/>
    <n v="0"/>
    <n v="0"/>
    <n v="0"/>
    <n v="0"/>
    <n v="0"/>
    <n v="0"/>
    <n v="0"/>
    <n v="0"/>
    <n v="0"/>
    <n v="0"/>
    <n v="0"/>
    <n v="0"/>
    <n v="0"/>
    <n v="0"/>
    <n v="0"/>
    <n v="91.21"/>
    <n v="0"/>
    <n v="2.58"/>
    <n v="0"/>
    <n v="0"/>
    <n v="0"/>
    <n v="0"/>
    <n v="0"/>
    <n v="0"/>
    <n v="0"/>
    <n v="0"/>
    <n v="0"/>
    <n v="99.99"/>
    <s v="BANCOLOMBIA S.A 26.38%"/>
    <s v="ECOPETROL S.A. 17.07%"/>
    <s v="INTERCONEXION ELECTRICA S.A. E.S.P. 9.83%"/>
    <s v="GRUPO ENERGIA BOGOTA SA ESP 7.05%"/>
    <s v="SURAMERICANA DE INVERSIONES S.A. SURAMERICANA 6.37%"/>
    <s v="CARTERA COLECTIVA ABIERTA ALIANZA 6.20%"/>
    <s v="GRUPO ARGOS S.A. 4.88%"/>
    <s v="CEMENTOS ARGOS S.A. 3.61%"/>
    <s v="BANCO DAVIVIENDA S.A. 3.48%"/>
    <s v="CORPORACION FINANCIERA COLOMBIANA S.A. CORFICOL 3.10%"/>
    <n v="100"/>
    <n v="0"/>
    <n v="0"/>
    <n v="0"/>
    <n v="0"/>
    <n v="100"/>
    <n v="0"/>
    <n v="0"/>
    <n v="0"/>
    <n v="0"/>
    <n v="0"/>
    <n v="6.2"/>
    <n v="0"/>
    <n v="92.76"/>
    <n v="0"/>
    <n v="0"/>
    <n v="0"/>
    <n v="0"/>
    <n v="0"/>
    <n v="0"/>
    <n v="1.03"/>
    <n v="0"/>
    <n v="0.01"/>
    <n v="0"/>
    <n v="100.00000000000001"/>
    <n v="100"/>
    <n v="0"/>
    <n v="0"/>
    <n v="0"/>
    <n v="100"/>
  </r>
  <r>
    <x v="0"/>
    <x v="4"/>
    <x v="1"/>
    <s v="FONDO ACCIONES - TIPO A"/>
    <s v="PNJF TIPO A"/>
    <n v="336"/>
    <n v="20526.21"/>
    <n v="13007.636562"/>
    <n v="2"/>
    <n v="1"/>
    <n v="3.0000000000000001E-3"/>
    <n v="30.829000000000001"/>
    <n v="22.428999999999998"/>
    <n v="22.856000000000002"/>
    <n v="19.103999999999999"/>
    <n v="18.623999999999999"/>
    <n v="23.39"/>
    <n v="46.98"/>
    <n v="40.213000000000001"/>
    <n v="39.524000000000001"/>
    <n v="34.51"/>
    <n v="23.065000000000001"/>
    <n v="7.6390000000000002"/>
    <n v="3.08"/>
    <n v="0"/>
    <n v="0"/>
    <n v="0"/>
    <n v="0"/>
    <n v="96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 32.50%"/>
    <s v="ECOPETROL S.A. 17.13%"/>
    <s v="INTERCONEXION ELECTRICA S.A. E.S.P. 10.92%"/>
    <s v="GRUPO ENERGIA BOGOTA SA ESP 6.43%"/>
    <s v="SURAMERICANA DE INVERSIONES S.A. SURAMERICANA 5.72%"/>
    <s v="GRUPO ARGOS S.A. 5.71%"/>
    <s v="GRUPO NUTRESA S.A 3.48%"/>
    <s v="CARTERA COLECTIVA ABIERTA ALIANZA 3.07%"/>
    <s v="CORPORACION FINANCIERA COLOMBIANA S.A. CORFICOL 2.94%"/>
    <s v=" BANCO DAVIVIENDA S.A. 2.66%"/>
    <n v="100"/>
    <n v="0"/>
    <n v="0"/>
    <n v="0"/>
    <n v="0"/>
    <n v="100"/>
    <n v="0"/>
    <n v="0"/>
    <n v="0"/>
    <n v="0"/>
    <n v="0"/>
    <n v="3.07"/>
    <n v="0"/>
    <n v="0"/>
    <n v="0"/>
    <n v="0"/>
    <n v="0"/>
    <n v="0"/>
    <n v="0"/>
    <n v="0"/>
    <n v="96.92"/>
    <n v="0"/>
    <n v="0"/>
    <n v="0"/>
    <n v="99.99"/>
    <n v="100"/>
    <n v="0"/>
    <n v="0"/>
    <n v="0"/>
    <n v="100"/>
  </r>
  <r>
    <x v="0"/>
    <x v="5"/>
    <x v="1"/>
    <s v="FONDO ACCIONES - TIPO A"/>
    <s v="PNJF TIPO A"/>
    <n v="341"/>
    <n v="16911.8"/>
    <n v="10842.197910999999"/>
    <n v="2"/>
    <n v="3.0000000000000001E-3"/>
    <n v="3.0000000000000001E-3"/>
    <n v="27.414999999999999"/>
    <n v="24.102"/>
    <n v="24.102"/>
    <n v="20.324999999999999"/>
    <n v="18.408999999999999"/>
    <n v="23.821999999999999"/>
    <n v="-89.088999999999999"/>
    <n v="-8.5459999999999994"/>
    <n v="-8.5459999999999994"/>
    <n v="7.5750000000000002"/>
    <n v="11.098000000000001"/>
    <n v="-0.153"/>
    <n v="3.31"/>
    <n v="0"/>
    <n v="0"/>
    <n v="0"/>
    <n v="0"/>
    <n v="0"/>
    <n v="0"/>
    <n v="0"/>
    <n v="0"/>
    <n v="0"/>
    <n v="0"/>
    <n v="0"/>
    <n v="0"/>
    <n v="0"/>
    <n v="0"/>
    <n v="0"/>
    <n v="96.69"/>
    <n v="0"/>
    <n v="0"/>
    <n v="0"/>
    <n v="0"/>
    <n v="0"/>
    <n v="0"/>
    <n v="0"/>
    <n v="0"/>
    <n v="0"/>
    <n v="0"/>
    <n v="0"/>
    <n v="100"/>
    <s v="BANCOLOMBIA S.A 29.40%"/>
    <s v="ECOPETROL S.A. 15.46%"/>
    <s v="INTERCONEXION ELECTRICA S.A. E.S.P. 10.83%"/>
    <s v="SURAMERICANA DE INVERSIONES S.A. SURAMERICANA 6.65%"/>
    <s v="GRUPO ENERGIA BOGOTA SA ESP 6.57%"/>
    <s v="GRUPO AVAL ACCIONES Y VALORES S A 4.54%"/>
    <s v="BANCO DAVIVIENDA S.A. 4.05%"/>
    <s v="CORPORACION FINANCIERA COLOMBIANA S.A. CORFICOL 3.57%"/>
    <s v="CEMENTOS ARGOS SA 3.33%"/>
    <s v="CARTERA COLECTIVA ABIERTA ALIANZA 3.27%"/>
    <n v="100"/>
    <n v="0"/>
    <n v="0"/>
    <n v="0"/>
    <n v="0"/>
    <n v="100"/>
    <n v="0"/>
    <n v="0"/>
    <n v="0"/>
    <n v="0"/>
    <n v="0"/>
    <n v="3.26"/>
    <n v="0"/>
    <n v="96.69"/>
    <n v="0"/>
    <n v="0"/>
    <n v="0"/>
    <n v="0"/>
    <n v="0"/>
    <n v="0"/>
    <n v="0"/>
    <n v="0"/>
    <n v="0.04"/>
    <n v="0"/>
    <n v="99.990000000000009"/>
    <n v="100"/>
    <n v="0"/>
    <n v="0"/>
    <n v="0"/>
    <n v="100"/>
  </r>
  <r>
    <x v="0"/>
    <x v="6"/>
    <x v="1"/>
    <s v="FONDO ACCIONES - TIPO A"/>
    <s v="PNJF TIPO A"/>
    <n v="335"/>
    <n v="15942.33"/>
    <n v="10588.093438"/>
    <n v="2"/>
    <n v="3.0000000000000001E-3"/>
    <n v="3.0000000000000001E-3"/>
    <n v="24.094999999999999"/>
    <n v="22.277999999999999"/>
    <n v="24.045999999999999"/>
    <n v="20.977"/>
    <n v="18.832999999999998"/>
    <n v="24.088000000000001"/>
    <n v="-24.364000000000001"/>
    <n v="-26.777000000000001"/>
    <n v="-11.051"/>
    <n v="6.1429999999999998"/>
    <n v="8.6219999999999999"/>
    <n v="-1.198"/>
    <n v="0.15"/>
    <n v="0"/>
    <n v="0"/>
    <n v="0"/>
    <n v="0"/>
    <n v="0"/>
    <n v="0"/>
    <n v="0"/>
    <n v="0"/>
    <n v="0"/>
    <n v="0"/>
    <n v="0"/>
    <n v="0"/>
    <n v="0"/>
    <n v="0"/>
    <n v="0"/>
    <n v="99.85"/>
    <n v="0"/>
    <n v="0"/>
    <n v="0"/>
    <n v="0"/>
    <n v="0"/>
    <n v="0"/>
    <n v="0"/>
    <n v="0"/>
    <n v="0"/>
    <n v="0"/>
    <n v="0"/>
    <n v="100"/>
    <s v="BANCOLOMBIA S.A 33.16%"/>
    <s v="ECOPETROL S.A. 17.06%"/>
    <s v="INTERCONEXION ELECTRICA S.A. E.S.P. 9.93%"/>
    <s v="SURAMERICANA DE INVERSIONES S.A. SURAMERICANA 6.97%"/>
    <s v="GRUPO ARGOS S.A. 6.38%"/>
    <s v="GRUPO NUTRESA S.A 4.10%"/>
    <s v="BANCO DAVIVIENDA S.A. 3.91%"/>
    <s v="CEMENTOS ARGOS SA 2.98%"/>
    <s v="CORPORACION FINANCIERA COLOMBIANA S.A. CORFICOL 2.65%"/>
    <s v="GRUPO ENERGIA BOGOTA SA ESP 2.52%"/>
    <n v="100"/>
    <n v="0"/>
    <n v="0"/>
    <n v="0"/>
    <n v="0"/>
    <n v="100"/>
    <n v="0"/>
    <n v="0"/>
    <n v="0"/>
    <n v="0"/>
    <n v="0"/>
    <n v="0"/>
    <n v="0"/>
    <n v="99.63"/>
    <n v="0"/>
    <n v="0"/>
    <n v="0"/>
    <n v="0"/>
    <n v="0"/>
    <n v="0"/>
    <n v="0.22"/>
    <n v="0"/>
    <n v="0.06"/>
    <n v="0"/>
    <n v="99.91"/>
    <n v="100"/>
    <n v="0"/>
    <n v="0"/>
    <n v="0"/>
    <n v="100"/>
  </r>
  <r>
    <x v="0"/>
    <x v="7"/>
    <x v="1"/>
    <s v="FONDO ACCIONES - TIPO A"/>
    <s v="PNJF TIPO A"/>
    <n v="335"/>
    <n v="13489.67"/>
    <n v="9989.1937600000001"/>
    <n v="2"/>
    <n v="3.0000000000000001E-3"/>
    <n v="3.0000000000000001E-3"/>
    <n v="19.800999999999998"/>
    <n v="22.890999999999998"/>
    <n v="23.532"/>
    <n v="21.343"/>
    <n v="19.079999999999998"/>
    <n v="24.122"/>
    <n v="-49.62"/>
    <n v="-31.116"/>
    <n v="-17.273"/>
    <n v="-6.1260000000000003"/>
    <n v="1.7869999999999999"/>
    <n v="-2.9220000000000002"/>
    <n v="1.35"/>
    <n v="0"/>
    <n v="0"/>
    <n v="0"/>
    <n v="0"/>
    <n v="0"/>
    <n v="0"/>
    <n v="0"/>
    <n v="0"/>
    <n v="0"/>
    <n v="0"/>
    <n v="0"/>
    <n v="0"/>
    <n v="0"/>
    <n v="0"/>
    <n v="0"/>
    <n v="98.65"/>
    <n v="0"/>
    <n v="0"/>
    <n v="0"/>
    <n v="0"/>
    <n v="0"/>
    <n v="0"/>
    <n v="0"/>
    <n v="0"/>
    <n v="0"/>
    <n v="0"/>
    <n v="0"/>
    <n v="100"/>
    <s v="ECOPETROL S.A. 25.48%"/>
    <s v="BANCOLOMBIA S.A 24.03%"/>
    <s v="GRUPO ENERGIA BOGOTA SA ESP 6.90%"/>
    <s v="GRUPO NUTRESA S.A 6.60%"/>
    <s v="INTERCONEXION ELECTRICA S.A. E.S.P. 5.35%"/>
    <s v="GRUPO AVAL ACCIONES Y VALORES S A 4.99%"/>
    <s v="GRUPO ARGOS S.A. 4.64%"/>
    <s v="CORPORACION FINANCIERA COLOMBIANA S.A. CORFICOL 3.93%"/>
    <s v="CEMENTOS ARGOS SA 3.69%"/>
    <s v="CELSIA S.A. E.S.P 3.04%"/>
    <n v="100"/>
    <n v="0"/>
    <n v="0"/>
    <n v="0"/>
    <n v="0"/>
    <n v="100"/>
    <n v="0"/>
    <n v="0"/>
    <n v="0"/>
    <n v="0"/>
    <n v="0"/>
    <n v="1.27"/>
    <n v="0"/>
    <n v="98.65"/>
    <n v="0"/>
    <n v="0"/>
    <n v="0"/>
    <n v="0"/>
    <n v="0"/>
    <n v="0"/>
    <n v="0"/>
    <n v="0"/>
    <n v="0.08"/>
    <n v="0"/>
    <n v="100"/>
    <n v="100"/>
    <n v="0"/>
    <n v="0"/>
    <n v="0"/>
    <n v="100"/>
  </r>
  <r>
    <x v="0"/>
    <x v="8"/>
    <x v="1"/>
    <s v="FONDO ACCIONES - TIPO A"/>
    <s v="PNJF TIPO A"/>
    <n v="327"/>
    <n v="10777.82"/>
    <n v="9337.8046570000006"/>
    <n v="2"/>
    <n v="1"/>
    <n v="3.0000000000000001E-3"/>
    <n v="20.143999999999998"/>
    <n v="23.460999999999999"/>
    <n v="23.173999999999999"/>
    <n v="21.802"/>
    <n v="19.263000000000002"/>
    <n v="24.324000000000002"/>
    <n v="-55.975999999999999"/>
    <n v="-47.247"/>
    <n v="-22.812999999999999"/>
    <n v="-15.032999999999999"/>
    <n v="0.433"/>
    <n v="-5.46"/>
    <n v="16.37"/>
    <n v="0"/>
    <n v="0"/>
    <n v="0"/>
    <n v="0"/>
    <n v="0"/>
    <n v="0"/>
    <n v="0"/>
    <n v="0"/>
    <n v="0"/>
    <n v="0"/>
    <n v="0"/>
    <n v="0"/>
    <n v="0"/>
    <n v="0"/>
    <n v="0"/>
    <n v="83.63"/>
    <n v="0"/>
    <n v="0"/>
    <n v="0"/>
    <n v="0"/>
    <n v="0"/>
    <n v="0"/>
    <n v="0"/>
    <n v="0"/>
    <n v="0"/>
    <n v="0"/>
    <n v="0"/>
    <n v="100"/>
    <s v="BANCOLOMBIA S.A 23.41%"/>
    <s v="CARTERA COLECTIVA ABIERTA ALIANZA 16.31%"/>
    <s v="ECOPETROL S.A. 9.72%"/>
    <s v="INTERCONEXION ELECTRICA S.A. E.S.P. 8.96%"/>
    <s v="SURAMERICANA DE INVERSIONES S.A. SURAMERICANA 6.92%"/>
    <s v="GRUPO ENERGIA BOGOTA SA ESP 6.30%"/>
    <s v="GRUPO ARGOS S.A. 5.69%"/>
    <s v="GRUPO NUTRESA S.A 5.12%"/>
    <s v="BANCO DAVIVIENDA S.A. 3.75%"/>
    <s v="GRUPO AVAL ACCIONES Y VALORES S A 2.79%"/>
    <n v="100"/>
    <n v="0"/>
    <n v="0"/>
    <n v="0"/>
    <n v="0"/>
    <n v="100"/>
    <n v="0"/>
    <n v="0"/>
    <n v="0"/>
    <n v="0"/>
    <n v="0"/>
    <n v="16.309999999999999"/>
    <n v="0"/>
    <n v="83.63"/>
    <n v="0"/>
    <n v="0"/>
    <n v="0"/>
    <n v="0"/>
    <n v="0"/>
    <n v="0"/>
    <n v="0"/>
    <n v="0"/>
    <n v="0.06"/>
    <n v="0"/>
    <n v="100"/>
    <n v="100"/>
    <n v="0"/>
    <n v="0"/>
    <n v="0"/>
    <n v="100"/>
  </r>
  <r>
    <x v="0"/>
    <x v="11"/>
    <x v="1"/>
    <s v="FONDO ACCIONES - TIPO A"/>
    <s v="PNJF TIPO A"/>
    <n v="322"/>
    <n v="11576.75"/>
    <n v="10155.567343999999"/>
    <n v="2"/>
    <n v="1"/>
    <n v="3.0000000000000001E-3"/>
    <n v="22.75"/>
    <n v="24.652000000000001"/>
    <n v="23.132999999999999"/>
    <n v="22.52"/>
    <n v="19.599"/>
    <n v="24.577999999999999"/>
    <n v="168.708"/>
    <n v="-34.695"/>
    <n v="-12.343"/>
    <n v="-9.8670000000000009"/>
    <n v="6.0090000000000003"/>
    <n v="-3.9369999999999998"/>
    <n v="0.12"/>
    <n v="0"/>
    <n v="0"/>
    <n v="0"/>
    <n v="0"/>
    <n v="0"/>
    <n v="0"/>
    <n v="0"/>
    <n v="0"/>
    <n v="0"/>
    <n v="0"/>
    <n v="0"/>
    <n v="0"/>
    <n v="0"/>
    <n v="0"/>
    <n v="0"/>
    <n v="99.88"/>
    <n v="0"/>
    <n v="0"/>
    <n v="0"/>
    <n v="0"/>
    <n v="0"/>
    <n v="0"/>
    <n v="0"/>
    <n v="0"/>
    <n v="0"/>
    <n v="0"/>
    <n v="0"/>
    <n v="100"/>
    <s v="Ecopetrol 26.09"/>
    <s v="BANCOLOMBIA 25.29"/>
    <s v="INTERCONEXION ELECTRICA 10.03"/>
    <s v="SURAMERICANA DE INVERSIONES S.A 6.15"/>
    <s v="GRUPO NUTRESA 5.71"/>
    <s v="Grupo energia bogota 5.33"/>
    <s v="Grupo argos 5.03"/>
    <s v="Davivienda 3.13"/>
    <s v="Grupo Aval Acciones y Valores 2.49"/>
    <s v="Cementos Argos  SA 2.37%"/>
    <n v="100"/>
    <n v="0"/>
    <n v="0"/>
    <n v="0"/>
    <n v="0"/>
    <n v="100"/>
    <n v="0"/>
    <n v="0"/>
    <n v="0"/>
    <n v="0"/>
    <n v="0"/>
    <n v="0.06"/>
    <n v="0"/>
    <n v="99.88"/>
    <n v="0"/>
    <n v="0"/>
    <n v="0"/>
    <n v="0"/>
    <n v="0"/>
    <n v="0"/>
    <n v="0"/>
    <n v="0"/>
    <n v="0.06"/>
    <n v="0"/>
    <n v="100"/>
    <n v="100"/>
    <n v="0"/>
    <n v="0"/>
    <n v="0"/>
    <n v="100"/>
  </r>
  <r>
    <x v="0"/>
    <x v="10"/>
    <x v="1"/>
    <s v="FONDO ACCIONES - TIPO A"/>
    <s v="PNJF TIPO A"/>
    <n v="318"/>
    <n v="12424.37"/>
    <n v="10146.674532000001"/>
    <n v="2"/>
    <n v="1"/>
    <n v="3.0000000000000001E-3"/>
    <n v="27.036000000000001"/>
    <n v="23.84"/>
    <n v="23.465"/>
    <n v="23.216999999999999"/>
    <n v="20.003"/>
    <n v="24.902000000000001"/>
    <n v="-1.06"/>
    <n v="-39.069000000000003"/>
    <n v="-11.385"/>
    <n v="-7.6749999999999998"/>
    <n v="1.2430000000000001"/>
    <n v="-3.6309999999999998"/>
    <n v="0.41"/>
    <n v="0"/>
    <n v="0"/>
    <n v="0"/>
    <n v="0"/>
    <n v="0"/>
    <n v="0"/>
    <n v="0"/>
    <n v="0"/>
    <n v="0"/>
    <n v="0"/>
    <n v="0"/>
    <n v="0"/>
    <n v="0"/>
    <n v="0"/>
    <n v="0"/>
    <n v="99.59"/>
    <n v="0"/>
    <n v="0"/>
    <n v="0"/>
    <n v="0"/>
    <n v="0"/>
    <n v="0"/>
    <n v="0"/>
    <n v="0"/>
    <n v="0"/>
    <n v="0"/>
    <n v="0"/>
    <n v="100"/>
    <s v="BANCOLOMBIA S.A 32.77%"/>
    <s v="ECOPETROL S.A. 17.03%"/>
    <s v="INTERCONEXION ELECTRICA S.A. E.S.P. 10.27%"/>
    <s v="SURAMERICANA DE INVERSIONES S.A. SURAMERICANA 6.13%"/>
    <s v="GRUPO ENERGIA BOGOTA SA ESP 5.89%"/>
    <s v="GRUPO NUTRESA S.A 4.79%"/>
    <s v="GRUPO ARGOS S.A. 4.22%"/>
    <s v="BANCO DAVIVIENDA S.A. 3.19%"/>
    <s v="GRUPO AVAL ACCIONES Y VALORES S A 2.86%"/>
    <s v="CEMENTOS ARGOS SA 2.84%"/>
    <n v="100"/>
    <n v="0"/>
    <n v="0"/>
    <n v="0"/>
    <n v="0"/>
    <n v="100"/>
    <n v="0"/>
    <n v="0"/>
    <n v="0"/>
    <n v="0"/>
    <n v="0"/>
    <n v="0.39"/>
    <n v="0"/>
    <n v="99.59"/>
    <n v="0"/>
    <n v="0"/>
    <n v="0"/>
    <n v="0"/>
    <n v="0"/>
    <n v="0"/>
    <n v="0"/>
    <n v="0"/>
    <n v="0.02"/>
    <n v="0"/>
    <n v="100"/>
    <n v="100"/>
    <n v="0"/>
    <n v="0"/>
    <n v="0"/>
    <n v="100"/>
  </r>
  <r>
    <x v="0"/>
    <x v="0"/>
    <x v="2"/>
    <s v="ACCIONES COLOMBIA - CLASE A"/>
    <s v="CLASE A"/>
    <n v="309"/>
    <n v="27785.17"/>
    <n v="23783.901582999999"/>
    <n v="3"/>
    <n v="0"/>
    <n v="0"/>
    <n v="28.664999999999999"/>
    <n v="19.045999999999999"/>
    <n v="28.664999999999999"/>
    <n v="18.039000000000001"/>
    <n v="26.9"/>
    <n v="22.981999999999999"/>
    <n v="178.08799999999999"/>
    <n v="52.524000000000001"/>
    <n v="178.08799999999999"/>
    <n v="16.309999999999999"/>
    <n v="4.3849999999999998"/>
    <n v="6.1379999999999999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25.93%"/>
    <s v="ECOPETROL SA 16.75%"/>
    <s v="INTERCONEXION ELECTRICA SA ESP 10.47%"/>
    <s v="DISPONIBLE 10.11%"/>
    <s v="GRUPO ARGOS SA 8.28%"/>
    <s v="CEMENTOS ARGOS SA 8.07%"/>
    <s v="EMPRESA DE ENERGIA DE BOGOTA S.A. E.S.P. 5.85%"/>
    <s v="CREDICORP LTD 4.06%"/>
    <s v="BANCO DAVIVIENDA SA 3.26%"/>
    <s v="GOBIERNO DE LOS EEUU 2.22%"/>
    <n v="100"/>
    <n v="0"/>
    <n v="0"/>
    <n v="0"/>
    <n v="0"/>
    <n v="100"/>
    <n v="0"/>
    <n v="0"/>
    <n v="0"/>
    <n v="0"/>
    <n v="0"/>
    <n v="0"/>
    <n v="0"/>
    <n v="87.671000000000006"/>
    <n v="0"/>
    <n v="0"/>
    <n v="2.2210000000000001"/>
    <n v="0"/>
    <n v="0"/>
    <n v="0"/>
    <n v="0"/>
    <n v="0"/>
    <n v="10.106999999999999"/>
    <n v="0"/>
    <n v="99.999000000000009"/>
    <n v="91.736000000000004"/>
    <n v="8.2639999999999993"/>
    <n v="0"/>
    <n v="0"/>
    <n v="100"/>
  </r>
  <r>
    <x v="0"/>
    <x v="1"/>
    <x v="2"/>
    <s v="ACCIONES COLOMBIA - CLASE A"/>
    <s v="CLASE A"/>
    <n v="305"/>
    <n v="27262.57"/>
    <n v="23587.996769000001"/>
    <n v="3"/>
    <n v="0"/>
    <n v="0"/>
    <n v="14.85"/>
    <n v="18.879000000000001"/>
    <n v="23.173999999999999"/>
    <n v="18.030999999999999"/>
    <n v="26.914999999999999"/>
    <n v="23.039000000000001"/>
    <n v="-10.221"/>
    <n v="30.062999999999999"/>
    <n v="62.616"/>
    <n v="14.948"/>
    <n v="6.2220000000000004"/>
    <n v="4.8170000000000002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0.04%"/>
    <s v="ECOPETROL SA 19.77%"/>
    <s v="INTERCONEXION ELECTRICA SA ESP 10.98%"/>
    <s v="GRUPO ARGOS SA 10.42%"/>
    <s v="CEMENTOS ARGOS SA 7.64%"/>
    <s v="EMPRESA DE ENERGIA DE BOGOTA S.A. E.S.P. 6.87%"/>
    <s v="DISPONIBLE 4.19%"/>
    <s v="COMPANIA DE MINAS BUENAVENTURA 2.13%"/>
    <s v="CELSIA SA ESP 2.06%"/>
    <s v="CREDICORP LTD 2.06%"/>
    <n v="100"/>
    <n v="0"/>
    <n v="0"/>
    <n v="0"/>
    <n v="0"/>
    <n v="100"/>
    <n v="0"/>
    <n v="0"/>
    <n v="0"/>
    <n v="0"/>
    <n v="0"/>
    <n v="0"/>
    <n v="0"/>
    <n v="95.706000000000003"/>
    <n v="0"/>
    <n v="0"/>
    <n v="0.107"/>
    <n v="0"/>
    <n v="0"/>
    <n v="0"/>
    <n v="0"/>
    <n v="0"/>
    <n v="4.1879999999999997"/>
    <n v="0"/>
    <n v="100.001"/>
    <n v="91.123999999999995"/>
    <n v="8.8759999999999994"/>
    <n v="0"/>
    <n v="0"/>
    <n v="100"/>
  </r>
  <r>
    <x v="0"/>
    <x v="2"/>
    <x v="2"/>
    <s v="ACCIONES COLOMBIA - CLASE A"/>
    <s v="CLASE A"/>
    <n v="298"/>
    <n v="28570.21"/>
    <n v="25360.999323"/>
    <n v="3"/>
    <n v="0"/>
    <n v="0"/>
    <n v="14.493"/>
    <n v="19.172000000000001"/>
    <n v="20.532"/>
    <n v="18.259"/>
    <n v="19.300999999999998"/>
    <n v="23.013999999999999"/>
    <n v="134.745"/>
    <n v="43.07"/>
    <n v="84.534999999999997"/>
    <n v="28.323"/>
    <n v="25.97"/>
    <n v="6.0739999999999998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1.05%"/>
    <s v="ECOPETROL SA 16.85%"/>
    <s v="INTERCONEXION ELECTRICA SA ESP 10.48%"/>
    <s v="GRUPO ARGOS SA 10.29%"/>
    <s v="CEMENTOS ARGOS SA 7.38%"/>
    <s v="DISPONIBLE 7.22%"/>
    <s v="EMPRESA DE ENERGIA DE BOGOTA S.A. E.S.P. 6.61%"/>
    <s v="COPA HOLDINGS S.A. 3.35%"/>
    <s v="GRUPO DE INVERSIONES SURAMERICANA SA 2.38%"/>
    <s v="CELSIA SA ESP 2.05%"/>
    <n v="100"/>
    <n v="0"/>
    <n v="0"/>
    <n v="0"/>
    <n v="0"/>
    <n v="100"/>
    <n v="0"/>
    <n v="0"/>
    <n v="0"/>
    <n v="0"/>
    <n v="0"/>
    <n v="0"/>
    <n v="0"/>
    <n v="92.658000000000001"/>
    <n v="0"/>
    <n v="0"/>
    <n v="0.124"/>
    <n v="0"/>
    <n v="0"/>
    <n v="0"/>
    <n v="0"/>
    <n v="0"/>
    <n v="7.218"/>
    <n v="0"/>
    <n v="100"/>
    <n v="90.463999999999999"/>
    <n v="9.5359999999999996"/>
    <n v="0"/>
    <n v="0"/>
    <n v="100"/>
  </r>
  <r>
    <x v="0"/>
    <x v="3"/>
    <x v="2"/>
    <s v="ACCIONES COLOMBIA - CLASE A"/>
    <s v="CLASE A"/>
    <n v="296"/>
    <n v="25983.21"/>
    <n v="24404.849917"/>
    <n v="3"/>
    <n v="0"/>
    <n v="0"/>
    <n v="14.420999999999999"/>
    <n v="19.388999999999999"/>
    <n v="19.29"/>
    <n v="18.378"/>
    <n v="18.172000000000001"/>
    <n v="23.068999999999999"/>
    <n v="-37.347999999999999"/>
    <n v="26.86"/>
    <n v="40.862000000000002"/>
    <n v="29.58"/>
    <n v="20.858000000000001"/>
    <n v="4.511999999999999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29.35%"/>
    <s v="ECOPETROL SA 16.13%"/>
    <s v="INTERCONEXION ELECTRICA SA ESP 10.92%"/>
    <s v="GRUPO ARGOS SA 10.80%"/>
    <s v="EMPRESA DE ENERGIA DE BOGOTA S.A. E.S.P. 7.30%"/>
    <s v="CEMENTOS ARGOS SA 6.54%"/>
    <s v="BANCO DAVIVIENDA SA 3.65%"/>
    <s v="COPA HOLDINGS S.A. 3.51%"/>
    <s v="GRUPO DE INVERSIONES SURAMERICANA SA 3.31%"/>
    <s v="CELSIA SA ESP 2.21%"/>
    <n v="100"/>
    <n v="0"/>
    <n v="0"/>
    <n v="0"/>
    <n v="0"/>
    <n v="100"/>
    <n v="0"/>
    <n v="0"/>
    <n v="0"/>
    <n v="0"/>
    <n v="0"/>
    <n v="0"/>
    <n v="0"/>
    <n v="98.084999999999994"/>
    <n v="0"/>
    <n v="0"/>
    <n v="1.2390000000000001"/>
    <n v="0"/>
    <n v="0"/>
    <n v="0"/>
    <n v="0"/>
    <n v="0"/>
    <n v="0.67600000000000005"/>
    <n v="0"/>
    <n v="100"/>
    <n v="89.741"/>
    <n v="10.259"/>
    <n v="0"/>
    <n v="0"/>
    <n v="100"/>
  </r>
  <r>
    <x v="0"/>
    <x v="4"/>
    <x v="2"/>
    <s v="ACCIONES COLOMBIA - CLASE A"/>
    <s v="CLASE A"/>
    <n v="282"/>
    <n v="23667.74"/>
    <n v="25038.250802999999"/>
    <n v="3"/>
    <n v="0"/>
    <n v="0"/>
    <n v="31.291"/>
    <n v="21.742999999999999"/>
    <n v="22.16"/>
    <n v="19.059999999999999"/>
    <n v="18.786999999999999"/>
    <n v="23.542000000000002"/>
    <n v="35.213999999999999"/>
    <n v="39.107999999999997"/>
    <n v="39.683"/>
    <n v="36.441000000000003"/>
    <n v="24.192"/>
    <n v="7.47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4.90%"/>
    <s v="ECOPETROL SA 17.80%"/>
    <s v="INTERCONEXION ELECTRICA SA ESP 10.72%"/>
    <s v="EMPRESA DE ENERGIA DE BOGOTA S.A. E.S.P. 8.52%"/>
    <s v="GRUPO ARGOS SA 7.99%"/>
    <s v="CEMENTOS ARGOS SA 4.90%"/>
    <s v="BANCO DAVIVIENDA SA 4.18%"/>
    <s v="GRUPO DE INVERSIONES SURAMERICANA SA 2.53%"/>
    <s v="COPA HOLDINGS S.A. 2.40%"/>
    <s v="CELSIA SA ESP 2.17%"/>
    <n v="100"/>
    <n v="0"/>
    <n v="0"/>
    <n v="0"/>
    <n v="0"/>
    <n v="100"/>
    <n v="0"/>
    <n v="0"/>
    <n v="0"/>
    <n v="0"/>
    <n v="0"/>
    <n v="0"/>
    <n v="0"/>
    <n v="98.989000000000004"/>
    <n v="0"/>
    <n v="0"/>
    <n v="0.09"/>
    <n v="0"/>
    <n v="0"/>
    <n v="0"/>
    <n v="0"/>
    <n v="0"/>
    <n v="0.92200000000000004"/>
    <n v="0"/>
    <n v="100.001"/>
    <n v="89.171999999999997"/>
    <n v="10.827999999999999"/>
    <n v="0"/>
    <n v="0"/>
    <n v="100"/>
  </r>
  <r>
    <x v="0"/>
    <x v="5"/>
    <x v="2"/>
    <s v="ACCIONES COLOMBIA - CLASE A"/>
    <s v="CLASE A"/>
    <n v="277"/>
    <n v="18710.490000000002"/>
    <n v="20599.939672"/>
    <n v="3"/>
    <n v="0"/>
    <n v="0"/>
    <n v="26.091999999999999"/>
    <n v="23.312000000000001"/>
    <n v="23.376999999999999"/>
    <n v="20.164999999999999"/>
    <n v="18.742000000000001"/>
    <n v="23.95"/>
    <n v="-90.688000000000002"/>
    <n v="-10.791"/>
    <n v="-10.833"/>
    <n v="7.3159999999999998"/>
    <n v="11.151999999999999"/>
    <n v="-0.251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29.25%"/>
    <s v="ECOPETROL SA 13.56%"/>
    <s v="INTERCONEXION ELECTRICA SA ESP 11.06%"/>
    <s v="GRUPO ARGOS SA 10.27%"/>
    <s v="EMPRESA DE ENERGIA DE BOGOTA S.A. E.S.P. 6.71%"/>
    <s v="BANCO DAVIVIENDA SA 5.22%"/>
    <s v="CEMENTOS ARGOS SA 4.45%"/>
    <s v="GRUPO NUTRESA S.A. 4.36%"/>
    <s v="GRUPO DE INVERSIONES SURAMERICANA SA 3.70%"/>
    <s v="Disponible 3.41%"/>
    <n v="100"/>
    <n v="0"/>
    <n v="0"/>
    <n v="0"/>
    <n v="0"/>
    <n v="100"/>
    <n v="0"/>
    <n v="0"/>
    <n v="0"/>
    <n v="0"/>
    <n v="0"/>
    <n v="0"/>
    <n v="0"/>
    <n v="95.546999999999997"/>
    <n v="0"/>
    <n v="0"/>
    <n v="1.0469999999999999"/>
    <n v="0"/>
    <n v="0"/>
    <n v="0"/>
    <n v="0"/>
    <n v="0"/>
    <n v="3.4049999999999998"/>
    <n v="0"/>
    <n v="99.998999999999995"/>
    <n v="88.921000000000006"/>
    <n v="11.079000000000001"/>
    <n v="0"/>
    <n v="0"/>
    <n v="100"/>
  </r>
  <r>
    <x v="0"/>
    <x v="6"/>
    <x v="2"/>
    <s v="ACCIONES COLOMBIA - CLASE A"/>
    <s v="CLASE A"/>
    <n v="258"/>
    <n v="17071.14"/>
    <n v="20338.522781"/>
    <n v="3"/>
    <n v="0"/>
    <n v="0"/>
    <n v="24.62"/>
    <n v="22.431999999999999"/>
    <n v="23.503"/>
    <n v="20.853000000000002"/>
    <n v="19.193999999999999"/>
    <n v="24.228999999999999"/>
    <n v="-13.961"/>
    <n v="-27.062999999999999"/>
    <n v="-11.297000000000001"/>
    <n v="5.7930000000000001"/>
    <n v="9.2460000000000004"/>
    <n v="-0.8279999999999999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0.89%"/>
    <s v="ECOPETROL SA 14.39%"/>
    <s v="INTERCONEXION ELECTRICA SA ESP 11.59%"/>
    <s v="GRUPO ARGOS SA 8.45%"/>
    <s v="EMPRESA DE ENERGIA DE BOGOTA S.A. E.S.P. 6.20%"/>
    <s v="BANCO DAVIVIENDA SA 4.99%"/>
    <s v="GRUPO NUTRESA S.A. 4.81%"/>
    <s v="CEMENTOS ARGOS SA 4.22%"/>
    <s v="GRUPO DE INVERSIONES SURAMERICANA SA 3.79%"/>
    <s v="COPA HOLDINGS S.A. 3.27%"/>
    <n v="100"/>
    <n v="0"/>
    <n v="0"/>
    <n v="0"/>
    <n v="0"/>
    <n v="100"/>
    <n v="0"/>
    <n v="0"/>
    <n v="0"/>
    <n v="0"/>
    <n v="0"/>
    <n v="0"/>
    <n v="0"/>
    <n v="95.844999999999999"/>
    <n v="0"/>
    <n v="0"/>
    <n v="1.054"/>
    <n v="0"/>
    <n v="0"/>
    <n v="0"/>
    <n v="0"/>
    <n v="0"/>
    <n v="3.101"/>
    <n v="0"/>
    <n v="100"/>
    <n v="87.165999999999997"/>
    <n v="12.834"/>
    <n v="0"/>
    <n v="0"/>
    <n v="100"/>
  </r>
  <r>
    <x v="0"/>
    <x v="7"/>
    <x v="2"/>
    <s v="ACCIONES COLOMBIA - CLASE A"/>
    <s v="CLASE A"/>
    <n v="238"/>
    <n v="14215.98"/>
    <n v="19453.818873"/>
    <n v="3"/>
    <n v="0"/>
    <n v="0"/>
    <n v="20.167000000000002"/>
    <n v="23"/>
    <n v="23.077000000000002"/>
    <n v="21.164000000000001"/>
    <n v="19.443999999999999"/>
    <n v="24.23"/>
    <n v="-40.764000000000003"/>
    <n v="-31.766999999999999"/>
    <n v="-15.75"/>
    <n v="-5.6459999999999999"/>
    <n v="2.8250000000000002"/>
    <n v="-2.5190000000000001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1.27%"/>
    <s v="ECOPETROL SA 14.12%"/>
    <s v="INTERCONEXION ELECTRICA S.A. E.S.P. 11.24%"/>
    <s v="EMPRESA DE ENERGIA DE BOGOTA S.A. E.S.P. 8.66%"/>
    <s v="BANCO DAVIVIENDA SA 6.82%"/>
    <s v="GRUPO ARGOS SA 6.56%"/>
    <s v="GRUPO NUTRESA S.A. 4.55%"/>
    <s v="CEMENTOS ARGOS SA 3.56%"/>
    <s v="GRUPO DE INVERSIONES SURAMERICANA SA 3.45%"/>
    <s v="COPA HOLDINGS S.A. 2.13%"/>
    <n v="100"/>
    <n v="0"/>
    <n v="0"/>
    <n v="0"/>
    <n v="0"/>
    <n v="100"/>
    <n v="0"/>
    <n v="0"/>
    <n v="0"/>
    <n v="0"/>
    <n v="0"/>
    <n v="0"/>
    <n v="0"/>
    <n v="97.894999999999996"/>
    <n v="0"/>
    <n v="0"/>
    <n v="4.4999999999999998E-2"/>
    <n v="0"/>
    <n v="0"/>
    <n v="0"/>
    <n v="0"/>
    <n v="0"/>
    <n v="2.06"/>
    <n v="0"/>
    <n v="100"/>
    <n v="84.474999999999994"/>
    <n v="15.525"/>
    <n v="0"/>
    <n v="0"/>
    <n v="100"/>
  </r>
  <r>
    <x v="0"/>
    <x v="8"/>
    <x v="2"/>
    <s v="ACCIONES COLOMBIA - CLASE A"/>
    <s v="CLASE A"/>
    <n v="234"/>
    <n v="11140.38"/>
    <n v="18126.751249000001"/>
    <n v="3"/>
    <n v="0"/>
    <n v="0"/>
    <n v="24.187999999999999"/>
    <n v="24.134"/>
    <n v="23.183"/>
    <n v="21.933"/>
    <n v="19.765000000000001"/>
    <n v="24.532"/>
    <n v="-57.667999999999999"/>
    <n v="-47.497"/>
    <n v="-21.887"/>
    <n v="-14.55"/>
    <n v="1.1599999999999999"/>
    <n v="-4.849999999999999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36%"/>
    <s v="ECOPETROL S.A. 14.49%"/>
    <s v="INTERCONEXION ELECTRICA S.A. E.S.P. 11.18%"/>
    <s v="GRUPO ENERGIA BOGOTA S.A. E.S.P. GEB 8.08%"/>
    <s v="GRUPO ARGOS S.A. 7.66%"/>
    <s v="BANCO DAVIVIENDA S.A 7.05%"/>
    <s v="GRUPO NUTRESA S.A. 4.87%"/>
    <s v="CEMENTOS ARGOS S.A. 3.89%"/>
    <s v="GRUPO DE INVERSIONES SURAMERICANA S.A. 3.06%"/>
    <s v="Disponible 1.91%"/>
    <n v="100"/>
    <n v="0"/>
    <n v="0"/>
    <n v="0"/>
    <n v="0"/>
    <n v="100"/>
    <n v="0"/>
    <n v="0"/>
    <n v="0"/>
    <n v="0"/>
    <n v="0"/>
    <n v="0"/>
    <n v="0"/>
    <n v="98.04"/>
    <n v="0"/>
    <n v="0"/>
    <n v="0.05"/>
    <n v="0"/>
    <n v="0"/>
    <n v="0"/>
    <n v="0"/>
    <n v="0"/>
    <n v="1.91"/>
    <n v="0"/>
    <n v="100"/>
    <n v="81.55"/>
    <n v="18.45"/>
    <n v="0"/>
    <n v="0"/>
    <n v="100"/>
  </r>
  <r>
    <x v="0"/>
    <x v="9"/>
    <x v="2"/>
    <s v="ACCIONES COLOMBIA - CLASE A"/>
    <s v="CLASE A"/>
    <n v="226"/>
    <n v="11994.37"/>
    <n v="19908.429543999999"/>
    <n v="3"/>
    <n v="0"/>
    <n v="0"/>
    <n v="23.541"/>
    <n v="25.484999999999999"/>
    <n v="23.28"/>
    <n v="22.72"/>
    <n v="20.071000000000002"/>
    <n v="24.827999999999999"/>
    <n v="201.58500000000001"/>
    <n v="-33.232999999999997"/>
    <n v="-10.35"/>
    <n v="-8.1419999999999995"/>
    <n v="7.2759999999999998"/>
    <n v="-2.70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85%"/>
    <s v="ECOPETROL S.A. 15.92%"/>
    <s v="INTERCONEXION ELECTRICA S.A. E.S.P. 11.31%"/>
    <s v="GRUPO ARGOS S.A. 8.22%"/>
    <s v="BANCO DAVIVIENDA S.A 6.65%"/>
    <s v="GRUPO ENERGIA BOGOTA S.A. E.S.P. GEB 6.52%"/>
    <s v="GRUPO NUTRESA S.A. 4.11%"/>
    <s v="CEMENTOS ARGOS S.A. 3.55%"/>
    <s v="Disponible 3.40%"/>
    <s v="GRUPO DE INVERSIONES SURAMERICANA S.A. 2.47%"/>
    <n v="100"/>
    <n v="0"/>
    <n v="0"/>
    <n v="0"/>
    <n v="0"/>
    <n v="100"/>
    <n v="0"/>
    <n v="0"/>
    <n v="0"/>
    <n v="0"/>
    <n v="0"/>
    <n v="0"/>
    <n v="0"/>
    <n v="96.602000000000004"/>
    <n v="0"/>
    <n v="0"/>
    <n v="7.3999999999999996E-2"/>
    <n v="0"/>
    <n v="0"/>
    <n v="0"/>
    <n v="0"/>
    <n v="0"/>
    <n v="3.3239999999999998"/>
    <n v="0"/>
    <n v="100"/>
    <n v="80.22"/>
    <n v="19.78"/>
    <n v="0"/>
    <n v="0"/>
    <n v="100"/>
  </r>
  <r>
    <x v="0"/>
    <x v="10"/>
    <x v="2"/>
    <s v="ACCIONES COLOMBIA - CLASE A"/>
    <s v="CLASE A"/>
    <n v="221"/>
    <n v="11249.07"/>
    <n v="20060.683413999999"/>
    <n v="3"/>
    <n v="0"/>
    <n v="0"/>
    <n v="25.609000000000002"/>
    <n v="24.863"/>
    <n v="23.459"/>
    <n v="23.163"/>
    <n v="20.41"/>
    <n v="25.114999999999998"/>
    <n v="9.7129999999999992"/>
    <n v="-30.96"/>
    <n v="-8.7089999999999996"/>
    <n v="-5.5460000000000003"/>
    <n v="2.714"/>
    <n v="-2.2730000000000001"/>
    <n v="0.313"/>
    <n v="0"/>
    <n v="0"/>
    <n v="0"/>
    <n v="0"/>
    <n v="0"/>
    <n v="0"/>
    <n v="0"/>
    <n v="0"/>
    <n v="0"/>
    <n v="0"/>
    <n v="0"/>
    <n v="0"/>
    <n v="0"/>
    <n v="0"/>
    <n v="0"/>
    <n v="99.686999999999998"/>
    <n v="0"/>
    <n v="0"/>
    <n v="0"/>
    <n v="0"/>
    <n v="0"/>
    <n v="0"/>
    <n v="0"/>
    <n v="0"/>
    <n v="0"/>
    <n v="0"/>
    <n v="0"/>
    <n v="100"/>
    <s v="BANCOLOMBIA S.A. 32.92%"/>
    <s v="ECOPETROL S.A. 14.66%"/>
    <s v="INTERCONEXION ELECTRICA S.A. E.S.P. 11.07%"/>
    <s v="GRUPO ENERGIA BOGOTA S.A. 8.39%"/>
    <s v="GRUPO ARGOS S.A. 7.52%"/>
    <s v="BANCO DAVIVIENDA S.A. 5.67%"/>
    <s v="GRUPO NUTRESA S.A. 5.22%"/>
    <s v="CEMENTOS ARGOS S.A. 4.46%"/>
    <s v="COPA HOLDINGS S.A. 4.31%"/>
    <s v="GRUPO DE INVERSIONES SURAMERICANA S.A. 2.03%"/>
    <n v="100"/>
    <n v="0"/>
    <n v="0"/>
    <n v="0"/>
    <n v="0"/>
    <n v="100"/>
    <n v="0"/>
    <n v="0"/>
    <n v="0"/>
    <n v="0"/>
    <n v="0.312"/>
    <n v="0"/>
    <n v="0"/>
    <n v="99.313999999999993"/>
    <n v="0"/>
    <n v="0"/>
    <n v="7.9000000000000001E-2"/>
    <n v="0"/>
    <n v="0"/>
    <n v="0"/>
    <n v="0"/>
    <n v="0"/>
    <n v="0.29499999999999998"/>
    <n v="0"/>
    <n v="99.999999999999986"/>
    <n v="78.665000000000006"/>
    <n v="21.335000000000001"/>
    <n v="0"/>
    <n v="0"/>
    <n v="100"/>
  </r>
  <r>
    <x v="0"/>
    <x v="0"/>
    <x v="3"/>
    <s v="CREDICORP ACCIONES COLOMBIA"/>
    <s v="TIPO DE PARTICIPACIÓN A"/>
    <n v="2851"/>
    <n v="230433.5"/>
    <n v="15785.917826000001"/>
    <n v="2"/>
    <n v="0"/>
    <n v="0"/>
    <n v="30.503"/>
    <n v="18.863"/>
    <n v="30.503"/>
    <n v="17.591000000000001"/>
    <n v="28.404"/>
    <n v="24.187000000000001"/>
    <n v="139.59100000000001"/>
    <n v="47.298000000000002"/>
    <n v="139.59100000000001"/>
    <n v="15.005000000000001"/>
    <n v="1.034"/>
    <n v="5.0339999999999998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3.89%"/>
    <s v="EMPRESA COLOMBIA DE PETROLEOS ECOPETROL 17.62%"/>
    <s v="GRUPO ARGOS S. A 10.06%"/>
    <s v="CEMENTOS ARGOS S.A. 8.31%"/>
    <s v="INTERCONEXION ELECTRICA S.A. - ISA 7.21%"/>
    <s v="GRUPO INVERSIONES SURAMERICANA 4.98%"/>
    <s v="CORPORACION FINANCIERA COLOMBIANA  S.A. 3.25%"/>
    <s v="BANCO DE BOGOTA 2.98%"/>
    <s v="CELSIA S.A E.S.P 2.46%"/>
    <s v="FONDO BURSATIL HORIZONS COLOMBIA SELECT DE SYP 2.38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100"/>
    <n v="0"/>
    <n v="0"/>
    <n v="0"/>
    <n v="100"/>
  </r>
  <r>
    <x v="0"/>
    <x v="1"/>
    <x v="3"/>
    <s v="CREDICORP ACCIONES COLOMBIA"/>
    <s v="TIPO DE PARTICIPACIÓN A"/>
    <n v="2779"/>
    <n v="208938.6"/>
    <n v="15730.921989"/>
    <n v="2"/>
    <n v="0"/>
    <n v="0"/>
    <n v="13.75"/>
    <n v="19.138000000000002"/>
    <n v="24.184000000000001"/>
    <n v="17.501999999999999"/>
    <n v="28.416"/>
    <n v="24.221"/>
    <n v="-4.4470000000000001"/>
    <n v="30.643999999999998"/>
    <n v="54.884"/>
    <n v="12.846"/>
    <n v="3.1789999999999998"/>
    <n v="3.589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89%"/>
    <s v="EMPRESA COLOMBIA DE PETROLEOS ECOPETROL 19.34%"/>
    <s v="GRUPO INVERSIONES SURAMERICANA 11.56%"/>
    <s v="GRUPO ARGOS S. A 9.41%"/>
    <s v="CEMENTOS ARGOS S.A. 8.38%"/>
    <s v="INTERCONEXION ELECTRICA S.A. - ISA 6.76%"/>
    <s v="ALMACENES EXITO S.A. 2.76%"/>
    <s v="CELSIA S.A E.S.P 2.56%"/>
    <s v="BANCO DE BOGOTA 2.30%"/>
    <s v="EMPRESA DE TELECOMUNICACIONES DE BOGOTA S.A. ESP 1.81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100"/>
    <n v="0"/>
    <n v="0"/>
    <n v="0"/>
    <n v="100"/>
  </r>
  <r>
    <x v="0"/>
    <x v="2"/>
    <x v="3"/>
    <s v="CREDICORP ACCIONES COLOMBIA"/>
    <s v="TIPO DE PARTICIPACIÓN A"/>
    <n v="2638"/>
    <n v="205988.96"/>
    <n v="17202.753626999998"/>
    <n v="2"/>
    <n v="0"/>
    <n v="0"/>
    <n v="16.332999999999998"/>
    <n v="19.72"/>
    <n v="21.852"/>
    <n v="17.972999999999999"/>
    <n v="19.39"/>
    <n v="24.231999999999999"/>
    <n v="186.65199999999999"/>
    <n v="48.101999999999997"/>
    <n v="91.465999999999994"/>
    <n v="28.591999999999999"/>
    <n v="24.111000000000001"/>
    <n v="4.9790000000000001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3.83%"/>
    <s v="EMPRESA COLOMBIA DE PETROLEOS ECOPETROL 19.19%"/>
    <s v="GRUPO ARGOS S. A 9.98%"/>
    <s v="CEMENTOS ARGOS S.A. 8.09%"/>
    <s v="INTERCONEXION ELECTRICA S.A. - ISA 7.93%"/>
    <s v="GRUPO INVERSIONES SURAMERICANA 5.36%"/>
    <s v="BANCO DE BOGOTA 3.43%"/>
    <s v="ALMACENES EXITO S.A. 3.20%"/>
    <s v="GRUPO ENERGIA BOGOTA SA 3.08%"/>
    <s v="EMPRESA DE TELECOMUNICACIONES DE BOGOTA S.A. ESP 2.08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99"/>
    <n v="1"/>
    <n v="0"/>
    <n v="0"/>
    <n v="100"/>
  </r>
  <r>
    <x v="0"/>
    <x v="3"/>
    <x v="3"/>
    <s v="CREDICORP ACCIONES COLOMBIA"/>
    <s v="TIPO DE PARTICIPACIÓN A"/>
    <n v="2568"/>
    <n v="194525.31"/>
    <n v="16858.17686"/>
    <n v="2"/>
    <n v="0"/>
    <n v="0"/>
    <n v="14.757"/>
    <n v="20.193000000000001"/>
    <n v="20.416"/>
    <n v="18.231999999999999"/>
    <n v="18.239999999999998"/>
    <n v="24.285"/>
    <n v="-21.821999999999999"/>
    <n v="34.924999999999997"/>
    <n v="53.052999999999997"/>
    <n v="31.797999999999998"/>
    <n v="21.555"/>
    <n v="4.3680000000000003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57%"/>
    <s v="EMPRESA COLOMBIA DE PETROLEOS ECOPETROL 18.14%"/>
    <s v="GRUPO ARGOS S. A 11.31%"/>
    <s v="CEMENTOS ARGOS S.A. 8.59%"/>
    <s v="INTERCONEXION ELECTRICA S.A. - ISA 7.76%"/>
    <s v="BANCO DE BOGOTA 4.94%"/>
    <s v="GRUPO ENERGIA BOGOTA SA 4.24%"/>
    <s v="ALMACENES EXITO S.A. 3.40%"/>
    <s v="EMPRESA DE TELECOMUNICACIONES DE BOGOTA S.A. ESP 2.23%"/>
    <s v="CELSIA S.A E.S.P 1.95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95"/>
    <n v="100"/>
    <n v="99"/>
    <n v="1"/>
    <n v="0"/>
    <n v="0"/>
    <n v="100"/>
  </r>
  <r>
    <x v="0"/>
    <x v="4"/>
    <x v="3"/>
    <s v="CREDICORP ACCIONES COLOMBIA"/>
    <s v="TIPO DE PARTICIPACIÓN A"/>
    <n v="2492"/>
    <n v="181177.86"/>
    <n v="17156.67829"/>
    <n v="2"/>
    <n v="0"/>
    <n v="0"/>
    <n v="30.734000000000002"/>
    <n v="22.597999999999999"/>
    <n v="22.92"/>
    <n v="19.007000000000001"/>
    <n v="18.713000000000001"/>
    <n v="24.716999999999999"/>
    <n v="22.956"/>
    <n v="45.642000000000003"/>
    <n v="46.325000000000003"/>
    <n v="37.447000000000003"/>
    <n v="25.318000000000001"/>
    <n v="6.944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5.08%"/>
    <s v="EMPRESA COLOMBIA DE PETROLEOS ECOPETROL 14.25%"/>
    <s v="GRUPO ARGOS S. A 10.79%"/>
    <s v="CEMENTOS ARGOS S.A. 7.99%"/>
    <s v="INTERCONEXION ELECTRICA S.A. - ISA 7.52%"/>
    <s v="BANCO DE BOGOTA 6.15%"/>
    <s v="ALMACENES EXITO S.A. 3.43%"/>
    <s v="GRUPO ENERGIA BOGOTA SA 3.38%"/>
    <s v="CELSIA S.A E.S.P 2.01%"/>
    <s v="EMPRESA DE TELECOMUNICACIONES DE BOGOTA S.A. ESP 2.00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93"/>
    <n v="100"/>
    <n v="99"/>
    <n v="1"/>
    <n v="0"/>
    <n v="0"/>
    <n v="100"/>
  </r>
  <r>
    <x v="0"/>
    <x v="5"/>
    <x v="3"/>
    <s v="CREDICORP ACCIONES COLOMBIA"/>
    <s v="TIPO DE PARTICIPACIÓN A"/>
    <n v="2433"/>
    <n v="149895.70000000001"/>
    <n v="14687.026986000001"/>
    <n v="2"/>
    <n v="0"/>
    <n v="0"/>
    <n v="21.076000000000001"/>
    <n v="23.053000000000001"/>
    <n v="23.053000000000001"/>
    <n v="19.591000000000001"/>
    <n v="18.126999999999999"/>
    <n v="24.948"/>
    <n v="-84.908000000000001"/>
    <n v="0.41599999999999998"/>
    <n v="0.41599999999999998"/>
    <n v="12.51"/>
    <n v="14.981999999999999"/>
    <n v="0.12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0.04%"/>
    <s v="GRUPO ARGOS S. A 13.34%"/>
    <s v="EMPRESA COLOMBIA DE PETROLEOS ECOPETROL 12.81%"/>
    <s v="INTERCONEXION ELECTRICA S.A. - ISA 8.26%"/>
    <s v="CEMENTOS ARGOS S.A. 8.08%"/>
    <s v="GRUPO NUTRESA S.A. 5.33%"/>
    <s v="GRUPO ENERGIA BOGOTA SA 4.92%"/>
    <s v="ALMACENES EXITO S.A. 3.52%"/>
    <s v="BANCO DE BOGOTA 3.36%"/>
    <s v="EMPRESA DE TELECOMUNICACIONES DE BOGOTA S.A. ESP 2.79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95"/>
    <n v="100"/>
    <n v="99"/>
    <n v="1"/>
    <n v="0"/>
    <n v="0"/>
    <n v="100"/>
  </r>
  <r>
    <x v="0"/>
    <x v="6"/>
    <x v="3"/>
    <s v="CREDICORP ACCIONES COLOMBIA"/>
    <s v="TIPO DE PARTICIPACIÓN A"/>
    <n v="2348"/>
    <n v="137563.04"/>
    <n v="14283.473878999999"/>
    <n v="2"/>
    <n v="0"/>
    <n v="0"/>
    <n v="25.741"/>
    <n v="21.934999999999999"/>
    <n v="23.472999999999999"/>
    <n v="20.501000000000001"/>
    <n v="18.635000000000002"/>
    <n v="25.263000000000002"/>
    <n v="-27.966999999999999"/>
    <n v="-18.265000000000001"/>
    <n v="-4.3460000000000001"/>
    <n v="9.99"/>
    <n v="11.342000000000001"/>
    <n v="-1.278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45%"/>
    <s v="EMPRESA COLOMBIA DE PETROLEOS ECOPETROL 11.50%"/>
    <s v="GRUPO ARGOS S. A 11.29%"/>
    <s v="INTERCONEXION ELECTRICA S.A. - ISA 8.05%"/>
    <s v="CEMENTOS ARGOS S.A. 7.16%"/>
    <s v="GRUPO ENERGIA BOGOTA SA 6.39%"/>
    <s v="GRUPO NUTRESA S.A. 5.92%"/>
    <s v="ALMACENES EXITO S.A. 3.59%"/>
    <s v="EMPRESA DE TELECOMUNICACIONES DE BOGOTA S.A. ESP 3.09%"/>
    <s v="BANCO DE BOGOTA 2.91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98"/>
    <n v="2"/>
    <n v="0"/>
    <n v="0"/>
    <n v="100"/>
  </r>
  <r>
    <x v="0"/>
    <x v="7"/>
    <x v="3"/>
    <s v="CREDICORP ACCIONES COLOMBIA"/>
    <s v="TIPO DE PARTICIPACIÓN A"/>
    <n v="2211"/>
    <n v="99842.09"/>
    <n v="13432.644791000001"/>
    <n v="2"/>
    <n v="0"/>
    <n v="0"/>
    <n v="20.126999999999999"/>
    <n v="22.664000000000001"/>
    <n v="23.103999999999999"/>
    <n v="21.042999999999999"/>
    <n v="18.936"/>
    <n v="25.309000000000001"/>
    <n v="-51.475999999999999"/>
    <n v="-26.896999999999998"/>
    <n v="-12.279"/>
    <n v="-2.5070000000000001"/>
    <n v="3.9060000000000001"/>
    <n v="-3.0310000000000001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1.84%"/>
    <s v="EMPRESA COLOMBIA DE PETROLEOS ECOPETROL 11.27%"/>
    <s v="GRUPO ARGOS S. A 9.47%"/>
    <s v="GRUPO NUTRESA S.A. 7.53%"/>
    <s v="INTERCONEXION ELECTRICA S.A. - ISA 7.50%"/>
    <s v="GRUPO ENERGIA BOGOTA SA 6.51%"/>
    <s v="CEMENTOS ARGOS S.A. 5.73%"/>
    <s v="ALMACENES EXITO S.A. 5.22%"/>
    <s v="EMPRESA DE TELECOMUNICACIONES DE BOGOTA S.A. ESP 3.72%"/>
    <s v="BANCO DE BOGOTA 2.92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98"/>
    <n v="2"/>
    <n v="0"/>
    <n v="0"/>
    <n v="100"/>
  </r>
  <r>
    <x v="0"/>
    <x v="8"/>
    <x v="3"/>
    <s v="CREDICORP ACCIONES COLOMBIA"/>
    <s v="TIPO DE PARTICIPACIÓN A"/>
    <n v="2132"/>
    <n v="87473.35"/>
    <n v="12656.230615"/>
    <n v="2"/>
    <n v="0"/>
    <n v="0"/>
    <n v="21.489000000000001"/>
    <n v="23.167999999999999"/>
    <n v="22.952999999999999"/>
    <n v="21.675999999999998"/>
    <n v="19.178999999999998"/>
    <n v="25.532"/>
    <n v="-51.537999999999997"/>
    <n v="-45.781999999999996"/>
    <n v="-17.817"/>
    <n v="-10.515000000000001"/>
    <n v="3.1070000000000002"/>
    <n v="-5.0250000000000004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1.98%"/>
    <s v="EMPRESA COLOMBIA DE PETROLEOS ECOPETROL 11.34%"/>
    <s v="GRUPO ARGOS S. A 9.63%"/>
    <s v="GRUPO NUTRESA S.A. 8.17%"/>
    <s v="INTERCONEXION ELECTRICA S.A. - ISA 7.57%"/>
    <s v="GRUPO ENERGIA BOGOTA SA 6.96%"/>
    <s v="ALMACENES EXITO S.A. 5.61%"/>
    <s v="CEMENTOS ARGOS S.A. 4.99%"/>
    <s v="EMPRESA DE TELECOMUNICACIONES DE BOGOTA S.A. ESP 4.12%"/>
    <s v="INTERACTIVE BROKERS GROUP IBKR 2.0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98"/>
    <n v="2"/>
    <n v="0"/>
    <n v="0"/>
    <n v="100"/>
  </r>
  <r>
    <x v="0"/>
    <x v="9"/>
    <x v="3"/>
    <s v="CREDICORP ACCIONES COLOMBIA"/>
    <s v="TIPO DE PARTICIPACIÓN A"/>
    <n v="2066"/>
    <n v="93604.91"/>
    <n v="14042.930299"/>
    <n v="2"/>
    <n v="0"/>
    <n v="0"/>
    <n v="26.913"/>
    <n v="25.175000000000001"/>
    <n v="23.497"/>
    <n v="22.904"/>
    <n v="19.754000000000001"/>
    <n v="25.916"/>
    <n v="240.13"/>
    <n v="-30.402999999999999"/>
    <n v="-5.008"/>
    <n v="-3.36"/>
    <n v="9.5969999999999995"/>
    <n v="-2.92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38%"/>
    <s v="EMPRESA COLOMBIA DE PETROLEOS ECOPETROL 13.59%"/>
    <s v="GRUPO NUTRESA S.A. 10.89%"/>
    <s v="GRUPO ARGOS S. A 9.57%"/>
    <s v="INTERCONEXION ELECTRICA S.A. - ISA 6.51%"/>
    <s v="ALMACENES EXITO S.A. 5.62%"/>
    <s v="GRUPO ENERGIA BOGOTA SA 5.24%"/>
    <s v="CEMENTOS ARGOS S.A. 4.49%"/>
    <s v="EMPRESA DE TELECOMUNICACIONES DE BOGOTA S.A. ESP 3.14%"/>
    <s v="INTERACTIVE BROKERS GROUP IBKR 2.06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98"/>
    <n v="2"/>
    <n v="0"/>
    <n v="0"/>
    <n v="100"/>
  </r>
  <r>
    <x v="0"/>
    <x v="10"/>
    <x v="3"/>
    <s v="CREDICORP ACCIONES COLOMBIA"/>
    <s v="TIPO DE PARTICIPACIÓN A"/>
    <n v="2022"/>
    <n v="90277.2"/>
    <n v="13920.857918"/>
    <n v="2"/>
    <n v="0"/>
    <n v="0"/>
    <n v="26.614000000000001"/>
    <n v="24.331"/>
    <n v="23.794"/>
    <n v="23.573"/>
    <n v="20.216000000000001"/>
    <n v="26.231000000000002"/>
    <n v="-10.077999999999999"/>
    <n v="-34.088000000000001"/>
    <n v="-5.4749999999999996"/>
    <n v="-2.129"/>
    <n v="4.0979999999999999"/>
    <n v="-2.8370000000000002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4.46%"/>
    <s v="EMPRESA COLOMBIA DE PETROLEOS ECOPETROL 11.96%"/>
    <s v="GRUPO NUTRESA S.A. 11.22%"/>
    <s v="GRUPO ARGOS S. A 9.45%"/>
    <s v="INTERCONEXION ELECTRICA S.A. - ISA 5.89%"/>
    <s v="ALMACENES EXITO S.A. 5.68%"/>
    <s v="CEMENTOS ARGOS S.A. 4.83%"/>
    <s v="BANCO DE BOGOTA 4.55%"/>
    <s v="GRUPO ENERGIA BOGOTA SA 4.01%"/>
    <s v="EMPRESA DE TELECOMUNICACIONES DE BOGOTA S.A. ESP 3.28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93"/>
    <n v="100"/>
    <n v="99"/>
    <n v="1"/>
    <n v="0"/>
    <n v="0"/>
    <n v="100"/>
  </r>
  <r>
    <x v="0"/>
    <x v="0"/>
    <x v="4"/>
    <s v="RENTA ACCIONES - SIN NOMBRE"/>
    <s v="ÚNICO"/>
    <n v="4953"/>
    <n v="60351"/>
    <n v="64444.21716"/>
    <n v="3.05"/>
    <n v="0"/>
    <n v="0"/>
    <n v="28.035"/>
    <n v="18.433"/>
    <n v="28.035"/>
    <n v="17.317"/>
    <n v="26.96"/>
    <n v="22.981999999999999"/>
    <n v="155.15100000000001"/>
    <n v="52.524000000000001"/>
    <n v="155.15100000000001"/>
    <n v="12.881"/>
    <n v="-0.23599999999999999"/>
    <n v="2.8660000000000001"/>
    <n v="0"/>
    <n v="0"/>
    <n v="0"/>
    <n v="0"/>
    <n v="7.0356000000000014"/>
    <n v="0"/>
    <n v="0"/>
    <n v="0"/>
    <n v="0"/>
    <n v="0"/>
    <n v="0"/>
    <n v="0"/>
    <n v="0"/>
    <n v="0"/>
    <n v="0"/>
    <n v="0"/>
    <n v="92.964399999999998"/>
    <n v="0"/>
    <n v="0"/>
    <n v="0"/>
    <n v="0"/>
    <n v="0"/>
    <n v="0"/>
    <n v="0"/>
    <n v="0"/>
    <n v="0"/>
    <n v="0"/>
    <n v="0"/>
    <n v="100"/>
    <s v="BANCOLOMBIA 30.42%"/>
    <s v="ECOPETROL 11.65%"/>
    <s v="GRUPO ARGOS 11.22%"/>
    <s v="BANCO DAVIVIENDA 9.28%"/>
    <s v="ISA 8.79%"/>
    <s v="GRUPO SURA 6.68%"/>
    <s v="CEMENTOS ARGOS 5.85%"/>
    <s v="EMPRESA DE ENERGIA DE BOGOTA 5.25%"/>
    <s v="ISHARES COLCAP 5.10%"/>
    <s v="CELSIA 4.13%"/>
    <n v="7.04"/>
    <n v="0"/>
    <n v="0"/>
    <n v="0"/>
    <n v="0"/>
    <n v="7.04"/>
    <n v="0"/>
    <n v="0"/>
    <n v="5.1006"/>
    <n v="0"/>
    <n v="0"/>
    <n v="0"/>
    <n v="0"/>
    <n v="0"/>
    <n v="0"/>
    <n v="0"/>
    <n v="0"/>
    <n v="0"/>
    <n v="0"/>
    <n v="0"/>
    <n v="87.863799999999998"/>
    <n v="0"/>
    <n v="7.0356000000000014"/>
    <n v="0"/>
    <n v="100"/>
    <n v="100"/>
    <n v="0"/>
    <n v="0"/>
    <n v="0"/>
    <n v="100"/>
  </r>
  <r>
    <x v="0"/>
    <x v="1"/>
    <x v="4"/>
    <s v="RENTA ACCIONES - SIN NOMBRE"/>
    <s v="ÚNICO"/>
    <n v="5109"/>
    <n v="55556.31"/>
    <n v="63369.195155000001"/>
    <n v="3.05"/>
    <n v="0"/>
    <n v="0"/>
    <n v="14.465999999999999"/>
    <n v="18.577000000000002"/>
    <n v="22.664999999999999"/>
    <n v="17.251000000000001"/>
    <n v="26.975999999999999"/>
    <n v="23.039000000000001"/>
    <n v="-19.690999999999999"/>
    <n v="29.716999999999999"/>
    <n v="47.415999999999997"/>
    <n v="10.364000000000001"/>
    <n v="1.4810000000000001"/>
    <n v="1.089"/>
    <n v="0"/>
    <n v="0"/>
    <n v="0"/>
    <n v="0"/>
    <n v="6.69"/>
    <n v="0"/>
    <n v="0"/>
    <n v="0"/>
    <n v="0"/>
    <n v="0"/>
    <n v="0"/>
    <n v="0"/>
    <n v="0"/>
    <n v="0"/>
    <n v="0"/>
    <n v="0"/>
    <n v="93.31"/>
    <n v="0"/>
    <n v="0"/>
    <n v="0"/>
    <n v="0"/>
    <n v="0"/>
    <n v="0"/>
    <n v="0"/>
    <n v="0"/>
    <n v="0"/>
    <n v="0"/>
    <n v="0"/>
    <n v="100"/>
    <s v="BANCOLOMBIA 29.44%"/>
    <s v="ECOPETROL 16.59%"/>
    <s v="BANCO DAVIVIENDA 10.02%"/>
    <s v="ISA 9.20%"/>
    <s v="GRUPO ARGOS 7.60%"/>
    <s v="GRUPO SURA 6.64%"/>
    <s v="CEMENTOS ARGOS 5.91%"/>
    <s v="EMPRESA DE ENERGIA DE BOGOTA 4.84%"/>
    <s v="ISHARES COLCAP 4.55%"/>
    <s v="CELSIA 4.28%"/>
    <n v="100"/>
    <n v="0"/>
    <n v="0"/>
    <n v="0"/>
    <n v="0"/>
    <n v="100"/>
    <n v="0"/>
    <n v="0"/>
    <n v="4.55"/>
    <n v="0"/>
    <n v="0"/>
    <n v="0"/>
    <n v="0"/>
    <n v="0"/>
    <n v="0"/>
    <n v="0"/>
    <n v="0"/>
    <n v="0"/>
    <n v="0"/>
    <n v="0"/>
    <n v="88.76"/>
    <n v="0"/>
    <n v="6.69"/>
    <n v="0"/>
    <n v="100"/>
    <n v="100"/>
    <n v="0"/>
    <n v="0"/>
    <n v="0"/>
    <n v="100"/>
  </r>
  <r>
    <x v="0"/>
    <x v="2"/>
    <x v="4"/>
    <s v="RENTA ACCIONES - SIN NOMBRE"/>
    <s v="ÚNICO"/>
    <n v="5140"/>
    <n v="59041.8"/>
    <n v="67869.705667350005"/>
    <n v="3.0453263600558298"/>
    <n v="0"/>
    <n v="0"/>
    <n v="14.389249261466459"/>
    <n v="18.761446836826877"/>
    <n v="20.139080460906371"/>
    <n v="17.57091284603122"/>
    <n v="19.038461491209478"/>
    <n v="23.016288209131847"/>
    <n v="124.30800087038909"/>
    <n v="39.51771259382668"/>
    <n v="70.347842063882254"/>
    <n v="23.298141482431454"/>
    <n v="21.021086274891942"/>
    <n v="1.9048779237082369"/>
    <n v="0"/>
    <n v="0"/>
    <n v="0"/>
    <n v="0"/>
    <n v="5.0735536875644316"/>
    <n v="0"/>
    <n v="0"/>
    <n v="0"/>
    <n v="0"/>
    <n v="0"/>
    <n v="0"/>
    <n v="0"/>
    <n v="0"/>
    <n v="0"/>
    <n v="0"/>
    <n v="0"/>
    <n v="94.926446312435559"/>
    <n v="0"/>
    <n v="0"/>
    <n v="0"/>
    <n v="0"/>
    <n v="0"/>
    <n v="0"/>
    <n v="0"/>
    <n v="0"/>
    <n v="0"/>
    <n v="0"/>
    <n v="0"/>
    <n v="99.999999999999986"/>
    <s v="BANCOLOMBIA 31.84%"/>
    <s v="ECOPETROL 17.01%"/>
    <s v="ISA 8.70%"/>
    <s v="GRUPO ARGOS 8.09%"/>
    <s v="BANCO DAVIVIENDA 7.43%"/>
    <s v="ISHARES COLCAP 6.92%"/>
    <s v="CEMENTOS ARGOS 6.51%"/>
    <s v="EMPRESA DE ENERGIA DE BOGOTA 4.61%"/>
    <s v="CELSIA 4.22%"/>
    <s v="GRUPO SURA 3.77%"/>
    <n v="100"/>
    <n v="0"/>
    <n v="0"/>
    <n v="0"/>
    <n v="0"/>
    <n v="100"/>
    <n v="0"/>
    <n v="0"/>
    <n v="6.9185806680845108"/>
    <n v="0"/>
    <n v="0"/>
    <n v="0"/>
    <n v="0"/>
    <n v="0"/>
    <n v="0"/>
    <n v="0"/>
    <n v="0"/>
    <n v="0"/>
    <n v="0"/>
    <n v="0"/>
    <n v="88.007865644351057"/>
    <n v="0"/>
    <n v="5.0735536875644316"/>
    <n v="0"/>
    <n v="100"/>
    <n v="100"/>
    <n v="0"/>
    <n v="0"/>
    <n v="0"/>
    <n v="100"/>
  </r>
  <r>
    <x v="0"/>
    <x v="3"/>
    <x v="4"/>
    <s v="RENTA ACCIONES TIPO A"/>
    <s v="ÚNICO"/>
    <n v="5395"/>
    <n v="57674.7"/>
    <n v="66068.271478919996"/>
    <n v="3.0453263600558329"/>
    <n v="0"/>
    <n v="0"/>
    <n v="12.50680210241118"/>
    <n v="18.941872049197279"/>
    <n v="18.58486217373467"/>
    <n v="17.627251819419982"/>
    <n v="17.82822008651873"/>
    <n v="23.04931917755281"/>
    <n v="-27.913062361159668"/>
    <n v="25.800125517545741"/>
    <n v="37.393637419979143"/>
    <n v="26.565147231179548"/>
    <n v="17.603950891565571"/>
    <n v="1.01559076119988"/>
    <n v="0"/>
    <n v="0"/>
    <n v="0"/>
    <n v="0"/>
    <n v="7.1896772822903134"/>
    <n v="0"/>
    <n v="0"/>
    <n v="0"/>
    <n v="0"/>
    <n v="0"/>
    <n v="0"/>
    <n v="0"/>
    <n v="0"/>
    <n v="0"/>
    <n v="0"/>
    <n v="0"/>
    <n v="92.810322717709681"/>
    <n v="0"/>
    <n v="0"/>
    <n v="0"/>
    <n v="0"/>
    <n v="0"/>
    <n v="0"/>
    <n v="0"/>
    <n v="0"/>
    <n v="0"/>
    <n v="0"/>
    <n v="0"/>
    <n v="100"/>
    <s v="BANCOLOMBIA 31.62%"/>
    <s v="ECOPETROL 14.68%"/>
    <s v="GRUPO ARGOS 8.34%"/>
    <s v="BANCO DAVIVIENDA 8.16%"/>
    <s v="ISA 7.95%"/>
    <s v="ISHARES COLCAP 7.78%"/>
    <s v="CEMENTOS ARGOS 6.39%"/>
    <s v="EMPRESA DE ENERGIA DE BOGOTA 5.12%"/>
    <s v="CELSIA 4.22%"/>
    <s v="GRUPO SURA 3.78%"/>
    <n v="100"/>
    <n v="0"/>
    <n v="0"/>
    <n v="0"/>
    <n v="0"/>
    <n v="100"/>
    <n v="0"/>
    <n v="0"/>
    <n v="7.7795463702517234"/>
    <n v="0"/>
    <n v="0"/>
    <n v="0"/>
    <n v="0"/>
    <n v="0"/>
    <n v="0"/>
    <n v="0"/>
    <n v="0"/>
    <n v="0"/>
    <n v="0"/>
    <n v="0"/>
    <n v="85.030776347457959"/>
    <n v="0"/>
    <n v="7.1896772822903134"/>
    <n v="0"/>
    <n v="100"/>
    <n v="100"/>
    <n v="0"/>
    <n v="0"/>
    <n v="0"/>
    <n v="100"/>
  </r>
  <r>
    <x v="0"/>
    <x v="4"/>
    <x v="4"/>
    <s v="RENTA ACCIONES TIPO A"/>
    <s v="ÚNICO"/>
    <n v="5445"/>
    <n v="56673.599999999999"/>
    <n v="68011.301703510006"/>
    <n v="3.0453263600558329"/>
    <n v="0"/>
    <n v="0"/>
    <n v="30.870151395772389"/>
    <n v="21.313272162873119"/>
    <n v="21.555062889967267"/>
    <n v="18.312860570130958"/>
    <n v="18.353297998964699"/>
    <n v="23.518332880278709"/>
    <n v="40.674449926248649"/>
    <n v="39.234562948315819"/>
    <n v="38.060880706716979"/>
    <n v="33.326696099030848"/>
    <n v="22.079696482644739"/>
    <n v="3.94221172820437"/>
    <n v="0"/>
    <n v="0"/>
    <n v="0"/>
    <n v="0"/>
    <n v="10.59889054469653"/>
    <n v="0"/>
    <n v="0"/>
    <n v="0"/>
    <n v="0"/>
    <n v="0"/>
    <n v="0"/>
    <n v="0"/>
    <n v="0"/>
    <n v="0"/>
    <n v="0"/>
    <n v="0"/>
    <n v="89.40110945530347"/>
    <n v="0"/>
    <n v="0"/>
    <n v="0"/>
    <n v="0"/>
    <n v="0"/>
    <n v="0"/>
    <n v="0"/>
    <n v="0"/>
    <n v="0"/>
    <n v="0"/>
    <n v="0"/>
    <n v="100"/>
    <s v="BANCOLOMBIA 31.84%"/>
    <s v="ECOPETROL 12.69%"/>
    <s v="BANCO DAVIVIENDA 10.57%"/>
    <s v="GRUPO ARGOS 8.17%"/>
    <s v="ISA 6.93%"/>
    <s v="EMPRESA DE ENERGIA DE BOGOTA 6.32%"/>
    <s v="CEMENTOS ARGOS 6.30%"/>
    <s v="iShares COLCAP 6.09%"/>
    <s v="CELSIA 4.83%"/>
    <s v="GRUPO SURA 3.90%"/>
    <n v="100"/>
    <n v="0"/>
    <n v="0"/>
    <n v="0"/>
    <n v="0"/>
    <n v="100"/>
    <n v="0"/>
    <n v="0"/>
    <n v="6.0859026107867651"/>
    <n v="0"/>
    <n v="0"/>
    <n v="0"/>
    <n v="0"/>
    <n v="0"/>
    <n v="0"/>
    <n v="0"/>
    <n v="0"/>
    <n v="0"/>
    <n v="0"/>
    <n v="0"/>
    <n v="83.315206844516709"/>
    <n v="0"/>
    <n v="10.59889054469653"/>
    <n v="0"/>
    <n v="100"/>
    <n v="100"/>
    <n v="0"/>
    <n v="0"/>
    <n v="0"/>
    <n v="100"/>
  </r>
  <r>
    <x v="0"/>
    <x v="5"/>
    <x v="4"/>
    <s v="RENTA ACCIONES TIPO A"/>
    <s v="ÚNICO"/>
    <n v="5513"/>
    <n v="45359.039602099998"/>
    <n v="57171.47823583"/>
    <n v="3.0453263600558329"/>
    <n v="0"/>
    <n v="0"/>
    <n v="24.23499820282829"/>
    <n v="22.453895443074419"/>
    <n v="22.453895443074419"/>
    <n v="19.335630580951069"/>
    <n v="18.066315370964851"/>
    <n v="23.847421028885879"/>
    <n v="-87.904799581913764"/>
    <n v="-7.785030084170641"/>
    <n v="-7.785030084170641"/>
    <n v="8.9970231785695418"/>
    <n v="10.950249990736861"/>
    <n v="-3.0154567572819979"/>
    <n v="0"/>
    <n v="0"/>
    <n v="0"/>
    <n v="0"/>
    <n v="10.73990075323135"/>
    <n v="0"/>
    <n v="0"/>
    <n v="0"/>
    <n v="0"/>
    <n v="0"/>
    <n v="0"/>
    <n v="0"/>
    <n v="0"/>
    <n v="0"/>
    <n v="0"/>
    <n v="0"/>
    <n v="89.260099246768647"/>
    <n v="0"/>
    <n v="0"/>
    <n v="0"/>
    <n v="0"/>
    <n v="0"/>
    <n v="0"/>
    <n v="0"/>
    <n v="0"/>
    <n v="0"/>
    <n v="0"/>
    <n v="0"/>
    <n v="100"/>
    <s v="BANCOLOMBIA 29.66%"/>
    <s v="BANCO DAVIVIENDA 12.37%"/>
    <s v="ECOPETROL 11.07%"/>
    <s v="GRUPO ARGOS 10.32%"/>
    <s v="EMPRESA DE ENERGIA DE BOGOTA 6.94%"/>
    <s v="CEMENTOS ARGOS 6.67%"/>
    <s v="iShares COLCAP 6.37%"/>
    <s v="CELSIA 5.62%"/>
    <s v="ISA 4.79%"/>
    <s v="GRUPO SURA 3.63%"/>
    <n v="100"/>
    <n v="0"/>
    <n v="0"/>
    <n v="0"/>
    <n v="0"/>
    <n v="100"/>
    <n v="0"/>
    <n v="0"/>
    <n v="6.3747188172896623"/>
    <n v="0"/>
    <n v="0"/>
    <n v="0"/>
    <n v="0"/>
    <n v="0"/>
    <n v="0"/>
    <n v="0"/>
    <n v="0"/>
    <n v="0"/>
    <n v="0"/>
    <n v="0"/>
    <n v="82.885380429478985"/>
    <n v="0"/>
    <n v="10.73990075323135"/>
    <n v="0"/>
    <n v="100"/>
    <n v="100"/>
    <n v="0"/>
    <n v="0"/>
    <n v="0"/>
    <n v="100"/>
  </r>
  <r>
    <x v="0"/>
    <x v="6"/>
    <x v="4"/>
    <s v="RENTA ACCIONES TIPO A"/>
    <s v="ÚNICO"/>
    <n v="5468"/>
    <n v="42498.818890150003"/>
    <n v="55059.687381180003"/>
    <n v="3.0453263600558329"/>
    <n v="0"/>
    <n v="0"/>
    <n v="24.23385063086867"/>
    <n v="21.566035492858131"/>
    <n v="22.672547630994909"/>
    <n v="20.11210017598286"/>
    <n v="18.515865166741218"/>
    <n v="24.127645955491101"/>
    <n v="-35.798851678589635"/>
    <n v="-27.194078827088251"/>
    <n v="-12.540686762389841"/>
    <n v="5.699339131276826"/>
    <n v="7.2833502959111618"/>
    <n v="-4.4614278443387505"/>
    <n v="0"/>
    <n v="0"/>
    <n v="0"/>
    <n v="0"/>
    <n v="9.3476126736686211"/>
    <n v="0"/>
    <n v="0"/>
    <n v="0"/>
    <n v="0"/>
    <n v="0"/>
    <n v="0"/>
    <n v="0"/>
    <n v="0"/>
    <n v="0"/>
    <n v="0"/>
    <n v="0"/>
    <n v="90.652387326331379"/>
    <n v="0"/>
    <n v="0"/>
    <n v="0"/>
    <n v="0"/>
    <n v="0"/>
    <n v="0"/>
    <n v="0"/>
    <n v="0"/>
    <n v="0"/>
    <n v="0"/>
    <n v="0"/>
    <n v="100"/>
    <s v="BANCOLOMBIA 31.81%"/>
    <s v="ECOPETROL 11.90%"/>
    <s v="BANCO DAVIVIENDA 10.20%"/>
    <s v="GRUPO ARGOS 9.54%"/>
    <s v="EMPRESA DE ENERGIA DE BOGOTA 7.01%"/>
    <s v="iShares COLCAP 6.53%"/>
    <s v="CEMENTOS ARGOS 6.14%"/>
    <s v="CELSIA 5.56%"/>
    <s v="ISA 5.12%"/>
    <s v="GRUPO SURA 3.60%"/>
    <n v="100"/>
    <n v="0"/>
    <n v="0"/>
    <n v="0"/>
    <n v="0"/>
    <n v="100"/>
    <n v="0"/>
    <n v="0"/>
    <n v="6.534483790507541"/>
    <n v="0"/>
    <n v="0"/>
    <n v="0"/>
    <n v="0"/>
    <n v="0"/>
    <n v="0"/>
    <n v="0"/>
    <n v="0"/>
    <n v="0"/>
    <n v="0"/>
    <n v="0"/>
    <n v="84.117903535823842"/>
    <n v="0"/>
    <n v="9.3476126736686211"/>
    <n v="0"/>
    <n v="100"/>
    <n v="100"/>
    <n v="0"/>
    <n v="0"/>
    <n v="0"/>
    <n v="100"/>
  </r>
  <r>
    <x v="0"/>
    <x v="7"/>
    <x v="4"/>
    <s v="RENTA ACCIONES TIPO A"/>
    <s v="ÚNICO"/>
    <n v="5480"/>
    <n v="39946.322867750001"/>
    <n v="52344.502140179997"/>
    <n v="3.0453263600558329"/>
    <n v="0"/>
    <n v="0"/>
    <n v="18.243228528420342"/>
    <n v="21.940776654544639"/>
    <n v="22.138913214967808"/>
    <n v="20.381813383331572"/>
    <n v="18.68126386623241"/>
    <n v="24.126046577612058"/>
    <n v="-44.867549104047313"/>
    <n v="-31.555407615901647"/>
    <n v="-17.540482656997209"/>
    <n v="-6.0219648760442723"/>
    <n v="1.1081275251100249"/>
    <n v="-5.7444598978310557"/>
    <n v="0"/>
    <n v="0"/>
    <n v="0"/>
    <n v="0"/>
    <n v="7.6345122608420617"/>
    <n v="0"/>
    <n v="0"/>
    <n v="0"/>
    <n v="0"/>
    <n v="0"/>
    <n v="0"/>
    <n v="0"/>
    <n v="0"/>
    <n v="0"/>
    <n v="0"/>
    <n v="0"/>
    <n v="92.365487739157942"/>
    <n v="0"/>
    <n v="0"/>
    <n v="0"/>
    <n v="0"/>
    <n v="0"/>
    <n v="0"/>
    <n v="0"/>
    <n v="0"/>
    <n v="0"/>
    <n v="0"/>
    <n v="0"/>
    <n v="100"/>
    <s v="BANCOLOMBIA 31.18%"/>
    <s v="ECOPETROL 12.57%"/>
    <s v="BANCO DAVIVIENDA 8.34%"/>
    <s v="GRUPO ARGOS 8.34%"/>
    <s v="ISHARES COLCAP 7.96%"/>
    <s v="EMPRESA DE ENERGIA DE BOGOTA 7.43%"/>
    <s v="ISA 5.97%"/>
    <s v="CEMENTOS ARGOS 5.67%"/>
    <s v="CELSIA 5.49%"/>
    <s v="GRUPO SURA 3.85%"/>
    <n v="100"/>
    <n v="0"/>
    <n v="0"/>
    <n v="0"/>
    <n v="0"/>
    <n v="100"/>
    <n v="0"/>
    <n v="0"/>
    <n v="7.963755837926997"/>
    <n v="0"/>
    <n v="0"/>
    <n v="0"/>
    <n v="0"/>
    <n v="0"/>
    <n v="0"/>
    <n v="0"/>
    <n v="0"/>
    <n v="0"/>
    <n v="0"/>
    <n v="0"/>
    <n v="84.401731901230931"/>
    <n v="0"/>
    <n v="7.6345122608420617"/>
    <n v="0"/>
    <n v="99.999999999999986"/>
    <n v="100"/>
    <n v="0"/>
    <n v="0"/>
    <n v="0"/>
    <n v="100"/>
  </r>
  <r>
    <x v="0"/>
    <x v="8"/>
    <x v="4"/>
    <s v="RENTA ACCIONES TIPO A"/>
    <s v="ÚNICO"/>
    <n v="5429"/>
    <n v="35734.488349129999"/>
    <n v="48778.318203989998"/>
    <n v="3.0453263600558329"/>
    <n v="0"/>
    <n v="0"/>
    <n v="21.792406243546061"/>
    <n v="22.76126405039011"/>
    <n v="22.088427402291138"/>
    <n v="20.992890306386162"/>
    <n v="18.87292783621146"/>
    <n v="24.36805512169061"/>
    <n v="-57.61993556677222"/>
    <n v="-48.25295095778884"/>
    <n v="-23.356761709938841"/>
    <n v="-15.14695966143162"/>
    <n v="-0.70102385229626751"/>
    <n v="-8.0940743439149578"/>
    <n v="0"/>
    <n v="0"/>
    <n v="0"/>
    <n v="0"/>
    <n v="6.8856286704650094"/>
    <n v="0"/>
    <n v="0"/>
    <n v="0"/>
    <n v="0"/>
    <n v="0"/>
    <n v="0"/>
    <n v="0"/>
    <n v="0"/>
    <n v="0"/>
    <n v="0"/>
    <n v="0"/>
    <n v="93.114371329535004"/>
    <n v="0"/>
    <n v="0"/>
    <n v="0"/>
    <n v="0"/>
    <n v="0"/>
    <n v="0"/>
    <n v="0"/>
    <n v="0"/>
    <n v="0"/>
    <n v="0"/>
    <n v="0"/>
    <n v="100"/>
    <s v="BANCOLOMBIA 31.74%"/>
    <s v="ECOPETROL 12.08%"/>
    <s v="GRUPO ARGOS 9.16%"/>
    <s v="ISA 8.58%"/>
    <s v="EMPRESA DE ENERGIA DE BOGOTA 7.81%"/>
    <s v="iShares COLCAP 7.13%"/>
    <s v="CEMENTOS ARGOS 6.51%"/>
    <s v="BANCO DAVIVIENDA 5.34%"/>
    <s v="CELSIA 4.85%"/>
    <s v="GRUPO SURA 3.59%"/>
    <n v="100"/>
    <n v="0"/>
    <n v="0"/>
    <n v="0"/>
    <n v="0"/>
    <n v="100"/>
    <n v="0"/>
    <n v="0"/>
    <n v="7.132701106923486"/>
    <n v="0"/>
    <n v="0"/>
    <n v="0"/>
    <n v="0"/>
    <n v="0"/>
    <n v="0"/>
    <n v="0"/>
    <n v="0"/>
    <n v="0"/>
    <n v="0"/>
    <n v="0"/>
    <n v="85.981670222611498"/>
    <n v="0"/>
    <n v="6.8856286704650094"/>
    <n v="0"/>
    <n v="99.999999999999986"/>
    <n v="100"/>
    <n v="0"/>
    <n v="0"/>
    <n v="0"/>
    <n v="100"/>
  </r>
  <r>
    <x v="0"/>
    <x v="9"/>
    <x v="4"/>
    <s v="RENTA ACCIONES TIPO A"/>
    <s v="ÚNICO"/>
    <n v="5401"/>
    <n v="37204.395666240001"/>
    <n v="51973.907626259999"/>
    <n v="3.0453263600558329"/>
    <n v="0"/>
    <n v="0"/>
    <n v="22.098854629808958"/>
    <n v="24.047316978471009"/>
    <n v="22.111474461860119"/>
    <n v="21.713135245139171"/>
    <n v="19.109695905711018"/>
    <n v="24.60945512170963"/>
    <n v="111.09584003295029"/>
    <n v="-37.872498624691019"/>
    <n v="-15.014885966037269"/>
    <n v="-11.84979745735164"/>
    <n v="3.8868766222599271"/>
    <n v="-6.9293876447404701"/>
    <n v="0"/>
    <n v="0"/>
    <n v="0"/>
    <n v="0"/>
    <n v="8.1085853685498588"/>
    <n v="0"/>
    <n v="0"/>
    <n v="0"/>
    <n v="0"/>
    <n v="0"/>
    <n v="0"/>
    <n v="0"/>
    <n v="0"/>
    <n v="0"/>
    <n v="0"/>
    <n v="0"/>
    <n v="91.891414631450147"/>
    <n v="0"/>
    <n v="0"/>
    <n v="0"/>
    <n v="0"/>
    <n v="0"/>
    <n v="0"/>
    <n v="0"/>
    <n v="0"/>
    <n v="0"/>
    <n v="0"/>
    <n v="0"/>
    <n v="100"/>
    <s v="BANCOLOMBIA 34.20%"/>
    <s v="ECOPETROL 11.94%"/>
    <s v="ISA 9.72%"/>
    <s v="GRUPO ARGOS 8.93%"/>
    <s v="iShares COLCAP 7.33%"/>
    <s v="CEMENTOS ARGOS 6.96%"/>
    <s v="EMPRESA DE ENERGIA DE BOGOTA 6.54%"/>
    <s v="BANCO DAVIVIENDA 3.97%"/>
    <s v="CELSIA 3.94%"/>
    <s v="GRUPO SURA 3.64%"/>
    <n v="100"/>
    <n v="0"/>
    <n v="0"/>
    <n v="0"/>
    <n v="0"/>
    <n v="100"/>
    <n v="0"/>
    <n v="0"/>
    <n v="7.3303421707183372"/>
    <n v="0"/>
    <n v="0"/>
    <n v="0"/>
    <n v="0"/>
    <n v="0"/>
    <n v="0"/>
    <n v="0"/>
    <n v="0"/>
    <n v="0"/>
    <n v="0"/>
    <n v="0"/>
    <n v="84.561072460731808"/>
    <n v="0"/>
    <n v="8.1085853685498588"/>
    <n v="0"/>
    <n v="100"/>
    <n v="100"/>
    <n v="0"/>
    <n v="0"/>
    <n v="0"/>
    <n v="100"/>
  </r>
  <r>
    <x v="0"/>
    <x v="10"/>
    <x v="4"/>
    <s v="RENTA ACCIONES TIPO A"/>
    <s v="ÚNICO"/>
    <n v="5363"/>
    <n v="37539.41857442"/>
    <n v="52696.500616259997"/>
    <n v="3.0453263600558329"/>
    <n v="0"/>
    <n v="0"/>
    <n v="22.481512976377278"/>
    <n v="22.437989341351809"/>
    <n v="22.11632527871927"/>
    <n v="21.96410784371011"/>
    <n v="19.329157789589573"/>
    <n v="24.80226831869513"/>
    <n v="18.292244810584929"/>
    <n v="-39.881679555483267"/>
    <n v="-12.452798178785359"/>
    <n v="-8.6144976908222759"/>
    <n v="-0.35526578600392211"/>
    <n v="-6.3227974652738776"/>
    <n v="0"/>
    <n v="0"/>
    <n v="0"/>
    <n v="0"/>
    <n v="7.4807176508896234"/>
    <n v="0"/>
    <n v="0"/>
    <n v="0"/>
    <n v="0"/>
    <n v="0"/>
    <n v="0"/>
    <n v="0"/>
    <n v="0"/>
    <n v="0"/>
    <n v="0"/>
    <n v="0"/>
    <n v="92.519282349110384"/>
    <n v="0"/>
    <n v="0"/>
    <n v="0"/>
    <n v="0"/>
    <n v="0"/>
    <n v="0"/>
    <n v="0"/>
    <n v="0"/>
    <n v="0"/>
    <n v="0"/>
    <n v="0"/>
    <n v="100"/>
    <s v="BANCOLOMBIA 33.33%"/>
    <s v="ECOPETROL 13.33%"/>
    <s v="ISA 8.79%"/>
    <s v="GRUPO ARGOS 8.70%"/>
    <s v="EMPRESA DE ENERGIA DE BOGOTA 7.67%"/>
    <s v="CEMENTOS ARGOS 7.34%"/>
    <s v="iShares COLCAP 5.95%"/>
    <s v="BANCO DAVIVIENDA 4.63%"/>
    <s v="CELSIA 4.06%"/>
    <s v="GRUPO SURA 3.40%"/>
    <n v="100"/>
    <n v="0"/>
    <n v="0"/>
    <n v="0"/>
    <n v="0"/>
    <n v="100"/>
    <n v="0"/>
    <n v="0"/>
    <n v="5.9547696804150023"/>
    <n v="0"/>
    <n v="0"/>
    <n v="0"/>
    <n v="0"/>
    <n v="0"/>
    <n v="0"/>
    <n v="0"/>
    <n v="0"/>
    <n v="0"/>
    <n v="0"/>
    <n v="0"/>
    <n v="86.564512668695386"/>
    <n v="0"/>
    <n v="7.4807176508896234"/>
    <n v="0"/>
    <n v="100"/>
    <n v="100"/>
    <n v="0"/>
    <n v="0"/>
    <n v="0"/>
    <n v="100"/>
  </r>
  <r>
    <x v="0"/>
    <x v="0"/>
    <x v="5"/>
    <s v="ACCIONES PLUS - ÚNICA"/>
    <s v="TIPO DE PARTICIPACIÓN A"/>
    <n v="239"/>
    <n v="15180.94"/>
    <n v="2335.5029049999998"/>
    <n v="3"/>
    <n v="0"/>
    <n v="0"/>
    <n v="27.22"/>
    <n v="18"/>
    <n v="27.22"/>
    <n v="16.989999999999998"/>
    <n v="26.22"/>
    <n v="22.47"/>
    <n v="151.56"/>
    <n v="52.392000000000003"/>
    <n v="151.56"/>
    <n v="16.501000000000001"/>
    <n v="-1.268"/>
    <n v="2.9140000000000001"/>
    <n v="8.76"/>
    <n v="0"/>
    <n v="0"/>
    <n v="0"/>
    <n v="0"/>
    <n v="0"/>
    <n v="0"/>
    <n v="0"/>
    <n v="0"/>
    <n v="0"/>
    <n v="0"/>
    <n v="0"/>
    <n v="0"/>
    <n v="0"/>
    <n v="0"/>
    <n v="0"/>
    <n v="91.24"/>
    <n v="0"/>
    <n v="0"/>
    <n v="0"/>
    <n v="0"/>
    <n v="0"/>
    <n v="0"/>
    <n v="0"/>
    <n v="0"/>
    <n v="0"/>
    <n v="0"/>
    <n v="0"/>
    <n v="100"/>
    <s v="1. BANCOLOMBIA S.A 29.27%"/>
    <s v="2. ECOPETROL 18.93%"/>
    <s v="3. GRUPO ARGOS S.A. 8.94%"/>
    <s v="4. ISA INTERCONEXIÓN ELÉCTRICA 8.62%"/>
    <s v="5. B. OCCIDENTE 7.65%"/>
    <s v="6. GRUPO AVAL 6.17%"/>
    <s v="7. CEMENTOS ARGOS S.A. 5.93%"/>
    <s v="8. B. DAVIVIENDA 5.78%"/>
    <s v="9. GEB 4.87%"/>
    <s v="10. CELSIA S.A. 1.90%"/>
    <n v="0"/>
    <n v="0"/>
    <n v="0"/>
    <n v="0"/>
    <n v="0"/>
    <n v="0"/>
    <n v="0"/>
    <n v="0"/>
    <n v="0"/>
    <n v="0"/>
    <n v="0"/>
    <n v="0"/>
    <n v="0"/>
    <n v="91.24"/>
    <n v="0"/>
    <n v="0"/>
    <n v="0"/>
    <n v="0"/>
    <n v="0"/>
    <n v="0"/>
    <n v="0"/>
    <n v="0"/>
    <n v="8.76"/>
    <n v="0"/>
    <n v="100"/>
    <n v="100"/>
    <n v="0"/>
    <n v="0"/>
    <n v="0"/>
    <n v="100"/>
  </r>
  <r>
    <x v="0"/>
    <x v="1"/>
    <x v="5"/>
    <s v="ACCIONES PLUS - ÚNICA"/>
    <s v="TIPO DE PARTICIPACIÓN A"/>
    <n v="239"/>
    <n v="14846.63"/>
    <n v="2305.4321150000001"/>
    <n v="3"/>
    <n v="0"/>
    <n v="0"/>
    <n v="15.34"/>
    <n v="18.25"/>
    <n v="22.39"/>
    <n v="17.04"/>
    <n v="26.23"/>
    <n v="22.54"/>
    <n v="-15.542999999999999"/>
    <n v="30.725999999999999"/>
    <n v="49.860999999999997"/>
    <n v="4.125"/>
    <n v="3.802"/>
    <n v="4.165"/>
    <n v="7.63"/>
    <n v="0"/>
    <n v="0"/>
    <n v="0"/>
    <n v="0"/>
    <n v="0"/>
    <n v="0"/>
    <n v="0"/>
    <n v="0"/>
    <n v="0"/>
    <n v="0"/>
    <n v="0"/>
    <n v="0"/>
    <n v="0"/>
    <n v="0"/>
    <n v="0"/>
    <n v="92.37"/>
    <n v="0"/>
    <n v="0"/>
    <n v="0"/>
    <n v="0"/>
    <n v="0"/>
    <n v="0"/>
    <n v="0"/>
    <n v="0"/>
    <n v="0"/>
    <n v="0"/>
    <n v="0"/>
    <n v="100"/>
    <s v="1. BANCOLOMBIA S.A 30.12%"/>
    <s v="2. ECOPETROL 20.91%"/>
    <s v="3. ISA INTERCONEXIÓN ELÉCTRICA 9.32%"/>
    <s v="4. GRUPO ARGOS S.A. 7.09%"/>
    <s v="5. B. OCCIDENTE 6.53%"/>
    <s v="6. CEMENTOS ARGOS S.A. 5.91%"/>
    <s v="7. GRUPO AVAL 5.82%"/>
    <s v="8. B. DAVIVIENDA 5.73%"/>
    <s v="9. GEB 4.90%"/>
    <s v="10. CELSIA S.A. 1.71%"/>
    <n v="0"/>
    <n v="0"/>
    <n v="0"/>
    <n v="0"/>
    <n v="0"/>
    <n v="0"/>
    <n v="0"/>
    <n v="0"/>
    <n v="0"/>
    <n v="0"/>
    <n v="0"/>
    <n v="0"/>
    <n v="0"/>
    <n v="92.37"/>
    <n v="0"/>
    <n v="0"/>
    <n v="0"/>
    <n v="0"/>
    <n v="0"/>
    <n v="0"/>
    <n v="0"/>
    <n v="0"/>
    <n v="7.63"/>
    <n v="0"/>
    <n v="100"/>
    <n v="100"/>
    <n v="0"/>
    <n v="0"/>
    <n v="0"/>
    <n v="100"/>
  </r>
  <r>
    <x v="0"/>
    <x v="2"/>
    <x v="5"/>
    <s v="ACCIONES PLUS - ÚNICA"/>
    <s v="TIPO DE PARTICIPACIÓN A"/>
    <n v="231"/>
    <n v="14372.65"/>
    <n v="2440.4157359999999"/>
    <n v="3"/>
    <n v="0"/>
    <n v="0"/>
    <n v="15.34"/>
    <n v="18.25"/>
    <n v="22.39"/>
    <n v="17.04"/>
    <n v="26.23"/>
    <n v="22.54"/>
    <n v="95.415000000000006"/>
    <n v="37.820999999999998"/>
    <n v="64.206999999999994"/>
    <n v="24.582000000000001"/>
    <n v="21.515999999999998"/>
    <n v="1.6859999999999999"/>
    <n v="8.157"/>
    <n v="0"/>
    <n v="0"/>
    <n v="0"/>
    <n v="0"/>
    <n v="0"/>
    <n v="0"/>
    <n v="0"/>
    <n v="0"/>
    <n v="0"/>
    <n v="0"/>
    <n v="0"/>
    <n v="0"/>
    <n v="0"/>
    <n v="0"/>
    <n v="0"/>
    <n v="91.843000000000004"/>
    <n v="0"/>
    <n v="0"/>
    <n v="0"/>
    <n v="0"/>
    <n v="0"/>
    <n v="0"/>
    <n v="0"/>
    <n v="0"/>
    <n v="0"/>
    <n v="0"/>
    <n v="0"/>
    <n v="100"/>
    <s v="BANCOLOMBIA S.A. 29.134%"/>
    <s v="E.P. ECOPETROL 21.271%"/>
    <s v="ISA INTERCONEXIÓN ELÉCTRICA 10.98%"/>
    <s v="INVERSIONES ARGOS S.A. 8.1%"/>
    <s v="CEMENTOS ARGOS S.A. 6.957%"/>
    <s v="EMPRESA DE ENERGIA DE BOGOTÁ 6.134%"/>
    <s v="BANCO DAVIVIENDA S.A. 6.082%"/>
    <s v="BANCO GNB SUDAMERIS 4.791%"/>
    <s v="CELSIA S.A. E.S.P 2.119%"/>
    <s v="BANCO DE BOGOTÁ 1.622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1.843000000000004"/>
    <n v="0"/>
    <n v="8.157"/>
    <n v="0"/>
    <n v="100"/>
    <n v="100"/>
    <n v="0"/>
    <n v="0"/>
    <n v="0"/>
    <n v="100"/>
  </r>
  <r>
    <x v="0"/>
    <x v="3"/>
    <x v="5"/>
    <s v="ACCIONES PLUS - ÚNICA"/>
    <s v="TIPO DE PARTICIPACIÓN A"/>
    <n v="230"/>
    <n v="14170.43"/>
    <n v="2372.9646459999999"/>
    <n v="3"/>
    <n v="0"/>
    <n v="0"/>
    <n v="14.4"/>
    <n v="18.89"/>
    <n v="18.78"/>
    <n v="17.71"/>
    <n v="17.18"/>
    <n v="22.56"/>
    <n v="-28.95"/>
    <n v="23.773"/>
    <n v="33.204999999999998"/>
    <n v="27.25"/>
    <n v="17.797999999999998"/>
    <n v="0.62"/>
    <n v="10.85"/>
    <n v="0"/>
    <n v="0"/>
    <n v="0"/>
    <n v="0"/>
    <n v="0"/>
    <n v="0"/>
    <n v="0"/>
    <n v="0"/>
    <n v="0"/>
    <n v="0"/>
    <n v="0"/>
    <n v="0"/>
    <n v="0"/>
    <n v="0"/>
    <n v="0"/>
    <n v="89.15"/>
    <n v="0"/>
    <n v="0"/>
    <n v="0"/>
    <n v="0"/>
    <n v="0"/>
    <n v="0"/>
    <n v="0"/>
    <n v="0"/>
    <n v="0"/>
    <n v="0"/>
    <n v="0"/>
    <n v="100"/>
    <s v="BANCOLOMBIA S.A. 29.233%"/>
    <s v="E.P. ECOPETROL 19.075%"/>
    <s v="ISA INTERCONEXIÓN ELÉCTRICA 10.303%"/>
    <s v="INVERSIONES ARGOS S.A. 8.888%"/>
    <s v="CEMENTOS ARGOS S.A. 6.924%"/>
    <s v="BANCO GNB SUDAMERIS 6.412%"/>
    <s v="BANCO DAVIVIENDA S.A. 5.745%"/>
    <s v="EMPRESA DE ENERGÍA DE BOGOTÁ 5.636%"/>
    <s v="BANCO DE OCCIDENTE 2.442%"/>
    <s v="CELSIA S.A. E.S.P 2.105%"/>
    <n v="0"/>
    <n v="0"/>
    <n v="0"/>
    <n v="0"/>
    <n v="0"/>
    <n v="0"/>
    <n v="0"/>
    <n v="0"/>
    <n v="0"/>
    <n v="0"/>
    <n v="0"/>
    <n v="0"/>
    <n v="0"/>
    <n v="89.15"/>
    <n v="0"/>
    <n v="0"/>
    <n v="0"/>
    <n v="0"/>
    <n v="0"/>
    <n v="0"/>
    <n v="0"/>
    <n v="0"/>
    <n v="10.85"/>
    <n v="0"/>
    <n v="100"/>
    <n v="100"/>
    <n v="0"/>
    <n v="0"/>
    <n v="0"/>
    <n v="100"/>
  </r>
  <r>
    <x v="0"/>
    <x v="4"/>
    <x v="5"/>
    <s v="ACCIONES PLUS - ÚNICA"/>
    <s v="TIPO DE PARTICIPACIÓN A"/>
    <n v="230"/>
    <n v="14043.31"/>
    <n v="2453.824775"/>
    <n v="3"/>
    <n v="0"/>
    <n v="0"/>
    <n v="31.846"/>
    <n v="21.710999999999999"/>
    <n v="21.969000000000001"/>
    <n v="18.538"/>
    <n v="17.890999999999998"/>
    <n v="23.061"/>
    <n v="48.368000000000002"/>
    <n v="37.280999999999999"/>
    <n v="36.186"/>
    <n v="34.848999999999997"/>
    <n v="21.515000000000001"/>
    <n v="3.7189999999999999"/>
    <n v="10.738"/>
    <n v="0"/>
    <n v="0"/>
    <n v="0"/>
    <n v="0"/>
    <n v="0"/>
    <n v="0"/>
    <n v="0"/>
    <n v="0"/>
    <n v="0"/>
    <n v="0"/>
    <n v="0"/>
    <n v="0"/>
    <n v="0"/>
    <n v="0"/>
    <n v="0"/>
    <n v="89.262"/>
    <n v="0"/>
    <n v="0"/>
    <n v="0"/>
    <n v="0"/>
    <n v="0"/>
    <n v="0"/>
    <n v="0"/>
    <n v="0"/>
    <n v="0"/>
    <n v="0"/>
    <n v="0"/>
    <n v="100"/>
    <s v="BANCOLOMBIA S.A. 31.024%"/>
    <s v="E.P.  ECOPETROL 16.842%"/>
    <s v="ISA INTERCONEXIÓN ELÉCTRICA 11.784%"/>
    <s v="INVERSIONES ARGOS S.A. 8.094%"/>
    <s v="BANCO GNB SUDAMERIS 7.480%"/>
    <s v="EMPRESA DE ENERGÍA DE BOGOTÁ 6.845%"/>
    <s v="BANCO DAVIVIENDA S.A. 6.108%"/>
    <s v="CEMENTOS ARGOS S.A. 5.166%"/>
    <s v="CELSIA S.A. E.S.P 2.188%"/>
    <s v="BANCO DE BOGOTÁ 1.612%"/>
    <n v="0"/>
    <n v="0"/>
    <n v="0"/>
    <n v="0"/>
    <n v="0"/>
    <n v="0"/>
    <n v="0"/>
    <n v="0"/>
    <n v="0"/>
    <n v="0"/>
    <n v="0"/>
    <n v="0"/>
    <n v="0"/>
    <n v="89.262"/>
    <n v="0"/>
    <n v="0"/>
    <n v="0"/>
    <n v="0"/>
    <n v="0"/>
    <n v="0"/>
    <n v="0"/>
    <n v="0"/>
    <n v="10.738"/>
    <n v="0"/>
    <n v="100"/>
    <n v="100"/>
    <n v="0"/>
    <n v="0"/>
    <n v="0"/>
    <n v="100"/>
  </r>
  <r>
    <x v="0"/>
    <x v="5"/>
    <x v="5"/>
    <s v="ACCIONES PLUS - ÚNICA"/>
    <s v="TIPO DE PARTICIPACIÓN A"/>
    <n v="223"/>
    <n v="11513.75"/>
    <n v="2045.240955"/>
    <n v="3"/>
    <n v="0"/>
    <n v="0"/>
    <n v="26.138000000000002"/>
    <n v="23.093"/>
    <n v="23.157"/>
    <n v="19.693999999999999"/>
    <n v="17.931000000000001"/>
    <n v="23.460999999999999"/>
    <n v="-89.094999999999999"/>
    <n v="-10.382999999999999"/>
    <n v="-10.382999999999999"/>
    <n v="7.7119999999999997"/>
    <n v="10.628"/>
    <n v="-3.5720000000000001"/>
    <n v="13.593"/>
    <n v="0"/>
    <n v="0"/>
    <n v="0"/>
    <n v="0"/>
    <n v="0"/>
    <n v="0"/>
    <n v="0"/>
    <n v="0"/>
    <n v="0"/>
    <n v="0"/>
    <n v="0"/>
    <n v="0"/>
    <n v="0"/>
    <n v="0"/>
    <n v="0"/>
    <n v="86.406999999999996"/>
    <n v="0"/>
    <n v="0"/>
    <n v="0"/>
    <n v="0"/>
    <n v="0"/>
    <n v="0"/>
    <n v="0"/>
    <n v="0"/>
    <n v="0"/>
    <n v="0"/>
    <n v="0"/>
    <n v="100"/>
    <s v="BANCOLOMBIA S.A. 26.527%"/>
    <s v="E.P.  ECOPETROL 14.971%"/>
    <s v="ISA INTERCONEXIÓN ELÉCTRICA 11.501%"/>
    <s v="INVERSIONES ARGOS S.A. 10.253%"/>
    <s v="BANCO GNB SUDAMERIS 9.174%"/>
    <s v="EMPRESA DE ENERGÍA DE BOGOTÁ 7.847%"/>
    <s v="CEMENTOS ARGOS S.A. 5.712%"/>
    <s v="BANCO DAVIVIENDA S.A. 4.482%"/>
    <s v="BANCO DE OCCIDENTE 2.970%"/>
    <s v="CELSIA S.A. E.S.P 2.305%"/>
    <n v="0"/>
    <n v="0"/>
    <n v="0"/>
    <n v="0"/>
    <n v="0"/>
    <n v="0"/>
    <n v="0"/>
    <n v="0"/>
    <n v="0"/>
    <n v="0"/>
    <n v="0"/>
    <n v="0"/>
    <n v="0"/>
    <n v="86.406999999999996"/>
    <n v="0"/>
    <n v="0"/>
    <n v="0"/>
    <n v="0"/>
    <n v="0"/>
    <n v="0"/>
    <n v="0"/>
    <n v="0"/>
    <n v="13.593"/>
    <n v="0"/>
    <n v="100"/>
    <n v="100"/>
    <n v="0"/>
    <n v="0"/>
    <n v="0"/>
    <n v="100"/>
  </r>
  <r>
    <x v="0"/>
    <x v="6"/>
    <x v="5"/>
    <s v="ACCIONES PLUS - ÚNICA"/>
    <s v="TIPO DE PARTICIPACIÓN A"/>
    <n v="222"/>
    <n v="10491.78"/>
    <n v="2032.374982"/>
    <n v="3"/>
    <n v="0"/>
    <n v="0"/>
    <n v="26.138000000000002"/>
    <n v="23.093"/>
    <n v="23.157"/>
    <n v="19.693999999999999"/>
    <n v="17.931000000000001"/>
    <n v="23.460999999999999"/>
    <n v="-7.1609999999999996"/>
    <n v="-24.448"/>
    <n v="-9.9190000000000005"/>
    <n v="7.6109999999999998"/>
    <n v="9.0060000000000002"/>
    <n v="-3.9980000000000002"/>
    <n v="12.914"/>
    <n v="0"/>
    <n v="0"/>
    <n v="0"/>
    <n v="0"/>
    <n v="0"/>
    <n v="0"/>
    <n v="0"/>
    <n v="0"/>
    <n v="0"/>
    <n v="0"/>
    <n v="0"/>
    <n v="0"/>
    <n v="0"/>
    <n v="0"/>
    <n v="0"/>
    <n v="87.085999999999999"/>
    <n v="0"/>
    <n v="0"/>
    <n v="0"/>
    <n v="0"/>
    <n v="0"/>
    <n v="0"/>
    <n v="0"/>
    <n v="0"/>
    <n v="0"/>
    <n v="0"/>
    <n v="0"/>
    <n v="100"/>
    <s v="BANCOLOMBIA S.A 28,352%"/>
    <s v="E.P.  ECOPETROL 14,888%"/>
    <s v="ISA INTERCONEXION ELÉCTRICA 11,210%"/>
    <s v="INVERSIONES ARGOS S.A 9,241%"/>
    <s v="BANCO GNB SUDAMERIS 9,051%"/>
    <s v="EMPRESA DE ENERGIA DE BOGOTÁ 7,107%"/>
    <s v="BANCO DAVIVIENDA S.A 5,654%"/>
    <s v="CEMENTOS ARGOS S.A 4,425%"/>
    <s v="CORFICOLOMBIANA S.A 2,790%"/>
    <s v="CELSIA S.A. E.S.P 2,357%"/>
    <n v="0"/>
    <n v="0"/>
    <n v="0"/>
    <n v="0"/>
    <n v="0"/>
    <n v="0"/>
    <n v="0"/>
    <n v="0"/>
    <n v="0"/>
    <n v="0"/>
    <n v="0"/>
    <n v="0"/>
    <n v="0"/>
    <n v="87.085999999999999"/>
    <n v="0"/>
    <n v="0"/>
    <n v="0"/>
    <n v="0"/>
    <n v="0"/>
    <n v="0"/>
    <n v="0"/>
    <n v="0"/>
    <n v="12.914"/>
    <n v="0"/>
    <n v="100"/>
    <n v="100"/>
    <n v="0"/>
    <n v="0"/>
    <n v="0"/>
    <n v="100"/>
  </r>
  <r>
    <x v="0"/>
    <x v="7"/>
    <x v="5"/>
    <s v="ACCIONES PLUS - ÚNICA"/>
    <s v="TIPO DE PARTICIPACIÓN A"/>
    <n v="215"/>
    <n v="9604.65"/>
    <n v="1941.55269"/>
    <n v="3"/>
    <n v="0"/>
    <n v="0"/>
    <n v="18.707000000000001"/>
    <n v="22.445"/>
    <n v="22.456"/>
    <n v="20.507000000000001"/>
    <n v="18.561"/>
    <n v="23.672999999999998"/>
    <n v="-41.625"/>
    <n v="-28.876999999999999"/>
    <n v="-14.769"/>
    <n v="-3.8170000000000002"/>
    <n v="3.577"/>
    <n v="-5.3719999999999999"/>
    <n v="12.914"/>
    <n v="0"/>
    <n v="0"/>
    <n v="0"/>
    <n v="0"/>
    <n v="0"/>
    <n v="0"/>
    <n v="0"/>
    <n v="0"/>
    <n v="0"/>
    <n v="0"/>
    <n v="0"/>
    <n v="0"/>
    <n v="0"/>
    <n v="0"/>
    <n v="0"/>
    <n v="87.085999999999999"/>
    <n v="0"/>
    <n v="0"/>
    <n v="0"/>
    <n v="0"/>
    <n v="0"/>
    <n v="0"/>
    <n v="0"/>
    <n v="0"/>
    <n v="0"/>
    <n v="0"/>
    <n v="0"/>
    <n v="100"/>
    <s v="BANCOLOMBIA S.A. 27,078%"/>
    <s v="E.P.  ECOPETROL 16,804%"/>
    <s v="ISA INTERCONEXIÓN ELÉCTRICA 12,194%"/>
    <s v="EMPRESA DE ENERGIA DE BOGOTÁ S 7,915%"/>
    <s v="INVERSIONES ARGOS S.A. 7,739%"/>
    <s v="BANCO GNB SUDAMERIS 6,479%"/>
    <s v="BANCO DAVIVIENDA S.A. 5,768%"/>
    <s v="CEMENTOS ARGOS S.A. 4,250%"/>
    <s v="CORFICOLOMBIANA S.A. 3,346%"/>
    <s v="BANCO DE OCCIDENTE 3,309%"/>
    <n v="0"/>
    <n v="0"/>
    <n v="0"/>
    <n v="0"/>
    <n v="0"/>
    <n v="0"/>
    <n v="0"/>
    <n v="0"/>
    <n v="0"/>
    <n v="0"/>
    <n v="0"/>
    <n v="0"/>
    <n v="0"/>
    <n v="88.62"/>
    <n v="0"/>
    <n v="0"/>
    <n v="0"/>
    <n v="0"/>
    <n v="0"/>
    <n v="0"/>
    <n v="0"/>
    <n v="0"/>
    <n v="11.38"/>
    <n v="0"/>
    <n v="100"/>
    <n v="100"/>
    <n v="0"/>
    <n v="0"/>
    <n v="0"/>
    <n v="100"/>
  </r>
  <r>
    <x v="0"/>
    <x v="8"/>
    <x v="5"/>
    <s v="ACCIONES PLUS - ÚNICA"/>
    <s v="TIPO DE PARTICIPACIÓN A"/>
    <n v="212"/>
    <n v="8677.09"/>
    <n v="1802.5106330000001"/>
    <n v="3"/>
    <n v="0"/>
    <n v="0"/>
    <n v="21.338999999999999"/>
    <n v="23.231000000000002"/>
    <n v="22.332000000000001"/>
    <n v="21.102"/>
    <n v="18.800999999999998"/>
    <n v="23.907"/>
    <n v="-59.508000000000003"/>
    <n v="-45.354999999999997"/>
    <n v="-21.462"/>
    <n v="-13.327999999999999"/>
    <n v="1.78"/>
    <n v="-7.9349999999999996"/>
    <n v="14.752000000000001"/>
    <n v="0"/>
    <n v="0"/>
    <n v="0"/>
    <n v="0"/>
    <n v="0"/>
    <n v="0"/>
    <n v="0"/>
    <n v="0"/>
    <n v="0"/>
    <n v="0"/>
    <n v="0"/>
    <n v="0"/>
    <n v="0"/>
    <n v="0"/>
    <n v="0"/>
    <n v="85.24"/>
    <n v="0"/>
    <n v="0"/>
    <n v="0"/>
    <n v="0"/>
    <n v="0"/>
    <n v="0"/>
    <n v="0"/>
    <n v="0"/>
    <n v="0"/>
    <n v="0"/>
    <n v="0"/>
    <n v="99.99199999999999"/>
    <s v="BANCOLOMBIA S.A. 26,090%"/>
    <s v="E.P.  ECOPETROL 15,634%"/>
    <s v="ISA INTERCONEXIÓN ELÉCTRICA 11,560%"/>
    <s v="EMPRESA DE ENERGÍA DE BOGOTÁ S 8,304%"/>
    <s v="INVERSIONES ARGOS S.A. 7,405%"/>
    <s v="BANCO GNB SUDAMERIS 7,240%"/>
    <s v="BANCO DAVIVIENDA S.A. 5,286%"/>
    <s v="CEMENTOS ARGOS S.A. 4,557%"/>
    <s v="BANCO DE OCCIDENTE 3,828%"/>
    <s v="CORFICOLOMBIANA S.A. 3,280%"/>
    <n v="0"/>
    <n v="0"/>
    <n v="0"/>
    <n v="0"/>
    <n v="0"/>
    <n v="0"/>
    <n v="0"/>
    <n v="0"/>
    <n v="0"/>
    <n v="0"/>
    <n v="0"/>
    <n v="0"/>
    <n v="0"/>
    <n v="85.248000000000005"/>
    <n v="0"/>
    <n v="0"/>
    <n v="0"/>
    <n v="0"/>
    <n v="0"/>
    <n v="0"/>
    <n v="0"/>
    <n v="0"/>
    <n v="14.752000000000001"/>
    <n v="0"/>
    <n v="100"/>
    <n v="100"/>
    <n v="0"/>
    <n v="0"/>
    <n v="0"/>
    <n v="100"/>
  </r>
  <r>
    <x v="0"/>
    <x v="9"/>
    <x v="5"/>
    <s v="ACCIONES PLUS - ÚNICA"/>
    <s v="TIPO DE PARTICIPACIÓN A"/>
    <n v="212"/>
    <n v="9078.06"/>
    <n v="1934.0849920000001"/>
    <n v="3"/>
    <n v="0"/>
    <n v="0"/>
    <n v="30.826000000000001"/>
    <n v="25.771000000000001"/>
    <n v="23.34"/>
    <n v="22.678000000000001"/>
    <n v="19.568000000000001"/>
    <n v="24.414999999999999"/>
    <n v="129.226"/>
    <n v="-33.347000000000001"/>
    <n v="-12.398"/>
    <n v="-9.4030000000000005"/>
    <n v="6.5129999999999999"/>
    <n v="-6.8630000000000004"/>
    <n v="11.332000000000001"/>
    <n v="0"/>
    <n v="0"/>
    <n v="0"/>
    <n v="0"/>
    <n v="0"/>
    <n v="0"/>
    <n v="0"/>
    <n v="0"/>
    <n v="0"/>
    <n v="0"/>
    <n v="0"/>
    <n v="0"/>
    <n v="0"/>
    <n v="0"/>
    <n v="0"/>
    <n v="88.668000000000006"/>
    <n v="0"/>
    <n v="0"/>
    <n v="0"/>
    <n v="0"/>
    <n v="0"/>
    <n v="0"/>
    <n v="0"/>
    <n v="0"/>
    <n v="0"/>
    <n v="0"/>
    <n v="0"/>
    <n v="100"/>
    <s v="BANCOLOMBIA S.A. 29,624%"/>
    <s v="E.P.  ECOPETROL 17,518%"/>
    <s v="ISA INTERCONEXIÓN ELÉCTRICA 11,525%"/>
    <s v="INVERSIONES ARGOS S.A. 7,292%"/>
    <s v="EMPRESA DE ENERGÍA DE BOGOTÁ 6,987%"/>
    <s v="BANCO GNB SUDAMERIS 6,981%"/>
    <s v="BANCO DAVIVIENDA S.A. 5,356%"/>
    <s v="CEMENTOS ARGOS S.A. 4,283%"/>
    <s v="CORFICOLOMBIANA S.A. 3,051%"/>
    <s v="CELSIA S.A. E.S.P 2,135%"/>
    <n v="0"/>
    <n v="0"/>
    <n v="0"/>
    <n v="0"/>
    <n v="0"/>
    <n v="0"/>
    <n v="0"/>
    <n v="0"/>
    <n v="0"/>
    <n v="0"/>
    <n v="0"/>
    <n v="0"/>
    <n v="0"/>
    <n v="88.668000000000006"/>
    <n v="0"/>
    <n v="0"/>
    <n v="0"/>
    <n v="0"/>
    <n v="0"/>
    <n v="0"/>
    <n v="0"/>
    <n v="0"/>
    <n v="11.332000000000001"/>
    <n v="0"/>
    <n v="100"/>
    <n v="100"/>
    <n v="0"/>
    <n v="0"/>
    <n v="0"/>
    <n v="100"/>
  </r>
  <r>
    <x v="0"/>
    <x v="10"/>
    <x v="5"/>
    <s v="ACCIONES PLUS - ÚNICA"/>
    <s v="TIPO DE PARTICIPACIÓN A"/>
    <n v="210"/>
    <n v="9016.9"/>
    <n v="1967.1455209999999"/>
    <n v="3"/>
    <n v="0"/>
    <n v="0"/>
    <n v="22.341000000000001"/>
    <n v="24.846"/>
    <n v="23.225000000000001"/>
    <n v="23.015000000000001"/>
    <n v="19.797000000000001"/>
    <n v="24.61"/>
    <n v="22.902000000000001"/>
    <n v="-35.655999999999999"/>
    <n v="-9.6929999999999996"/>
    <n v="-6.1120000000000001"/>
    <n v="2.544"/>
    <n v="-5.9589999999999996"/>
    <n v="12.555999999999999"/>
    <n v="0"/>
    <n v="0"/>
    <n v="0"/>
    <n v="0"/>
    <n v="0"/>
    <n v="0"/>
    <n v="0"/>
    <n v="0"/>
    <n v="0"/>
    <n v="0"/>
    <n v="0"/>
    <n v="0"/>
    <n v="0"/>
    <n v="0"/>
    <n v="0"/>
    <n v="87.444000000000003"/>
    <n v="0"/>
    <n v="0"/>
    <n v="0"/>
    <n v="0"/>
    <n v="0"/>
    <n v="0"/>
    <n v="0"/>
    <n v="0"/>
    <n v="0"/>
    <n v="0"/>
    <n v="0"/>
    <n v="100"/>
    <s v="BANCOLOMBIA S.A. 29,709%"/>
    <s v="E.P.  ECOPETROL 14,707%"/>
    <s v="ISA INTERCONEXIÓN ELÉCTRICA 11,850%"/>
    <s v="EMPRESA DE ENERGÍA DE BOGOTÁ 7,688%"/>
    <s v="INVERSIONES ARGOS S.A. 7,244%"/>
    <s v="BANCO DAVIVIENDA S.A. 6,305%"/>
    <s v="BANCO GNB SUDAMERIS 5,511%"/>
    <s v="CEMENTOS ARGOS S.A. 4,613%"/>
    <s v="BANCO DE OCCIDENTE 3,072%"/>
    <s v="CORFICOLOMBIANA S.A. 3,043%"/>
    <n v="0"/>
    <n v="0"/>
    <n v="0"/>
    <n v="0"/>
    <n v="0"/>
    <n v="0"/>
    <n v="0"/>
    <n v="0"/>
    <n v="0"/>
    <n v="0"/>
    <n v="0"/>
    <n v="0"/>
    <n v="0"/>
    <n v="87.444000000000003"/>
    <n v="0"/>
    <n v="0"/>
    <n v="0"/>
    <n v="0"/>
    <n v="0"/>
    <n v="0"/>
    <n v="0"/>
    <n v="0"/>
    <n v="12.555999999999999"/>
    <n v="0"/>
    <n v="100"/>
    <n v="100"/>
    <n v="0"/>
    <n v="0"/>
    <n v="0"/>
    <n v="100"/>
  </r>
  <r>
    <x v="0"/>
    <x v="0"/>
    <x v="6"/>
    <s v="CLASS ACCION COLOMBIA"/>
    <s v="ÚNICO"/>
    <n v="944"/>
    <n v="36224"/>
    <n v="7729.46"/>
    <n v="3.5"/>
    <n v="0"/>
    <n v="0"/>
    <n v="27.95"/>
    <n v="0"/>
    <n v="27.95"/>
    <n v="0"/>
    <n v="0"/>
    <n v="0"/>
    <n v="157.97"/>
    <n v="0"/>
    <n v="157.97"/>
    <n v="0"/>
    <n v="0"/>
    <n v="0"/>
    <n v="0"/>
    <n v="0"/>
    <n v="0.36"/>
    <n v="0"/>
    <n v="0"/>
    <n v="0"/>
    <n v="4.43"/>
    <n v="0"/>
    <n v="0"/>
    <n v="0"/>
    <n v="0"/>
    <n v="0"/>
    <n v="0"/>
    <n v="0"/>
    <n v="0"/>
    <n v="0"/>
    <n v="0.33"/>
    <n v="0"/>
    <n v="0"/>
    <n v="0"/>
    <n v="0"/>
    <n v="0"/>
    <n v="0"/>
    <n v="0"/>
    <n v="0"/>
    <n v="0"/>
    <n v="94.88"/>
    <n v="0"/>
    <n v="100"/>
    <s v="BANCO BANCOLOMBIA-34.20%"/>
    <s v="ECOPETROL S. A.-19.39%"/>
    <s v="INTER CONEXION ELECTRICA S.A.-15.85%"/>
    <s v="GRUPO ARGOS-6.72%"/>
    <s v="CEMENTOS ARGOS  SA-6.45%"/>
    <s v="BANCO SUDAMERIS-4.43%"/>
    <s v="CANACOL ENERGY LTDCAD-3.89%"/>
    <s v="GRUPO AVAL-3.65%"/>
    <s v="BANCO DAVIVIENDA-2.24%"/>
    <s v="GRUPO DE ENERGIA DE BOGOTA-1.50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100"/>
  </r>
  <r>
    <x v="0"/>
    <x v="1"/>
    <x v="6"/>
    <s v="CLASS ACCION COLOMBIA"/>
    <s v="ÚNICO"/>
    <n v="925"/>
    <n v="32813"/>
    <n v="7726.66"/>
    <n v="3.5"/>
    <n v="0"/>
    <n v="0"/>
    <n v="17.84"/>
    <n v="0"/>
    <n v="23.64"/>
    <n v="0"/>
    <n v="0"/>
    <n v="0"/>
    <n v="-0.47"/>
    <n v="0"/>
    <n v="64.16"/>
    <n v="0"/>
    <n v="0"/>
    <n v="0"/>
    <n v="0"/>
    <n v="0"/>
    <n v="0.03"/>
    <n v="0"/>
    <n v="0"/>
    <n v="0"/>
    <n v="4.54"/>
    <n v="0"/>
    <n v="0"/>
    <n v="0"/>
    <n v="0"/>
    <n v="0"/>
    <n v="0"/>
    <n v="0"/>
    <n v="0"/>
    <n v="0"/>
    <n v="0.35"/>
    <n v="0"/>
    <n v="0"/>
    <n v="0"/>
    <n v="0"/>
    <n v="0"/>
    <n v="0"/>
    <n v="0"/>
    <n v="0"/>
    <n v="0"/>
    <n v="95.08"/>
    <n v="0"/>
    <n v="100"/>
    <s v="BANCO BANCOLOMBIA-33.66%"/>
    <s v="ECOPETROL S. A.-20.21%"/>
    <s v="INTER CONEXION ELECTRICA S.A.-16.77%"/>
    <s v="CEMENTOS ARGOS  SA-6.57%"/>
    <s v="GRUPO ARGOS-5.85%"/>
    <s v="BANCO SUDAMERIS-4.54%"/>
    <s v="CANACOL ENERGY LTDCAD-4.02%"/>
    <s v="GRUPO AVAL-3.32%"/>
    <s v="BANCO DAVIVIENDA-2.34%"/>
    <s v="GRUPO DE ENERGIA DE BOGOTA-1.52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6"/>
    <s v="CLASS ACCION COLOMBIA"/>
    <s v="ÚNICO"/>
    <n v="894"/>
    <n v="27926"/>
    <n v="8212.8700000000008"/>
    <n v="3.5"/>
    <n v="0"/>
    <n v="0"/>
    <n v="14.81"/>
    <n v="0"/>
    <n v="20.94"/>
    <n v="0"/>
    <n v="0"/>
    <n v="0"/>
    <n v="105.14"/>
    <n v="0"/>
    <n v="77.260000000000005"/>
    <n v="0"/>
    <n v="0"/>
    <n v="0"/>
    <n v="0"/>
    <n v="0"/>
    <n v="0.47"/>
    <n v="0"/>
    <n v="0"/>
    <n v="0"/>
    <n v="3.21"/>
    <n v="0"/>
    <n v="0"/>
    <n v="0"/>
    <n v="0"/>
    <n v="0"/>
    <n v="0"/>
    <n v="0"/>
    <n v="0"/>
    <n v="0"/>
    <n v="0.4"/>
    <n v="0"/>
    <n v="0"/>
    <n v="0"/>
    <n v="0"/>
    <n v="0"/>
    <n v="0"/>
    <n v="0"/>
    <n v="0"/>
    <n v="0"/>
    <n v="95.91"/>
    <n v="0"/>
    <n v="99.99"/>
    <s v="BANCO BANCOLOMBIA-28.29%"/>
    <s v="ECOPETROL S. A.-19.23%"/>
    <s v="INTER CONEXION ELECTRICA S.A.-14.55%"/>
    <s v="GRUPO ARGOS-7.49%"/>
    <s v="GRUPO DE ENERGIA DE BOGOTA-7.08%"/>
    <s v="CEMENTOS ARGOS  SA-4.69%"/>
    <s v="CANACOL ENERGY LTDCAD-4.67%"/>
    <s v="BANCO DAVIVIENDA-3.62%"/>
    <s v="BANCO SUDAMERIS-3.21%"/>
    <s v="GRUPO AVAL-3.18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6"/>
    <s v="CLASS ACCION COLOMBIA"/>
    <s v="ÚNICO"/>
    <n v="884"/>
    <n v="24732"/>
    <n v="7968.57"/>
    <n v="3.5"/>
    <n v="0"/>
    <n v="0"/>
    <n v="13.95"/>
    <n v="0"/>
    <n v="19.489999999999998"/>
    <n v="0"/>
    <n v="0"/>
    <n v="0"/>
    <n v="-30.75"/>
    <n v="0"/>
    <n v="40.14"/>
    <n v="0"/>
    <n v="0"/>
    <n v="0"/>
    <n v="0"/>
    <n v="0"/>
    <n v="0.9"/>
    <n v="0"/>
    <n v="0"/>
    <n v="0"/>
    <n v="3.87"/>
    <n v="0"/>
    <n v="0"/>
    <n v="0"/>
    <n v="0"/>
    <n v="0"/>
    <n v="0"/>
    <n v="0"/>
    <n v="0"/>
    <n v="0"/>
    <n v="0.64"/>
    <n v="0"/>
    <n v="0"/>
    <n v="0"/>
    <n v="0"/>
    <n v="0"/>
    <n v="0"/>
    <n v="0"/>
    <n v="0"/>
    <n v="0"/>
    <n v="94.59"/>
    <n v="0"/>
    <n v="100"/>
    <s v="BANCO BANCOLOMBIA-28.56%"/>
    <s v="ECOPETROL S. A.-18.38%"/>
    <s v="INTER CONEXION ELECTRICA S.A.-12.50%"/>
    <s v="GRUPO ARGOS-6.13%"/>
    <s v="GRUPO AVAL-5.22%"/>
    <s v="BANCO DAVIVIENDA-5.12%"/>
    <s v="CANACOL ENERGY LTDCAD-4.81%"/>
    <s v="CEMENTOS ARGOS  SA-4.72%"/>
    <s v="GRUPO DE ENERGIA DE BOGOTA-4.22%"/>
    <s v="BANCO SUDAMERIS-3.87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6"/>
    <s v="CLASS ACCION COLOMBIA"/>
    <s v="ÚNICO"/>
    <n v="850"/>
    <n v="20517"/>
    <n v="8299.0300000000007"/>
    <n v="3.5"/>
    <n v="0"/>
    <n v="0"/>
    <n v="33.020000000000003"/>
    <n v="0"/>
    <n v="22.8"/>
    <n v="0"/>
    <n v="0"/>
    <n v="0"/>
    <n v="61.35"/>
    <n v="0"/>
    <n v="44.26"/>
    <n v="0"/>
    <n v="0"/>
    <n v="0"/>
    <n v="0"/>
    <n v="0"/>
    <n v="1.04"/>
    <n v="0"/>
    <n v="0"/>
    <n v="0"/>
    <n v="3.66"/>
    <n v="0"/>
    <n v="0"/>
    <n v="0"/>
    <n v="0"/>
    <n v="0"/>
    <n v="0"/>
    <n v="0"/>
    <n v="0"/>
    <n v="0"/>
    <n v="0.82"/>
    <n v="0"/>
    <n v="0"/>
    <n v="0"/>
    <n v="0"/>
    <n v="0"/>
    <n v="0"/>
    <n v="0"/>
    <n v="0"/>
    <n v="0"/>
    <n v="94.47"/>
    <n v="0"/>
    <n v="99.99"/>
    <s v="BANCO BANCOLOMBIA-33.49%"/>
    <s v="ECOPETROL S. A.-14.52%"/>
    <s v="INTER CONEXION ELECTRICA S.A.-11.07%"/>
    <s v="GRUPO ARGOS-7.68%"/>
    <s v="GRUPO AVAL-6.55%"/>
    <s v="BANCO DAVIVIENDA-5.45%"/>
    <s v="GRUPO DE ENERGIA DE BOGOTA-5.10%"/>
    <s v="CEMENTOS ARGOS  SA-4.88%"/>
    <s v="BANCO SUDAMERIS-3.66%"/>
    <s v="GRUPO DE INVERSION SURAMERICANA-1.99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6"/>
    <s v="CLASS ACCION COLOMBIA"/>
    <s v="ÚNICO"/>
    <n v="850"/>
    <n v="16731"/>
    <n v="6901.69"/>
    <n v="3.5"/>
    <n v="0"/>
    <n v="0"/>
    <n v="26.15"/>
    <n v="0"/>
    <n v="23.85"/>
    <n v="0"/>
    <n v="0"/>
    <n v="0"/>
    <n v="-89.39"/>
    <n v="0"/>
    <n v="-6.4"/>
    <n v="0"/>
    <n v="0"/>
    <n v="0"/>
    <n v="0"/>
    <n v="0"/>
    <n v="0.05"/>
    <n v="0"/>
    <n v="0"/>
    <n v="0"/>
    <n v="5.27"/>
    <n v="0"/>
    <n v="0"/>
    <n v="0"/>
    <n v="0"/>
    <n v="0"/>
    <n v="0"/>
    <n v="0"/>
    <n v="0"/>
    <n v="0"/>
    <n v="1.0900000000000001"/>
    <n v="0"/>
    <n v="0"/>
    <n v="0"/>
    <n v="0"/>
    <n v="0"/>
    <n v="0"/>
    <n v="0"/>
    <n v="0"/>
    <n v="0"/>
    <n v="93.59"/>
    <n v="0"/>
    <n v="100"/>
    <s v="BANCO BANCOLOMBIA-29.55%"/>
    <s v="ECOPETROL S. A.-16.02%"/>
    <s v="INTER CONEXION ELECTRICA S.A.-10.80%"/>
    <s v="GRUPO ARGOS-10.17%"/>
    <s v="GRUPO DE ENERGIA DE BOGOTA-8.64%"/>
    <s v="BANCO DAVIVIENDA-5.61%"/>
    <s v="BANCO SUDAMERIS-5.27%"/>
    <s v="GRUPO AVAL-5.14%"/>
    <s v="CEMENTOS ARGOS  SA-2.36%"/>
    <s v="CF COLOMBIANA SA-2.32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6"/>
    <s v="CLASS ACCION COLOMBIA"/>
    <s v="ÚNICO"/>
    <n v="762"/>
    <n v="14792"/>
    <m/>
    <n v="3.5"/>
    <n v="0"/>
    <n v="0"/>
    <n v="27.35"/>
    <n v="0"/>
    <n v="24.33"/>
    <n v="0"/>
    <n v="0"/>
    <n v="0"/>
    <n v="-19.21"/>
    <n v="0"/>
    <n v="-8.39"/>
    <n v="0"/>
    <n v="0"/>
    <n v="0"/>
    <n v="0"/>
    <n v="0"/>
    <n v="1.08"/>
    <n v="0"/>
    <n v="0"/>
    <n v="0"/>
    <n v="4.71"/>
    <n v="0"/>
    <n v="0"/>
    <n v="0"/>
    <n v="0"/>
    <n v="0"/>
    <n v="0"/>
    <n v="0"/>
    <n v="0"/>
    <n v="0"/>
    <n v="0.44"/>
    <n v="0"/>
    <n v="0"/>
    <n v="0"/>
    <n v="0"/>
    <n v="0"/>
    <n v="0"/>
    <n v="0"/>
    <n v="0"/>
    <n v="0"/>
    <n v="93.76"/>
    <n v="0"/>
    <n v="99.99"/>
    <s v="BANCO BANCOLOMBIA-31,22%"/>
    <s v="ECOPETROL S. A.-17,75%"/>
    <s v="INTER CONEXION ELECTRICA S.A.-10,19%"/>
    <s v="GRUPO ARGOS-9,25%"/>
    <s v="GRUPO DE ENERGIA DE BOGOTA-7,08%"/>
    <s v="BANCO DAVIVIENDA-5,33%"/>
    <s v="GRUPO AVAL-5,00%"/>
    <s v="BANCO SUDAMERIS-4,71%"/>
    <s v="CEMENTOS ARGOS  SA-3,25%"/>
    <s v="GRUPO DE INVERSION SURAMERICANA-1,85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6"/>
    <s v="CLASS ACCION COLOMBIA"/>
    <s v="ÚNICO"/>
    <n v="745"/>
    <n v="13721"/>
    <m/>
    <n v="3.5"/>
    <n v="0"/>
    <n v="0"/>
    <n v="20.82"/>
    <n v="0"/>
    <n v="23.88"/>
    <n v="0"/>
    <n v="0"/>
    <n v="0"/>
    <n v="-44.49"/>
    <n v="0"/>
    <n v="-14.06"/>
    <n v="0"/>
    <n v="0"/>
    <n v="0"/>
    <n v="0"/>
    <n v="0"/>
    <n v="0.48"/>
    <n v="0"/>
    <n v="5.31"/>
    <n v="0"/>
    <n v="0"/>
    <n v="0"/>
    <n v="0"/>
    <n v="0"/>
    <n v="0"/>
    <n v="0"/>
    <n v="0"/>
    <n v="0"/>
    <n v="0"/>
    <n v="0"/>
    <n v="0.49"/>
    <n v="0"/>
    <n v="0"/>
    <n v="0"/>
    <n v="0"/>
    <n v="0"/>
    <n v="0"/>
    <n v="0"/>
    <n v="0"/>
    <n v="0"/>
    <n v="93.72"/>
    <n v="0"/>
    <n v="100"/>
    <s v="BANCO BANCOLOMBIA-30,24%"/>
    <s v="ECOPETROL S. A.-18,88%"/>
    <s v="INTER CONEXION ELECTRICA S.A.-10,19%"/>
    <s v="GRUPO ARGOS-8,02%"/>
    <s v="GRUPO DE ENERGIA DE BOGOTA-7,61%"/>
    <s v="BANCO DAVIVIENDA-5,80%"/>
    <s v="BANCO SUDAMERIS-5,31%"/>
    <s v="GRUPO AVAL-4,83%"/>
    <s v="CEMENTOS ARGOS  SA-3,11%"/>
    <s v="GRUPO DE INVERSION SURAMERICANA-2,01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6"/>
    <s v="CLASS ACCION COLOMBIA"/>
    <s v="ÚNICO"/>
    <n v="745"/>
    <n v="11761"/>
    <m/>
    <n v="3.5"/>
    <n v="0"/>
    <n v="0"/>
    <n v="25.02"/>
    <n v="0"/>
    <n v="24.01"/>
    <n v="0"/>
    <n v="0"/>
    <n v="0"/>
    <n v="-63.47"/>
    <n v="0"/>
    <n v="-21.77"/>
    <n v="0"/>
    <n v="0"/>
    <n v="0"/>
    <n v="0"/>
    <n v="0"/>
    <n v="0.16"/>
    <n v="0"/>
    <n v="2.63"/>
    <n v="0"/>
    <n v="0"/>
    <n v="0"/>
    <n v="0"/>
    <n v="0"/>
    <n v="0"/>
    <n v="0"/>
    <n v="0"/>
    <n v="0"/>
    <n v="0"/>
    <n v="0"/>
    <n v="0.57999999999999996"/>
    <n v="0"/>
    <n v="0"/>
    <n v="0"/>
    <n v="0"/>
    <n v="0"/>
    <n v="0"/>
    <n v="0"/>
    <n v="0"/>
    <n v="0"/>
    <n v="96.63"/>
    <n v="0"/>
    <n v="99.999999999999986"/>
    <s v="BANCO BANCOLOMBIA-33,14%"/>
    <s v="ECOPETROL S. A.-19,93%"/>
    <s v="INTER CONEXION ELECTRICA S.A.-10,08%"/>
    <s v="GRUPO DE ENERGIA DE BOGOTA-8,60%"/>
    <s v="GRUPO ARGOS-7,12%"/>
    <s v="GRUPO AVAL-4,84%"/>
    <s v="BANCO DAVIVIENDA-4,69%"/>
    <s v="CEMENTOS ARGOS  SA-3,46%"/>
    <s v="BANCO SUDAMERIS-2,63%"/>
    <s v="GRUPO DE INVERSION SURAMERICANA-1,90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6"/>
    <s v="CLASS ACCION COLOMBIA"/>
    <s v="ÚNICO"/>
    <n v="745"/>
    <n v="12191"/>
    <m/>
    <n v="3.5"/>
    <n v="0"/>
    <n v="0"/>
    <n v="26.65"/>
    <n v="0"/>
    <n v="24.31"/>
    <n v="0"/>
    <n v="0"/>
    <n v="0"/>
    <n v="148.72999999999999"/>
    <n v="0"/>
    <n v="-11.98"/>
    <n v="0"/>
    <n v="0"/>
    <n v="0"/>
    <n v="0"/>
    <n v="0"/>
    <n v="0.01"/>
    <n v="0"/>
    <n v="0"/>
    <n v="0"/>
    <n v="4.17"/>
    <n v="0"/>
    <n v="0"/>
    <n v="0"/>
    <n v="0"/>
    <n v="0"/>
    <n v="0"/>
    <n v="0"/>
    <n v="0"/>
    <n v="0"/>
    <n v="0.61"/>
    <n v="0"/>
    <n v="0"/>
    <n v="0"/>
    <n v="0"/>
    <n v="0"/>
    <n v="0"/>
    <n v="0"/>
    <n v="0"/>
    <n v="0"/>
    <n v="95.21"/>
    <n v="0"/>
    <n v="100"/>
    <s v="BANCO BANCOLOMBIA-31,73%"/>
    <s v="ECOPETROL S. A.-19,09%"/>
    <s v="INTER CONEXION ELECTRICA S.A.-9,50%"/>
    <s v="GRUPO DE ENERGIA DE BOGOTA-7,43%"/>
    <s v="GRUPO ARGOS-7,30%"/>
    <s v="GRUPO AVAL-4,42%"/>
    <s v="BANCO SUDAMERIS-4,17%"/>
    <s v="BANCO DAVIVIENDA-3,99%"/>
    <s v="GRUPO NUTRESA S.A.-3,48%"/>
    <s v="CEMENTOS ARGOS  SA-3,35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0"/>
    <x v="6"/>
    <s v="CLASS ACCION COLOMBIA"/>
    <s v="ÚNICO"/>
    <n v="677"/>
    <n v="11833"/>
    <m/>
    <n v="3.5"/>
    <n v="0"/>
    <n v="0"/>
    <n v="24.72"/>
    <n v="0"/>
    <n v="24.31"/>
    <n v="0"/>
    <n v="0"/>
    <n v="0"/>
    <n v="14.37"/>
    <n v="0"/>
    <n v="-9.89"/>
    <n v="0"/>
    <n v="0"/>
    <n v="0"/>
    <n v="0"/>
    <n v="0"/>
    <n v="0.33"/>
    <n v="0"/>
    <n v="0"/>
    <n v="0"/>
    <n v="5.51"/>
    <n v="0"/>
    <n v="0"/>
    <n v="0"/>
    <n v="0"/>
    <n v="0"/>
    <n v="0"/>
    <n v="0"/>
    <n v="0"/>
    <n v="0"/>
    <n v="0.62"/>
    <n v="0"/>
    <n v="0"/>
    <n v="0"/>
    <n v="0"/>
    <n v="0"/>
    <n v="0"/>
    <n v="0"/>
    <n v="0"/>
    <n v="0"/>
    <n v="93.54"/>
    <n v="0"/>
    <n v="100"/>
    <s v="BANCO BANCOLOMBIA-34,79%"/>
    <s v="ECOPETROL S. A.-12,03%"/>
    <s v="INTER CONEXION ELECTRICA S.A.-11,87%"/>
    <s v="GRUPO DE ENERGIA DE BOGOTA-8,37%"/>
    <s v="GRUPO ARGOS-7,27%"/>
    <s v="BANCO SUDAMERIS-5,51%"/>
    <s v="GRUPO NUTRESA S.A.-3,84%"/>
    <s v="GRUPO AVAL-3,76%"/>
    <s v="CEMENTOS ARGOS  SA-3,64%"/>
    <s v="BANCO DAVIVIENDA-3,0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"/>
    <s v="ACCIONES COLOMBIA PESOS"/>
    <s v="ÚNICO"/>
    <n v="1734"/>
    <n v="46080.66"/>
    <n v="32853.629999999997"/>
    <n v="3"/>
    <n v="0"/>
    <n v="0"/>
    <n v="27.98"/>
    <n v="0"/>
    <n v="27.98"/>
    <n v="0"/>
    <n v="0"/>
    <n v="22.89"/>
    <n v="163.99"/>
    <n v="0"/>
    <n v="163.99"/>
    <n v="0"/>
    <n v="0"/>
    <n v="3.32"/>
    <n v="0.64"/>
    <n v="0"/>
    <n v="0"/>
    <n v="0"/>
    <n v="0"/>
    <n v="0"/>
    <n v="0"/>
    <n v="0"/>
    <n v="0"/>
    <n v="0"/>
    <n v="0"/>
    <n v="0"/>
    <n v="5.0999999999999996"/>
    <n v="0"/>
    <n v="0"/>
    <n v="0"/>
    <n v="40.22"/>
    <n v="0"/>
    <n v="0"/>
    <n v="0"/>
    <n v="0"/>
    <n v="0"/>
    <n v="0"/>
    <n v="0"/>
    <n v="0"/>
    <n v="0"/>
    <n v="54.04"/>
    <n v="0"/>
    <n v="100"/>
    <s v="FONDO BURSATIL ISHARE COLCAP 40.22%"/>
    <s v="BANCOLOMBIA 15.29%"/>
    <s v="ECOPETROL 11.14%"/>
    <s v="INTERCONEXION ELECTRICA S.A. E.S.P. ISA 6.95%"/>
    <s v="GRUPO ARGOS 5.37%"/>
    <s v="BANCO COLPATRIA 5.1%"/>
    <s v="EMPRESA DE ENERGIA DE BOGOTA S.A. E.S.P. 5.05%"/>
    <s v="BANCO DAVIVIEND 3.48%"/>
    <s v="CEMENTOS ARGOS 2.92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100"/>
  </r>
  <r>
    <x v="0"/>
    <x v="1"/>
    <x v="7"/>
    <s v="ACCIONES COLOMBIA PESOS"/>
    <s v="ÚNICO"/>
    <n v="1609"/>
    <n v="34494"/>
    <n v="32583.73"/>
    <n v="3"/>
    <n v="0"/>
    <n v="0"/>
    <n v="15.3"/>
    <n v="0"/>
    <n v="17.34"/>
    <n v="0"/>
    <n v="0"/>
    <n v="22.96"/>
    <n v="-10.199999999999999"/>
    <n v="0"/>
    <n v="58.250675962933983"/>
    <n v="0"/>
    <n v="0"/>
    <n v="1.94"/>
    <n v="0.33"/>
    <n v="0"/>
    <n v="0"/>
    <n v="0"/>
    <n v="0"/>
    <n v="0"/>
    <n v="0"/>
    <n v="0"/>
    <n v="0"/>
    <n v="0"/>
    <n v="0"/>
    <n v="0"/>
    <n v="4.37"/>
    <n v="0"/>
    <n v="0"/>
    <n v="0"/>
    <n v="25.32"/>
    <n v="0"/>
    <n v="0"/>
    <n v="0"/>
    <n v="0"/>
    <n v="0"/>
    <n v="0"/>
    <n v="0"/>
    <n v="0"/>
    <n v="0"/>
    <n v="69.98"/>
    <n v="0"/>
    <n v="100"/>
    <s v="FONDO BURSATIL ISHARES COLCAP 25.32%"/>
    <s v="BANCOLOMBIA S.A. 19.75%"/>
    <s v="ECOPETROL S.A. 16.36%"/>
    <s v="INTERCONEXION ELECTRICA S.A. E.S.P. 9.36%"/>
    <s v="EMPRESA DE ENERGÍA DE BOGOTÁ S.A. E.S.P.  6.18%"/>
    <s v="GRUPO ARGOS S.A. 5.65%"/>
    <s v="BANCO COLPATRIA MULTIBANCA COLPATRIA S.A 4.37%"/>
    <s v="BANCO DAVIVIENDA S.A. 4.37%"/>
    <s v="CEMENTOS ARGOS S.A. 3.57%"/>
    <s v="CELSIA S.A. E.S.P. 2.06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7"/>
    <s v="ACCIONES COLOMBIA PESOS"/>
    <s v="ÚNICO"/>
    <n v="1561"/>
    <n v="32484"/>
    <n v="34482.47"/>
    <n v="3"/>
    <n v="0"/>
    <n v="0"/>
    <n v="13.14"/>
    <n v="0"/>
    <n v="17.57"/>
    <n v="0"/>
    <n v="0"/>
    <n v="22.93"/>
    <n v="94.81"/>
    <n v="0"/>
    <n v="69.996079082403668"/>
    <n v="0"/>
    <n v="0"/>
    <n v="2.38"/>
    <n v="0.26"/>
    <n v="0"/>
    <n v="0"/>
    <n v="0"/>
    <n v="0"/>
    <n v="0"/>
    <n v="0"/>
    <n v="0"/>
    <n v="0"/>
    <n v="0"/>
    <n v="0"/>
    <n v="0"/>
    <n v="2.75"/>
    <n v="0"/>
    <n v="0"/>
    <n v="0"/>
    <n v="21.2"/>
    <n v="0"/>
    <n v="0"/>
    <n v="0"/>
    <n v="0"/>
    <n v="0"/>
    <n v="0"/>
    <n v="0"/>
    <n v="0"/>
    <n v="0"/>
    <n v="75.790000000000006"/>
    <n v="0"/>
    <n v="100"/>
    <s v="BANCOLOMBIA23.04"/>
    <s v="COLCAP21.2"/>
    <s v="ECOPETROL15.15"/>
    <s v="NTERCONEXION ELECTRICA S.A10.21"/>
    <s v="EMPRESA DE ENERGÍA DE BOGOTÁ S.A. E.S.P.6.79"/>
    <s v="GRUPO ARGOS S.A6.45"/>
    <s v="BANCO DAVIVIENDA S.A. 4.91"/>
    <s v="CEMENTOS ARGOS S.A3.98"/>
    <s v="BANCO COLPATRIA MULTIBANCA COLPATRIA S.A.2.75"/>
    <s v="CELSIA S.A. E.S.P2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7"/>
    <s v="ACCIONES COLOMBIA PESOS"/>
    <s v="ÚNICO"/>
    <n v="1510"/>
    <n v="29731"/>
    <n v="34737.15"/>
    <n v="3"/>
    <n v="0"/>
    <n v="0"/>
    <n v="30.99"/>
    <n v="0"/>
    <n v="18.440000000000001"/>
    <n v="0"/>
    <n v="0"/>
    <n v="0"/>
    <n v="53.19"/>
    <n v="0"/>
    <n v="39.66020638699792"/>
    <n v="0"/>
    <n v="0"/>
    <n v="0"/>
    <n v="0.11"/>
    <n v="0"/>
    <n v="0"/>
    <n v="0"/>
    <n v="0"/>
    <n v="0"/>
    <n v="0"/>
    <n v="0"/>
    <n v="0"/>
    <n v="0"/>
    <n v="0"/>
    <n v="0"/>
    <n v="7.02"/>
    <n v="0"/>
    <n v="0"/>
    <n v="0"/>
    <n v="19.78"/>
    <n v="0"/>
    <n v="0"/>
    <n v="0"/>
    <n v="0"/>
    <n v="0"/>
    <n v="0"/>
    <n v="0"/>
    <n v="0"/>
    <n v="0"/>
    <n v="73.099999999999994"/>
    <n v="0"/>
    <n v="100"/>
    <s v="Bancolombia S.A. 23.05%"/>
    <s v="FONDO BURSATIL ISHARES COLCAP 19.78%"/>
    <s v="Ecopetrol S.A. Renta Variable  13.76%"/>
    <s v="Interconexion Electrica S.A. E.S.P.  9.26%"/>
    <s v="Banco Colpatria Multibanca Colpatria S.A.7.02%"/>
    <s v="Grupo Argos S.A.  6.63%"/>
    <s v="Empresa de Energía de Bogotá S.A. E.S.P.  5.99%"/>
    <s v="Banco Davivienda S.A.5.73%"/>
    <s v="Cementos Argos S.A. 3.70%"/>
    <s v="CELSIA S.A. E.S.P.  1.97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7"/>
    <s v="ACCIONES COLOMBIA PESOS"/>
    <s v="ÚNICO"/>
    <n v="1455"/>
    <n v="24455"/>
    <n v="29045.31"/>
    <n v="3"/>
    <n v="0"/>
    <n v="0"/>
    <n v="26.85"/>
    <n v="0"/>
    <n v="19.690000000000001"/>
    <n v="0"/>
    <n v="0"/>
    <n v="0"/>
    <n v="-88.66"/>
    <n v="0"/>
    <n v="-8.027865724341499"/>
    <n v="0"/>
    <n v="0"/>
    <n v="0"/>
    <n v="1.69"/>
    <n v="0"/>
    <n v="0"/>
    <n v="0"/>
    <n v="0"/>
    <n v="0"/>
    <n v="0"/>
    <n v="0"/>
    <n v="0"/>
    <n v="0"/>
    <n v="0"/>
    <n v="0"/>
    <n v="4.29"/>
    <n v="0"/>
    <n v="0"/>
    <n v="0"/>
    <n v="20.37"/>
    <n v="0"/>
    <n v="0"/>
    <n v="0"/>
    <n v="0"/>
    <n v="0"/>
    <n v="0"/>
    <n v="0"/>
    <n v="0"/>
    <n v="0"/>
    <n v="73.650000000000006"/>
    <n v="0"/>
    <n v="100"/>
    <s v="Bancolombia S.A. Renta Variable Sector Financiero 22.14%"/>
    <s v="FONDO BURSATIL ISHARES COLCAP Renta Variable Sector Real 20.37%"/>
    <s v="Ecopetrol S.A. Renta Variable Otros Titulos de la Nación 13.45%"/>
    <s v="Interconexion Electrica S.A. E.S.P. Renta Variable Sector Real 9.06%"/>
    <s v="Grupo Argos S.A. Renta Variable Sector Real 8.80%"/>
    <s v="Empresa de Energía de Bogotá S.A. E.S.P. Renta Variable Otros Titulos de la Nación 6.35%"/>
    <s v="Banco Davivienda S.A. Renta Variable Sector Financiero 5.67%"/>
    <s v="Banco Colpatria Multibanca Colpatria S.A. Liquidez Sector Financiero 4.29%"/>
    <s v="Cementos Argos S.A. Renta Variable Sector Real 4.01%"/>
    <s v="Banco Bilbao Vizcaya Argentaria Colombia S.A. BBVA Colombia Renta Variable Sector Financiero 1.88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7"/>
    <s v="ACCIONES COLOMBIA PESOS"/>
    <s v="ÚNICO"/>
    <n v="1413"/>
    <n v="22375"/>
    <n v="28489.206326530428"/>
    <n v="3"/>
    <n v="0"/>
    <n v="0"/>
    <n v="26.09"/>
    <n v="0"/>
    <n v="20.62"/>
    <n v="0"/>
    <n v="0"/>
    <n v="0"/>
    <n v="-20.399999999999999"/>
    <n v="0"/>
    <n v="-9.828759526725916"/>
    <n v="0"/>
    <n v="0"/>
    <n v="0"/>
    <n v="0.35"/>
    <n v="0"/>
    <n v="0"/>
    <n v="0"/>
    <n v="0"/>
    <n v="0"/>
    <n v="0"/>
    <n v="0"/>
    <n v="0"/>
    <n v="0"/>
    <n v="0"/>
    <n v="0"/>
    <n v="4.8600000000000003"/>
    <n v="0"/>
    <n v="0"/>
    <n v="0"/>
    <n v="18.25"/>
    <n v="0"/>
    <n v="0"/>
    <n v="0"/>
    <n v="0"/>
    <n v="0"/>
    <n v="0"/>
    <n v="0"/>
    <n v="0"/>
    <n v="0"/>
    <n v="76.53"/>
    <n v="0"/>
    <n v="99.99"/>
    <s v="Bancolombia S.A. 25.82%"/>
    <s v="FONDO BURSATIL ISHARES COLCAP 18.25%"/>
    <s v="Ecopetrol S.A. 14.82%"/>
    <s v="Interconexion Electrica S.A. E.S.P. 9.92%"/>
    <s v="Grupo Argos S.A. 6.77%"/>
    <s v="Empresa de Energía de Bogotá S.A. E.S.P. 6.58%"/>
    <s v="Banco Colpatria Multibanca Colpatria S.A. 4.86%"/>
    <s v="Banco Davivienda S.A.4.58%"/>
    <s v="Cementos Argos S.A. 3.70%"/>
    <s v="Banco Bilbao Vizcaya Argentaria Colombia S.A. BBVA Colombia 2.01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7"/>
    <s v="ACCIONES COLOMBIA PESOS"/>
    <s v="ÚNICO"/>
    <n v="1377"/>
    <n v="20789"/>
    <n v="27294.21"/>
    <n v="3"/>
    <n v="0"/>
    <n v="0"/>
    <n v="19.29"/>
    <n v="0"/>
    <n v="0"/>
    <n v="20.99"/>
    <n v="0"/>
    <n v="24.2"/>
    <n v="-39.590000000000003"/>
    <n v="0"/>
    <n v="0"/>
    <n v="-4.8499999999999996"/>
    <n v="0"/>
    <n v="-1.93"/>
    <n v="3.96"/>
    <n v="0"/>
    <n v="0"/>
    <n v="0"/>
    <n v="0"/>
    <n v="0"/>
    <n v="0"/>
    <n v="0"/>
    <n v="0"/>
    <n v="0"/>
    <n v="0"/>
    <n v="0"/>
    <n v="0.43"/>
    <n v="0"/>
    <n v="0"/>
    <n v="0"/>
    <n v="80.75"/>
    <n v="0"/>
    <n v="0"/>
    <n v="0"/>
    <n v="0"/>
    <n v="0"/>
    <n v="0"/>
    <n v="0"/>
    <n v="0"/>
    <n v="0"/>
    <n v="14.85"/>
    <n v="0"/>
    <n v="99.99"/>
    <s v="BANCOLOMBIA 26.33"/>
    <s v="COLCAP14.85"/>
    <s v="ECOPETROL14.67"/>
    <s v="INTERCONEXION ELECTRICA 9.8"/>
    <s v="EMPRESAENERGIABOGOTA6.98"/>
    <s v="GRUPOARGOS5.68"/>
    <s v="BANCODAVIVIENDA4.92"/>
    <s v="BANCOLOMBIA3.96"/>
    <s v="CEMENTOSARGOS3.49"/>
    <s v="GRUPOAVAL2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7"/>
    <s v="ACCIONES COLOMBIA PESOS"/>
    <s v="ÚNICO"/>
    <n v="1308"/>
    <n v="17942"/>
    <n v="25248"/>
    <n v="3"/>
    <n v="0"/>
    <n v="0"/>
    <n v="22.26"/>
    <n v="0"/>
    <n v="0"/>
    <n v="21.63"/>
    <n v="0"/>
    <n v="24.46"/>
    <n v="-61.27"/>
    <n v="0"/>
    <n v="0"/>
    <n v="-13.89"/>
    <n v="0"/>
    <n v="-7.57"/>
    <n v="5.18"/>
    <n v="0"/>
    <n v="0"/>
    <n v="0"/>
    <n v="0"/>
    <n v="0"/>
    <n v="0"/>
    <n v="0"/>
    <n v="0"/>
    <n v="0"/>
    <n v="0"/>
    <n v="0"/>
    <n v="0.35"/>
    <n v="0"/>
    <n v="0"/>
    <n v="0"/>
    <n v="11.48"/>
    <n v="0"/>
    <n v="0"/>
    <n v="0"/>
    <n v="0"/>
    <n v="0"/>
    <n v="0"/>
    <n v="0"/>
    <n v="0"/>
    <n v="0"/>
    <n v="83"/>
    <n v="0"/>
    <n v="100.01"/>
    <s v="Bancolombia S.A. Renta Variable Sector Financiero 27.90%"/>
    <s v="Ecopetrol S.A. Renta Variable Otros Titulos de la Nación 13.74%"/>
    <s v="FONDO BURSATIL ISHARES COLCAP Renta Variable Sector Real 11.48%"/>
    <s v="Interconexion Electrica S.A. E.S.P. Renta Variable Sector Real 9.78%"/>
    <s v="Empresa de Energía de Bogotá S.A. E.S.P. Renta Variable Otros Titulos de la Nación 7.97%"/>
    <s v="Grupo Argos S.A. Renta Variable Sector Real 5.87%"/>
    <s v="Banco Davivienda S.A. Renta Variable Sector Financiero 5.52%"/>
    <s v="Bancolombia S.A. Liquidez Sector Financiero 5.18%"/>
    <s v="Cementos Argos S.A. Renta Variable Sector Real 3.06%"/>
    <s v="Banco Bilbao Vizcaya Argentaria Colombia S.A. BBVA Colombia Renta Variable Sector Financiero 2.46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7"/>
    <s v="ACCIONES EN PESOS"/>
    <s v="ÚNICO"/>
    <n v="1255"/>
    <n v="17540"/>
    <n v="27137.76170282585"/>
    <n v="3"/>
    <n v="0"/>
    <n v="0"/>
    <n v="24.42"/>
    <n v="0"/>
    <n v="0"/>
    <n v="22.55"/>
    <n v="0"/>
    <n v="24.78"/>
    <n v="133.9"/>
    <n v="0"/>
    <n v="0"/>
    <n v="-9.73"/>
    <n v="0"/>
    <n v="-6.17"/>
    <n v="3.06"/>
    <n v="0"/>
    <n v="0"/>
    <n v="0"/>
    <n v="0"/>
    <n v="0"/>
    <n v="0"/>
    <n v="0"/>
    <n v="0"/>
    <n v="0"/>
    <n v="0"/>
    <n v="0"/>
    <n v="0.36"/>
    <n v="0"/>
    <n v="0"/>
    <n v="0"/>
    <n v="9.14"/>
    <n v="0"/>
    <n v="0"/>
    <n v="0"/>
    <n v="0"/>
    <n v="0"/>
    <n v="0"/>
    <n v="0"/>
    <n v="0"/>
    <n v="0"/>
    <n v="87.44"/>
    <n v="0"/>
    <n v="100"/>
    <s v="Bancolombia 30.47%"/>
    <s v="ECOPETROL 15.57%"/>
    <s v="Interconexion electrica 11.09%"/>
    <s v="Colcap 9.04%"/>
    <s v="Empresa de energia de bogotá 7.15%"/>
    <s v="GRUPO ARGOS 6.13%"/>
    <s v="BANCO DAVIVIENDA 4.87%"/>
    <s v="CEMENTOS ARGOS 3.07%"/>
    <s v="BANCOLOMBIA 3.06%"/>
    <s v="Banco Bilbao Vizcaya Argentaria Colombia S.A. BBVA Colombia 2.4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"/>
    <s v="ACCIONES EN PESOS"/>
    <s v="ÚNICO"/>
    <n v="28770"/>
    <n v="250160.54"/>
    <n v="6634.06"/>
    <n v="3"/>
    <n v="0"/>
    <n v="0"/>
    <n v="29.11"/>
    <n v="0"/>
    <n v="29.11"/>
    <n v="0"/>
    <n v="0"/>
    <n v="0"/>
    <n v="153.06"/>
    <n v="0"/>
    <n v="153.06"/>
    <n v="0"/>
    <n v="0"/>
    <n v="0"/>
    <n v="1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16"/>
    <n v="0"/>
    <n v="100"/>
    <s v="BANCOLOMBIA 22.21%"/>
    <s v="FONDO BURSATIL ISHARE COLCAP 16.46%"/>
    <s v="ECOPETROL 12.26%"/>
    <s v="INTERCONEXION ELECTRICA S.A. E.S.P. ISA 8.97%"/>
    <s v="EMPRESA DE ENERGIA DE BOGOTA S.A. E.S.P. 6.34%"/>
    <s v="GRUPO INVERSIONES SURAMERICANA 5.44%"/>
    <s v="GRUPO ARGOS 4.50%"/>
    <s v="GRUPO AVAL ACCIONES Y VALORES 3.93%"/>
    <s v="BANCO DAVIVIENDA 3.15%"/>
    <s v="CEMENTOS ARGOS 2.74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100"/>
  </r>
  <r>
    <x v="0"/>
    <x v="1"/>
    <x v="8"/>
    <s v="ACCIONES EN PESOS"/>
    <s v="ÚNICO"/>
    <n v="28814"/>
    <n v="203249.08"/>
    <n v="6560.14"/>
    <n v="3"/>
    <n v="0"/>
    <n v="0"/>
    <n v="13.58"/>
    <n v="0"/>
    <n v="23.08"/>
    <n v="0"/>
    <n v="0"/>
    <n v="0"/>
    <n v="-13.59"/>
    <n v="0"/>
    <n v="51.97"/>
    <n v="0"/>
    <n v="0"/>
    <n v="0"/>
    <n v="1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99"/>
    <n v="0"/>
    <n v="100"/>
    <s v="BANCOLOMBIA 23.87%"/>
    <s v="ECOPETROL 14.86%"/>
    <s v="INTERCONEXION ELECTRICA S.A. E.S.P. ISA 10.12%"/>
    <s v="FONDO BURSATIL ISHARE COLCAP 10.09%"/>
    <s v="EMPRESA DE ENERGIA DE BOGOTA S.A. E.S.P. 6.58%"/>
    <s v="GRUPO INVERSIONES SURAMERICANA 6.47%"/>
    <s v="GRUPO ARGOS 5.63%"/>
    <s v="GRUPO AVAL ACCIONES Y VALORES 4.05%"/>
    <s v="BANCO DAVIVIENDA 3.31%"/>
    <s v="CEMENTOS ARGOS 2.74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8"/>
    <s v="ACCIONES EN PESOS"/>
    <s v="ÚNICO"/>
    <n v="28560"/>
    <n v="199018.56"/>
    <n v="7033.69"/>
    <n v="3"/>
    <n v="0"/>
    <n v="0"/>
    <n v="19.920000000000002"/>
    <n v="0"/>
    <n v="20.11"/>
    <n v="0"/>
    <n v="0"/>
    <n v="0"/>
    <n v="127.2"/>
    <n v="0"/>
    <n v="74.55"/>
    <n v="0"/>
    <n v="0"/>
    <n v="0"/>
    <n v="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53"/>
    <n v="0"/>
    <n v="100"/>
    <s v="BANCOLOMBIA 26.53%"/>
    <s v="ECOPETROL 14.92%"/>
    <s v="FONDO BURSATIL ISHARE COLCAP 10.13%"/>
    <s v="INTERCONEXION ELECTRICA S.A. E.S.P. ISA 9.82%"/>
    <s v="EMPRESA DE ENERGIA DE BOGOTA S.A. E.S.P. 6.49%"/>
    <s v="GRUPO ARGOS 5.97%"/>
    <s v="BANCO DAVIVIENDA 3.47%"/>
    <s v="GRUPO AVAL ACCIONES Y VALORES 3.30%"/>
    <s v="GRUPO INVERSIONES SURAMERICANA 3.22%"/>
    <s v="CEMENTOS ARGOS 3.04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8"/>
    <s v="ACCIONES EN PESOS"/>
    <s v="ÚNICO"/>
    <n v="28490"/>
    <n v="188089.34"/>
    <n v="6798.61"/>
    <n v="3"/>
    <n v="0"/>
    <n v="0"/>
    <n v="14.21"/>
    <n v="0"/>
    <n v="18.88"/>
    <n v="0"/>
    <n v="0"/>
    <n v="0"/>
    <n v="-33.869999999999997"/>
    <n v="0"/>
    <n v="36.94"/>
    <n v="0"/>
    <n v="0"/>
    <n v="0"/>
    <n v="2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7.08"/>
    <n v="0"/>
    <n v="100"/>
    <s v="BANCO BANCOLOMBIA25.85%"/>
    <s v="ECOPETROL S. A.-14.83%"/>
    <s v="ISHARES ICOLCAP 10.53"/>
    <s v="INTER CONEXION ELECTRICA S.A.-9.15%"/>
    <s v="EMPRESA DE ENERGIA DE BOGOTA S-7.26"/>
    <s v="GRUPO ARGOS S.A 6.08%"/>
    <s v="BANCO DAVIVIENDA 3.84%"/>
    <s v="GRUPO DE INVERSIONES SURAMERICANA SA 3.61%"/>
    <s v="GRUPO AVAL ACCIONES Y VALORES 3.61%"/>
    <s v="CORPORACION FINANCIERA COLOMBIANA SA 3.1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8"/>
    <s v="ACCIONES EN PESOS"/>
    <s v="ÚNICO"/>
    <n v="28085"/>
    <n v="181990"/>
    <n v="7078.83"/>
    <n v="3"/>
    <n v="0"/>
    <n v="0"/>
    <n v="31.87"/>
    <n v="0"/>
    <n v="22.05"/>
    <n v="0"/>
    <n v="0"/>
    <n v="0"/>
    <n v="60.89"/>
    <n v="0"/>
    <n v="41.55"/>
    <n v="0"/>
    <n v="0"/>
    <n v="0"/>
    <n v="1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35"/>
    <n v="0"/>
    <n v="100"/>
    <s v="Bancolombia 28.92"/>
    <s v="Ecopetrol S.A.-13.69"/>
    <s v="Ishares Colcap ICP 9.21"/>
    <s v="Interconexion Electrica S.A. E-9.13"/>
    <s v="Empresa energia bogota 6.95"/>
    <s v="Grupo Argos S.A.  4.26"/>
    <s v="Davivienda 4.21%"/>
    <s v="GRUPO AVAL 3.84 %"/>
    <s v="CORPORACION FINANCIERA 2.97"/>
    <s v="CEMENTOS ARGOS 2.8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8"/>
    <s v="ACCIONES EN PESOS"/>
    <s v="ÚNICO"/>
    <n v="27663"/>
    <n v="140772.95000000001"/>
    <n v="5881.79"/>
    <n v="3"/>
    <n v="0"/>
    <n v="0"/>
    <n v="26.43"/>
    <n v="0"/>
    <n v="23.31"/>
    <n v="0"/>
    <n v="0"/>
    <n v="0"/>
    <n v="-89.5"/>
    <n v="0"/>
    <n v="-8.0299999999999994"/>
    <n v="0"/>
    <n v="0"/>
    <n v="0"/>
    <n v="1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31"/>
    <n v="0"/>
    <n v="100"/>
    <s v="Bancolombia S.A. 27.59%"/>
    <s v="Ecopetrol S.A. 12.13%"/>
    <s v="Fondo Bursatil ISHARES COLCAP 9.90%"/>
    <s v="Interconexion Electrica S.A. 9.77%"/>
    <s v="Empresa de Energía de Bogotá S.A. E.S.P.  6.37%"/>
    <s v="Grupo Argos SA 6.23%"/>
    <s v="Banco Davivienda S.A. 4.51%"/>
    <s v="Grupo Aval Aciones y valores 4.41%"/>
    <s v="Corporacion Financiera 3.13%"/>
    <s v="Cementos Argos SA 2.70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8"/>
    <s v="ACCIONES EN PESOS"/>
    <s v="ÚNICO"/>
    <n v="27741"/>
    <n v="127770.14"/>
    <n v="5724.8046292629761"/>
    <n v="3"/>
    <n v="0"/>
    <n v="0"/>
    <n v="25.19"/>
    <n v="0"/>
    <n v="23.59"/>
    <n v="20.59"/>
    <n v="0"/>
    <n v="0"/>
    <n v="-27.28"/>
    <n v="0"/>
    <n v="-11.13"/>
    <n v="6.6"/>
    <n v="0"/>
    <n v="0"/>
    <n v="1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57"/>
    <n v="0"/>
    <n v="100"/>
    <s v="Bancolombia S.A. 29.15%"/>
    <s v="ECOPETROL 12.57%"/>
    <s v="INTERCONEXION ELECTRIC SA ISA 10.12%"/>
    <s v="FONDO BURSATIL ISHARES COLCAP ICP 9.94%"/>
    <s v="Empresa de Energía de Bogotá S.A. E.S.P. 6.09%"/>
    <s v="Grupo ARGOS SA 4.64"/>
    <s v="GRUPO AVAL ACCIONES Y VALORES SA 4.45"/>
    <s v="Banco Davivienda S.A.4.27%"/>
    <s v="Corporacion FINACIERA COLOMBIANA SA 3.28"/>
    <s v="GRUPO DE INVERSIONES SURAMERICANA 2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8"/>
    <s v="ACCIONES EN PESOS"/>
    <s v="ÚNICO"/>
    <n v="26909"/>
    <n v="117040.75"/>
    <n v="5442.9168894252271"/>
    <n v="3"/>
    <n v="0"/>
    <n v="0"/>
    <n v="19.98"/>
    <n v="0"/>
    <n v="23.09"/>
    <n v="21.01"/>
    <n v="0"/>
    <n v="0"/>
    <n v="-44.88"/>
    <n v="0"/>
    <n v="-16.39"/>
    <n v="-4.92"/>
    <n v="0"/>
    <n v="0"/>
    <n v="2.2999999999999998"/>
    <n v="0"/>
    <n v="0"/>
    <n v="0"/>
    <n v="0"/>
    <n v="0"/>
    <n v="0"/>
    <n v="0"/>
    <n v="0"/>
    <n v="0"/>
    <n v="0"/>
    <n v="0"/>
    <n v="0"/>
    <n v="0"/>
    <n v="0"/>
    <n v="0"/>
    <n v="97.69"/>
    <n v="0"/>
    <n v="0"/>
    <n v="0"/>
    <n v="0"/>
    <n v="0"/>
    <n v="0"/>
    <n v="0"/>
    <n v="0"/>
    <n v="0"/>
    <n v="0"/>
    <n v="0"/>
    <n v="99.99"/>
    <s v="BANCOLOMBIA29.67"/>
    <s v="ECOPETROL12.96"/>
    <s v="COLCAP10.07"/>
    <s v="INTERCONEXION ELECTRICA 10.07"/>
    <s v="EMPRESAENERGIABOGOTA6.22"/>
    <s v="BANCODAVIVIENDA4.17"/>
    <s v="GRUPOAVALACCIONESYVALORES3.98"/>
    <s v="GRUPOARGOS3.81"/>
    <s v="CORPORACION FINANCIERA COLOMBIANA S.A. 3.55"/>
    <s v="GRUPO DE INVERSIONES SURAMERICANA S A-2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8"/>
    <s v="ACCIONES EN PESOS"/>
    <s v="ÚNICO"/>
    <n v="26446"/>
    <n v="103033.55"/>
    <n v="5009.2739746903981"/>
    <n v="3"/>
    <n v="0"/>
    <n v="0"/>
    <n v="24.53"/>
    <n v="0"/>
    <n v="23.24"/>
    <n v="21.86"/>
    <n v="0"/>
    <n v="0"/>
    <n v="-63.61"/>
    <n v="0"/>
    <n v="-23.69"/>
    <n v="-15.2"/>
    <n v="0"/>
    <n v="0"/>
    <n v="1.29"/>
    <n v="0"/>
    <n v="0"/>
    <n v="0"/>
    <n v="0"/>
    <n v="0"/>
    <n v="0"/>
    <n v="0"/>
    <n v="0"/>
    <n v="0"/>
    <n v="0"/>
    <n v="0"/>
    <n v="0"/>
    <n v="0"/>
    <n v="0"/>
    <n v="0"/>
    <n v="98.71"/>
    <n v="0"/>
    <n v="0"/>
    <n v="0"/>
    <n v="0"/>
    <n v="0"/>
    <n v="0"/>
    <n v="0"/>
    <n v="0"/>
    <n v="0"/>
    <n v="0"/>
    <n v="0"/>
    <n v="100"/>
    <s v="Bancolombia 30.02%"/>
    <s v="ECOPETROL 12.79%"/>
    <s v="Colcap 10.21"/>
    <s v="Interconexion electrica 9.91"/>
    <s v="EMPRESA DE ENERGIA DE BOGOTA SA 7.03"/>
    <s v="BANCO DAVIVIENDA S.A 4.52%"/>
    <s v="GRUPO ARGOS 4.18%"/>
    <s v="GRUPO AVAL ACCIONES Y VALORES 3.68%"/>
    <s v="CORPORACION FINANCIERA COLOMBIANA S.A. 3.49"/>
    <s v="Grupo De Inversiones Suramericana S A 2.5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8"/>
    <s v="ACCIONES EN PESOS"/>
    <s v="ÚNICO"/>
    <n v="25897"/>
    <n v="104083.93"/>
    <m/>
    <n v="3"/>
    <n v="0"/>
    <n v="0"/>
    <n v="24.14"/>
    <n v="0"/>
    <n v="23.36"/>
    <n v="22.74"/>
    <n v="0"/>
    <n v="0"/>
    <n v="127.67"/>
    <n v="0"/>
    <n v="-14.69"/>
    <n v="-11.4"/>
    <n v="0"/>
    <n v="0"/>
    <n v="1.98"/>
    <n v="0"/>
    <n v="0"/>
    <n v="0"/>
    <n v="0"/>
    <n v="0"/>
    <n v="0"/>
    <n v="0"/>
    <n v="0"/>
    <n v="0"/>
    <n v="0"/>
    <n v="0"/>
    <n v="0"/>
    <n v="0"/>
    <n v="0"/>
    <n v="0"/>
    <n v="98.02"/>
    <n v="0"/>
    <n v="0"/>
    <n v="0"/>
    <n v="0"/>
    <n v="0"/>
    <n v="0"/>
    <n v="0"/>
    <n v="0"/>
    <n v="0"/>
    <n v="0"/>
    <n v="0"/>
    <n v="100"/>
    <s v="Bancolombia 30.80%"/>
    <s v="ECOPETROL 13.77%"/>
    <s v="Colcap 10.82%"/>
    <s v="Interconexion electrica 10.64%"/>
    <s v="EMPRESA DE ENERGIA DE BOGOTA SA 5.85%"/>
    <s v="GRUPO ARGOS 3.77%"/>
    <s v="BANCO DAVIVIENDA S.A 3.60%"/>
    <s v="GRUPO AVAL ACCIONES Y VALORES 3.16%"/>
    <s v="CORPORACION FINANCIERA COLOMBIANA S.A. 2.90%"/>
    <s v="Grupo De Inversiones Suramericana S A 2.65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0"/>
    <x v="8"/>
    <s v="ACCIONES EN PESOS"/>
    <s v="ÚNICO"/>
    <n v="25608"/>
    <n v="102645.4"/>
    <m/>
    <n v="3"/>
    <n v="0"/>
    <n v="0"/>
    <n v="23.53"/>
    <n v="0"/>
    <n v="23.35"/>
    <n v="23.06"/>
    <n v="0"/>
    <n v="0"/>
    <n v="31.6"/>
    <n v="0"/>
    <n v="-11.31"/>
    <n v="-7.79"/>
    <n v="0"/>
    <n v="0"/>
    <n v="1.84"/>
    <n v="0"/>
    <n v="0"/>
    <n v="0"/>
    <n v="0"/>
    <n v="0"/>
    <n v="0"/>
    <n v="0"/>
    <n v="0"/>
    <n v="0"/>
    <n v="0"/>
    <n v="0"/>
    <n v="0"/>
    <n v="0"/>
    <n v="0"/>
    <n v="0"/>
    <n v="98.16"/>
    <n v="0"/>
    <n v="0"/>
    <n v="0"/>
    <n v="0"/>
    <n v="0"/>
    <n v="0"/>
    <n v="0"/>
    <n v="0"/>
    <n v="0"/>
    <n v="0"/>
    <n v="0"/>
    <n v="100"/>
    <s v="Bancolombia 31.13%"/>
    <s v="ECOPETROL 12.61%"/>
    <s v="FONDO BURSATIL ISHARES COLCAP ICP 11.10%"/>
    <s v="Interconexion electrica 10.92%"/>
    <s v="EMPRESA DE ENERGIA DE BOGOTA SA 6.43%"/>
    <s v="GRUPO ARGOS 3.7%"/>
    <s v="BANCO DAVIVIENDA S.A 3.68%"/>
    <s v="GRUPO AVAL ACCIONES Y VALORES 3.32%"/>
    <s v="CORPORACION FINANCIERA COLOMBIANA S.A. 2.75%"/>
    <s v="Grupo De Inversiones Suramericana S A 2.56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"/>
    <s v="STRATEGIST ACCIONES COLOMBIA"/>
    <s v="ÚNICO"/>
    <n v="6260"/>
    <n v="195717.58"/>
    <n v="2029.23"/>
    <n v="3"/>
    <n v="0"/>
    <n v="0"/>
    <n v="28.13"/>
    <n v="0"/>
    <n v="28.13"/>
    <n v="0"/>
    <n v="0"/>
    <n v="0"/>
    <n v="169.56"/>
    <n v="0"/>
    <n v="169.56"/>
    <n v="0"/>
    <n v="0"/>
    <n v="0"/>
    <n v="0"/>
    <n v="0"/>
    <n v="5.09"/>
    <n v="0"/>
    <n v="0"/>
    <n v="0"/>
    <n v="0"/>
    <n v="0"/>
    <n v="0"/>
    <n v="0"/>
    <n v="0"/>
    <n v="0"/>
    <n v="0"/>
    <n v="0"/>
    <n v="0"/>
    <n v="0"/>
    <n v="2.77"/>
    <n v="0"/>
    <n v="0"/>
    <n v="0"/>
    <n v="0"/>
    <n v="0"/>
    <n v="0"/>
    <n v="0"/>
    <n v="0"/>
    <n v="0"/>
    <n v="92.14"/>
    <n v="0"/>
    <n v="100"/>
    <s v="BANCOLOMBIA S.A.-25.26"/>
    <s v="ECOPETROL S.A.-14.67"/>
    <s v="INTERCONEXION ELECTRICA S.A. E-10.19"/>
    <s v="INVERSIONES ARGOS S.A.-8.86"/>
    <s v="EMPRESA DE ENERGIA DE BOGOTA S-8.03"/>
    <s v="CEMENTOS ARGOS S.A.-4.61"/>
    <s v="BANCO GNB SUDAMERIS S.A.-4.26"/>
    <s v="GRUPO AVAL ACCIONES Y VALORES-4.15"/>
    <s v="CORPORACION FINANCIERA COLOMBI-3.95"/>
    <s v="BANCO DAVIVIENDA S.A.-3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100"/>
  </r>
  <r>
    <x v="0"/>
    <x v="1"/>
    <x v="9"/>
    <s v="STRATEGIST ACCIONES COLOMBIA"/>
    <s v="ÚNICO"/>
    <n v="6173"/>
    <n v="184700.79"/>
    <n v="1970.81"/>
    <n v="3"/>
    <n v="0"/>
    <n v="0"/>
    <n v="15.56"/>
    <n v="0"/>
    <n v="23.14"/>
    <n v="0"/>
    <n v="0"/>
    <n v="0"/>
    <n v="-31.67"/>
    <n v="0"/>
    <n v="40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8"/>
    <n v="0"/>
    <n v="0"/>
    <n v="0"/>
    <n v="0"/>
    <n v="0"/>
    <n v="0"/>
    <n v="0"/>
    <n v="0"/>
    <n v="0"/>
    <n v="96.37"/>
    <n v="0"/>
    <n v="96.45"/>
    <s v="BANCOLOMBIA S.A.-26.4"/>
    <s v="ECOPETROL S.A.-16.19"/>
    <s v="INTERCONEXION ELECTRICA S.A. E-11.1"/>
    <s v="EMPRESA DE ENERGIA DE BOGOTA S-7.95"/>
    <s v="INVERSIONES ARGOS S.A.-7.52"/>
    <s v="CEMENTOS ARGOS S.A.-4.91"/>
    <s v="GRUPO DE INVERSIONES SURAMERICANA S A-4.45"/>
    <s v="GRUPO AVAL ACCIONES Y VALORES-4.13"/>
    <s v="BANCO DAVIVIENDA S.A.-3.91"/>
    <s v="CORPORACION FINANCIERA COLOMBI-3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9"/>
    <s v="STRATEGIST ACCIONES COLOMBIA"/>
    <s v="ÚNICO"/>
    <n v="6075"/>
    <n v="183292.64"/>
    <n v="2094.27"/>
    <n v="3"/>
    <n v="0"/>
    <n v="0"/>
    <n v="13.19"/>
    <n v="0"/>
    <n v="20.21"/>
    <n v="0"/>
    <n v="0"/>
    <n v="0"/>
    <n v="104.5"/>
    <n v="0"/>
    <n v="59.92"/>
    <n v="0"/>
    <n v="0"/>
    <n v="0"/>
    <n v="0"/>
    <n v="0"/>
    <n v="0"/>
    <n v="0"/>
    <n v="1.53"/>
    <n v="0"/>
    <n v="0"/>
    <n v="0"/>
    <n v="0"/>
    <n v="0"/>
    <n v="0"/>
    <n v="0"/>
    <n v="0"/>
    <n v="0"/>
    <n v="0"/>
    <n v="0"/>
    <n v="1.26"/>
    <n v="0"/>
    <n v="0"/>
    <n v="0"/>
    <n v="0"/>
    <n v="0"/>
    <n v="0"/>
    <n v="0"/>
    <n v="0"/>
    <n v="0"/>
    <n v="97.21"/>
    <n v="0"/>
    <n v="100"/>
    <s v="BANCOLOMBIA S.A.-29.66"/>
    <s v="ECOPETROL S.A.-15.79"/>
    <s v="INTERCONEXION ELECTRICA S.A. E-10.63"/>
    <s v="INVERSIONES ARGOS S.A.-8.05"/>
    <s v="EMPRESA DE ENERGIA DE BOGOTA S-7.75"/>
    <s v="CEMENTOS ARGOS S.A.-5.06"/>
    <s v="CORPORACION FINANCIERA COLOMBI-3.95"/>
    <s v="GRUPO AVAL ACCIONES Y VALORES-3.35"/>
    <s v="GRUPO DE INVERSIONES SURAMERICANA S A-3.02"/>
    <s v="BANCO DAVIVIENDA S.A.-2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9"/>
    <s v="STRATEGIST ACCIONES COLOMBIA"/>
    <s v="ÚNICO"/>
    <n v="7844"/>
    <n v="179368.4"/>
    <n v="2038.1"/>
    <n v="3"/>
    <n v="0"/>
    <n v="0"/>
    <n v="14.25"/>
    <n v="0"/>
    <n v="18.93"/>
    <n v="0"/>
    <n v="0"/>
    <n v="0"/>
    <n v="-28.16"/>
    <n v="0"/>
    <n v="30.92"/>
    <n v="0"/>
    <n v="0"/>
    <n v="0"/>
    <n v="0"/>
    <n v="0"/>
    <n v="0"/>
    <n v="0"/>
    <n v="0.5"/>
    <n v="0"/>
    <n v="0"/>
    <n v="0"/>
    <n v="0"/>
    <n v="0"/>
    <n v="0"/>
    <n v="0"/>
    <n v="0"/>
    <n v="0"/>
    <n v="0"/>
    <n v="0"/>
    <n v="2.17"/>
    <n v="0"/>
    <n v="0"/>
    <n v="0"/>
    <n v="0"/>
    <n v="0"/>
    <n v="0"/>
    <n v="0"/>
    <n v="0"/>
    <n v="0"/>
    <n v="97.33"/>
    <n v="0"/>
    <n v="100"/>
    <s v="BANCOLOMBIA S.A.-28.21"/>
    <s v="ECOPETROL S.A.-16.39"/>
    <s v="INTERCONEXION ELECTRICA S.A. E-9.72"/>
    <s v="EMPRESA DE ENERGIA DE BOGOTA S-8.01"/>
    <s v="INVERSIONES ARGOS S.A.-7.65"/>
    <s v="CEMENTOS ARGOS S.A.-4.97"/>
    <s v="GRUPO AVAL ACCIONES Y VALORES-4.59"/>
    <s v="CORPORACION FINANCIERA COLOMBI-4.17"/>
    <s v="GRUPO DE INVERSIONES SURAMERICANA S A-3.08"/>
    <s v="BANCO DAVIVIENDA S.A.-2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9"/>
    <s v="STRATEGIST ACCIONES COLOMBIA"/>
    <s v="ÚNICO"/>
    <n v="7499"/>
    <n v="170841.52"/>
    <n v="2116.9899999999998"/>
    <n v="3"/>
    <n v="0"/>
    <n v="0"/>
    <n v="32.799999999999997"/>
    <n v="0"/>
    <n v="22.35"/>
    <n v="0"/>
    <n v="0"/>
    <n v="0"/>
    <n v="56.38"/>
    <n v="0"/>
    <n v="35.79"/>
    <n v="0"/>
    <n v="0"/>
    <n v="0"/>
    <n v="0"/>
    <n v="0"/>
    <n v="0"/>
    <n v="0"/>
    <n v="0.68"/>
    <n v="0"/>
    <n v="0"/>
    <n v="0"/>
    <n v="0"/>
    <n v="0"/>
    <n v="0"/>
    <n v="0"/>
    <n v="0"/>
    <n v="0"/>
    <n v="0"/>
    <n v="0"/>
    <n v="2.2799999999999998"/>
    <n v="0"/>
    <n v="0"/>
    <n v="0"/>
    <n v="0"/>
    <n v="0"/>
    <n v="0"/>
    <n v="0"/>
    <n v="0"/>
    <n v="0"/>
    <n v="97.05"/>
    <n v="0"/>
    <n v="100.01"/>
    <s v="Bancolombia S.A.-29.27"/>
    <s v="Ecopetrol S.A.-15.85"/>
    <s v="Interconexion Electrica S.A. E-11.15"/>
    <s v="Empresa De Energia De Bogota S-8.08"/>
    <s v="Inversiones Argos S.A.-6.60"/>
    <s v="Cementos Argos S.A.-4.80"/>
    <s v="Grupo Aval Acciones Y Valores-4.79"/>
    <s v="Corporacion Financiera Colombi-3.83"/>
    <s v="Banco Davivienda S.A.-3.23"/>
    <s v="Grupo De Inversiones Suramericana S A-2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9"/>
    <s v="STRATEGIST ACCIONES COLOMBIA"/>
    <s v="ÚNICO"/>
    <n v="7147"/>
    <n v="136554.03"/>
    <n v="1750.29"/>
    <n v="3"/>
    <n v="0"/>
    <n v="0"/>
    <n v="26.61"/>
    <n v="0"/>
    <n v="23.59"/>
    <n v="0"/>
    <n v="0"/>
    <n v="0"/>
    <n v="-90.12"/>
    <n v="0"/>
    <n v="-12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500000000000002"/>
    <n v="0"/>
    <n v="0"/>
    <n v="0"/>
    <n v="0"/>
    <n v="0"/>
    <n v="0"/>
    <n v="0"/>
    <n v="0"/>
    <n v="0"/>
    <n v="94.56"/>
    <n v="0"/>
    <n v="100"/>
    <s v="Bancolombia S.A.-26.11"/>
    <s v="Ecopetrol S.A.-14.33"/>
    <s v="Interconexion Electrica S.A. E-10.52"/>
    <s v="Empresa De Energia De Bogota S-8.35"/>
    <s v="Inversiones Argos S.A.-8.22"/>
    <s v="Cementos Argos S.A.-5.06"/>
    <s v="Grupo Aval Acciones Y Valores-4.50"/>
    <s v="Corporacion Financiera Colombi-3.84"/>
    <s v="Banco Davivienda S.A.-3.72"/>
    <s v="Grupo De Inversiones Suramericana S A-2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9"/>
    <s v="STRATEGIST ACCIONES COLOMBIA"/>
    <s v="ÚNICO"/>
    <n v="6181"/>
    <n v="119217.03"/>
    <n v="1712.0896109082696"/>
    <n v="3"/>
    <n v="0"/>
    <n v="0"/>
    <n v="27.08"/>
    <n v="0"/>
    <n v="24.06"/>
    <n v="0"/>
    <n v="0"/>
    <n v="0"/>
    <n v="-22.96"/>
    <n v="0"/>
    <n v="-13.74"/>
    <n v="0"/>
    <n v="0"/>
    <n v="0"/>
    <n v="0"/>
    <n v="0"/>
    <n v="0.01"/>
    <n v="0"/>
    <n v="0.57999999999999996"/>
    <n v="0.01"/>
    <n v="0"/>
    <n v="0"/>
    <n v="0"/>
    <n v="0"/>
    <n v="0"/>
    <n v="0"/>
    <n v="0"/>
    <n v="0"/>
    <n v="0"/>
    <n v="0"/>
    <n v="1.61"/>
    <n v="0"/>
    <n v="0"/>
    <n v="0"/>
    <n v="0"/>
    <n v="0"/>
    <n v="0"/>
    <n v="0"/>
    <n v="0"/>
    <n v="0"/>
    <n v="97.81"/>
    <n v="0"/>
    <n v="100.02"/>
    <s v="Bancolombia S.A.-28.00"/>
    <s v="Ecopetrol S.A.-15.30"/>
    <s v="Empresa De Energia De Bogota S-9.13"/>
    <s v="Interconexion Electrica S.A. E-9.09"/>
    <s v="Inversiones Argos S.A.-7.88"/>
    <s v="Grupo Aval Acciones Y Valores-5.10"/>
    <s v="Cementos Argos S.A.-4.96"/>
    <s v="Corporacion Financiera Colombi-4.22"/>
    <s v="Banco Davivienda S.A.-3.89"/>
    <s v="Celsia S.A. E.S.P.-2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9"/>
    <s v="STRATEGIST ACCIONES COLOMBIA"/>
    <s v="ÚNICO"/>
    <n v="6073"/>
    <n v="106410.11"/>
    <n v="1616.48"/>
    <n v="3"/>
    <n v="0"/>
    <n v="0"/>
    <n v="19.64"/>
    <n v="0"/>
    <n v="23.52"/>
    <n v="0"/>
    <n v="0"/>
    <n v="0"/>
    <n v="-46.04"/>
    <n v="0"/>
    <n v="-18.75"/>
    <n v="0"/>
    <n v="0"/>
    <n v="0"/>
    <n v="0"/>
    <n v="0"/>
    <n v="0"/>
    <n v="0"/>
    <n v="2.4900000000000002"/>
    <n v="0.01"/>
    <n v="0"/>
    <n v="0"/>
    <n v="0"/>
    <n v="0"/>
    <n v="0"/>
    <n v="0"/>
    <n v="0"/>
    <n v="0"/>
    <n v="0"/>
    <n v="0"/>
    <n v="0.68"/>
    <n v="0"/>
    <n v="0"/>
    <n v="0"/>
    <n v="0"/>
    <n v="0"/>
    <n v="0"/>
    <n v="0"/>
    <n v="0"/>
    <n v="0"/>
    <n v="96.83"/>
    <n v="0"/>
    <n v="100.01"/>
    <s v="BANCOLOMBIA S.A.-28.4"/>
    <s v="ECOPETROL S.A.-16.6"/>
    <s v="INTERCONEXION ELECTRICA S.A. E-9.5"/>
    <s v="EMPRESA DE ENERGIA DE BOGOTA S-8.16"/>
    <s v="INVERSIONES ARGOS S.A.-6.95"/>
    <s v="CORPORACION FINANCIERA COLOMBI-4.71"/>
    <s v="BANCO DAVIVIENDA S.A.-4.42"/>
    <s v="GRUPO AVAL ACCIONES Y VALORES-4.19"/>
    <s v="CEMENTOS ARGOS S.A.-3.86"/>
    <s v="GRUPO DE INVERSIONES SURAMERICANA S A-2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9"/>
    <s v="STRATEGIST ACCIONES COLOMBIA"/>
    <s v="ÚNICO"/>
    <n v="5688"/>
    <n v="89206.27"/>
    <n v="1466.94"/>
    <n v="3"/>
    <n v="0"/>
    <n v="0"/>
    <n v="23.81"/>
    <n v="0"/>
    <n v="23.56"/>
    <n v="0"/>
    <n v="0"/>
    <n v="0"/>
    <n v="-68.11"/>
    <n v="0"/>
    <n v="-26.68"/>
    <n v="0"/>
    <n v="0"/>
    <n v="0"/>
    <n v="0"/>
    <n v="0"/>
    <n v="0"/>
    <n v="0"/>
    <n v="0.68"/>
    <n v="0.01"/>
    <n v="0"/>
    <n v="0"/>
    <n v="0"/>
    <n v="0"/>
    <n v="0"/>
    <n v="0"/>
    <n v="0"/>
    <n v="0"/>
    <n v="0"/>
    <n v="0"/>
    <n v="0.75"/>
    <n v="0"/>
    <n v="0"/>
    <n v="0"/>
    <n v="0"/>
    <n v="0"/>
    <n v="0"/>
    <n v="0"/>
    <n v="0"/>
    <n v="0"/>
    <n v="98.57"/>
    <n v="0"/>
    <n v="100.01"/>
    <s v="Bancolombia S.A.-31.09"/>
    <s v="Ecopetrol S.A.-15.27"/>
    <s v="Interconexion Electrica S.A. E-9.79"/>
    <s v="Inversiones Argos S.A.-8.23"/>
    <s v="Empresa De Energia De Bogota S-7.38"/>
    <s v="Banco Davivienda S.A.-5.12"/>
    <s v="Cementos Argos S.A.-4.48"/>
    <s v="Grupo Aval Acciones Y Valores-3.89"/>
    <s v="Corporacion Financiera Colombi-3.36"/>
    <s v="Grupo De Inversiones Suramericana S A-2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9"/>
    <s v="STRATEGIST ACCIONES COLOMBIA"/>
    <s v="ÚNICO"/>
    <n v="5560"/>
    <n v="92142.19"/>
    <n v="1577.94"/>
    <n v="3"/>
    <n v="0"/>
    <n v="0"/>
    <n v="25.95"/>
    <n v="0"/>
    <n v="23.85"/>
    <n v="0"/>
    <n v="0"/>
    <n v="0"/>
    <n v="144.22999999999999"/>
    <n v="0"/>
    <n v="-17.11"/>
    <n v="0"/>
    <n v="0"/>
    <n v="0"/>
    <n v="0"/>
    <n v="0"/>
    <n v="0"/>
    <n v="0"/>
    <n v="2.12"/>
    <n v="0.01"/>
    <n v="0"/>
    <n v="0"/>
    <n v="0"/>
    <n v="0"/>
    <n v="0"/>
    <n v="0"/>
    <n v="0"/>
    <n v="0"/>
    <n v="0"/>
    <n v="0"/>
    <n v="0.78"/>
    <n v="0"/>
    <n v="0"/>
    <n v="0"/>
    <n v="0"/>
    <n v="0"/>
    <n v="0"/>
    <n v="0"/>
    <n v="0"/>
    <n v="0"/>
    <n v="97.1"/>
    <n v="0"/>
    <n v="100.01"/>
    <s v="Bancolombia S.A.31.61"/>
    <s v="Ecopetrol S.A.15.54"/>
    <s v="Interconexion Electrica S.A. E10.98"/>
    <s v="Inversiones Argos S.A.7.73"/>
    <s v="Empresa De Energia De Bogota S6.24"/>
    <s v="Cementos Argos S.A.4.23"/>
    <s v="Grupo De Inversiones Suramericana S A3.5"/>
    <s v="Banco Davivienda S.A.3.48"/>
    <s v="Grupo Aval Acciones Y Valores3.48"/>
    <s v="Corporacion Financiera Colombi3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0"/>
    <x v="9"/>
    <s v="STRATEGIST ACCIONES COLOMBIA"/>
    <s v="ÚNICO"/>
    <n v="5362"/>
    <n v="87082.47"/>
    <n v="1636.1"/>
    <n v="3"/>
    <n v="0"/>
    <n v="0"/>
    <n v="23.29"/>
    <n v="0"/>
    <n v="23.77"/>
    <n v="0"/>
    <n v="0"/>
    <n v="0"/>
    <n v="35.89"/>
    <n v="0"/>
    <n v="-13.35"/>
    <n v="0"/>
    <n v="0"/>
    <n v="0"/>
    <n v="0"/>
    <n v="0"/>
    <n v="0"/>
    <n v="0"/>
    <n v="1.89"/>
    <n v="0.01"/>
    <n v="0"/>
    <n v="0"/>
    <n v="0"/>
    <n v="0"/>
    <n v="0"/>
    <n v="0"/>
    <n v="0"/>
    <n v="0"/>
    <n v="0"/>
    <n v="0"/>
    <n v="1.85"/>
    <n v="0"/>
    <n v="0"/>
    <n v="0"/>
    <n v="0"/>
    <n v="0"/>
    <n v="0"/>
    <n v="0"/>
    <n v="0"/>
    <n v="0"/>
    <n v="96.26"/>
    <n v="0"/>
    <n v="100.01"/>
    <s v="Bancolombia S.A.32.61"/>
    <s v="Interconexion Electrica S.A. E12.42"/>
    <s v="Ecopetrol S.A.11.93"/>
    <s v="Empresa De Energia De Bogota S7.23"/>
    <s v="Inversiones Argos S.A.6.14"/>
    <s v="Cementos Argos S.A.4.19"/>
    <s v="Grupo Aval Acciones Y Valores3.81"/>
    <s v="Grupo De Inversiones Suramericana S A3.75"/>
    <s v="Banco Davivienda S.A.3.72"/>
    <s v="Corporacion Financiera Colombi3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"/>
    <s v="GLOBAL SECURITIES ACCIONES - ÚNICA"/>
    <s v="ÚNICO"/>
    <n v="1199"/>
    <n v="9261.92"/>
    <n v="12797.998239"/>
    <n v="3.5"/>
    <n v="0"/>
    <n v="0"/>
    <n v="27.224"/>
    <n v="18.533999999999999"/>
    <n v="27.224"/>
    <n v="16.565000000000001"/>
    <n v="25.728000000000002"/>
    <n v="21.977"/>
    <n v="169.81399999999999"/>
    <n v="52.654000000000003"/>
    <n v="169.81399999999999"/>
    <n v="13.108000000000001"/>
    <n v="1.76"/>
    <n v="3.427"/>
    <n v="13.794"/>
    <n v="0"/>
    <n v="0"/>
    <n v="0"/>
    <n v="0"/>
    <n v="0"/>
    <n v="0"/>
    <n v="0"/>
    <n v="0"/>
    <n v="0"/>
    <n v="0"/>
    <n v="0"/>
    <n v="9.1999999999999998E-2"/>
    <n v="0"/>
    <n v="0"/>
    <n v="0"/>
    <n v="86.113"/>
    <n v="0"/>
    <n v="0"/>
    <n v="0"/>
    <n v="0"/>
    <n v="0"/>
    <n v="0"/>
    <n v="0"/>
    <n v="0"/>
    <n v="0"/>
    <n v="0"/>
    <n v="0"/>
    <n v="99.998999999999995"/>
    <s v="BANCOLOMBIA S.A. 27.39 %"/>
    <s v="ECOPETROL 16.88 %"/>
    <s v="BANCO DE OCCIDENTE 13.49 %"/>
    <s v="AO INTERCONEXION ELECTRICA S.A. E.S.P. 9.43 %"/>
    <s v="GRUPO ARGOS 7.33 %"/>
    <s v="BANCO DAVIVIENDA S.A 5.05 %"/>
    <s v="GRUPO AVAL 4.47 %"/>
    <s v="GEB 4.44 %"/>
    <s v="CEMARGOS 3.63 %"/>
    <s v="BANCO DE BOGOTA S.A 2.50 %"/>
    <n v="14.39"/>
    <n v="0"/>
    <n v="0"/>
    <n v="0"/>
    <n v="0"/>
    <n v="14.39"/>
    <n v="0"/>
    <n v="0"/>
    <n v="0"/>
    <n v="0"/>
    <n v="0"/>
    <n v="0"/>
    <n v="0"/>
    <n v="0"/>
    <n v="0"/>
    <n v="0"/>
    <n v="0"/>
    <n v="0"/>
    <n v="0.502"/>
    <n v="0"/>
    <n v="85.611000000000004"/>
    <n v="0"/>
    <n v="13.887"/>
    <n v="0"/>
    <n v="100"/>
    <n v="100"/>
    <n v="0"/>
    <n v="0"/>
    <n v="0"/>
    <n v="100"/>
  </r>
  <r>
    <x v="0"/>
    <x v="1"/>
    <x v="10"/>
    <s v="GLOBAL SECURITIES ACCIONES - ÚNICA"/>
    <s v="ÚNICO"/>
    <n v="1242"/>
    <n v="9112.98"/>
    <n v="12504.97128"/>
    <n v="3.5"/>
    <n v="0"/>
    <n v="0"/>
    <n v="14.529"/>
    <n v="18.757000000000001"/>
    <n v="22.22"/>
    <n v="16.600000000000001"/>
    <n v="25.727"/>
    <n v="22.036000000000001"/>
    <n v="-26.062000000000001"/>
    <n v="30.545999999999999"/>
    <n v="45.969000000000001"/>
    <n v="10.166"/>
    <n v="2.9159999999999999"/>
    <n v="1.5580000000000001"/>
    <n v="1.6040000000000001"/>
    <n v="0"/>
    <n v="0"/>
    <n v="0"/>
    <n v="0"/>
    <n v="0"/>
    <n v="0"/>
    <n v="0"/>
    <n v="0"/>
    <n v="0"/>
    <n v="0"/>
    <n v="0"/>
    <n v="5.8999999999999997E-2"/>
    <n v="0"/>
    <n v="0"/>
    <n v="0"/>
    <n v="98.337000000000003"/>
    <n v="0"/>
    <n v="0"/>
    <n v="0"/>
    <n v="0"/>
    <n v="0"/>
    <n v="0"/>
    <n v="0"/>
    <n v="0"/>
    <n v="0"/>
    <n v="0"/>
    <n v="0"/>
    <n v="100"/>
    <s v="BANCOLOMBIA S.A. 29.64 %"/>
    <s v="ECOPETROL 19.59 %"/>
    <s v="AO INTERCONEXION ELECTRICA S.A. E.S.P. 10.31 %"/>
    <s v="GRUPO SURA 7.48 %"/>
    <s v="GRUPO ARGOS 5.93 %"/>
    <s v="GEB 5.64 %"/>
    <s v="BANCO DAVIVIENDA S.A 4.86 %"/>
    <s v="GRUPO AVAL 4.24 %"/>
    <s v="CEMARGOS 3.42 %"/>
    <s v="BANCO DE BOGOTA S.A 2.37 %"/>
    <n v="4.74"/>
    <n v="0"/>
    <n v="0"/>
    <n v="0"/>
    <n v="0"/>
    <n v="4.74"/>
    <n v="0"/>
    <n v="0"/>
    <n v="0"/>
    <n v="0"/>
    <n v="0"/>
    <n v="0"/>
    <n v="0"/>
    <n v="0"/>
    <n v="0"/>
    <n v="0"/>
    <n v="0"/>
    <n v="0"/>
    <n v="3.081"/>
    <n v="0"/>
    <n v="95.256"/>
    <n v="0"/>
    <n v="1.663"/>
    <n v="0"/>
    <n v="100"/>
    <n v="100"/>
    <n v="0"/>
    <n v="0"/>
    <n v="0"/>
    <n v="100"/>
  </r>
  <r>
    <x v="0"/>
    <x v="2"/>
    <x v="10"/>
    <s v="GLOBAL SECURITIES ACCIONES - ÚNICA"/>
    <s v="ÚNICO"/>
    <n v="1269"/>
    <n v="9957.9"/>
    <n v="13346.519557"/>
    <n v="3.5"/>
    <n v="0"/>
    <n v="0"/>
    <n v="13.349"/>
    <n v="18.832999999999998"/>
    <n v="19.562000000000001"/>
    <n v="16.82"/>
    <n v="18.431000000000001"/>
    <n v="21.995000000000001"/>
    <n v="115.29600000000001"/>
    <n v="40.07"/>
    <n v="66.876000000000005"/>
    <n v="22.658000000000001"/>
    <n v="18.902000000000001"/>
    <n v="2.7559999999999998"/>
    <n v="1.6040000000000001"/>
    <n v="0"/>
    <n v="0"/>
    <n v="0"/>
    <n v="0"/>
    <n v="0"/>
    <n v="0"/>
    <n v="0"/>
    <n v="0"/>
    <n v="0"/>
    <n v="0"/>
    <n v="0"/>
    <n v="5.8999999999999997E-2"/>
    <n v="0"/>
    <n v="0"/>
    <n v="0"/>
    <n v="98.337000000000003"/>
    <n v="0"/>
    <n v="0"/>
    <n v="0"/>
    <n v="0"/>
    <n v="0"/>
    <n v="0"/>
    <n v="0"/>
    <n v="0"/>
    <n v="0"/>
    <n v="0"/>
    <n v="0"/>
    <n v="100"/>
    <s v="BANCOLOMBIA S.A. 28.66 %"/>
    <s v="ECOPETROL 17.05 %"/>
    <s v="AO INTERCONEXION ELECTRICA S.A. E.S.P. 9.54 %"/>
    <s v="GEB 5.88 %"/>
    <s v="GRUPO ARGOS 5.79 %"/>
    <s v="BANCO DAVIVIENDA S.A 4. 58 %"/>
    <s v="GRUPO AVAL 3.58 %"/>
    <s v="CEMARGOS 3.22 %"/>
    <s v="BANCO DE OCCIDENTE 3.07 %"/>
    <s v="BAC HOLDING INTERNATIONAL CORP 2.09 %"/>
    <n v="8.11"/>
    <n v="0"/>
    <n v="0"/>
    <n v="0"/>
    <n v="0"/>
    <n v="8.11"/>
    <n v="0"/>
    <n v="0"/>
    <n v="0"/>
    <n v="0"/>
    <n v="0"/>
    <n v="0"/>
    <n v="0"/>
    <n v="0"/>
    <n v="0"/>
    <n v="0"/>
    <n v="0"/>
    <n v="0"/>
    <n v="3.081"/>
    <n v="0"/>
    <n v="95.256"/>
    <n v="0"/>
    <n v="1.663"/>
    <n v="0"/>
    <n v="100"/>
    <n v="100"/>
    <n v="0"/>
    <n v="0"/>
    <n v="0"/>
    <n v="100"/>
  </r>
  <r>
    <x v="0"/>
    <x v="3"/>
    <x v="10"/>
    <s v="GLOBAL SECURITIES ACCIONES - ÚNICA"/>
    <s v="ÚNICO"/>
    <n v="1322"/>
    <n v="9763.48"/>
    <n v="12989.180214"/>
    <n v="3.5"/>
    <n v="0"/>
    <n v="0"/>
    <n v="12.962"/>
    <n v="19.03"/>
    <n v="18.190999999999999"/>
    <n v="16.966999999999999"/>
    <n v="17.905000000000001"/>
    <n v="22.021000000000001"/>
    <n v="-28.120999999999999"/>
    <n v="25.006"/>
    <n v="35.19"/>
    <n v="24.009"/>
    <n v="17.643999999999998"/>
    <n v="1.5229999999999999"/>
    <n v="5.94"/>
    <n v="0"/>
    <n v="0"/>
    <n v="0"/>
    <n v="0"/>
    <n v="0"/>
    <n v="0"/>
    <n v="0"/>
    <n v="0"/>
    <n v="0"/>
    <n v="0"/>
    <n v="0"/>
    <n v="0.05"/>
    <n v="0"/>
    <n v="0"/>
    <n v="0"/>
    <n v="94.01"/>
    <n v="0"/>
    <n v="0"/>
    <n v="0"/>
    <n v="0"/>
    <n v="0"/>
    <n v="0"/>
    <n v="0"/>
    <n v="0"/>
    <n v="0"/>
    <n v="0"/>
    <n v="0"/>
    <n v="100"/>
    <s v="BANCOLOMBIA S.A. 29.81 %"/>
    <s v="ECOPETROL 19.36 %"/>
    <s v="AO INTERCONEXION ELECTRICA S.A. E.S.P. 9.58 %"/>
    <s v="GRUPO ARGOS 9.22 %"/>
    <s v="GEB 6.10 %"/>
    <s v="BANCO DE OCCIDENTE 5.12 %"/>
    <s v="BANCO DAVIVIENDA S.A 4.75 %"/>
    <s v="CEMARGOS 4.64 %"/>
    <s v="GRUPO AVAL 3.63 %"/>
    <s v="CORPORACION FINANCIERA COLOMBIANA S.A. 2.15 %"/>
    <n v="12.34"/>
    <n v="0"/>
    <n v="0"/>
    <n v="0"/>
    <n v="0"/>
    <n v="12.34"/>
    <n v="0"/>
    <n v="0"/>
    <n v="0"/>
    <n v="0"/>
    <n v="0"/>
    <n v="0"/>
    <n v="0"/>
    <n v="0"/>
    <n v="0"/>
    <n v="0"/>
    <n v="0"/>
    <n v="0"/>
    <n v="6.3470000000000004"/>
    <n v="0"/>
    <n v="87.662999999999997"/>
    <n v="0"/>
    <n v="5.99"/>
    <n v="0"/>
    <n v="99.999999999999986"/>
    <n v="100"/>
    <n v="0"/>
    <n v="0"/>
    <n v="0"/>
    <n v="100"/>
  </r>
  <r>
    <x v="0"/>
    <x v="4"/>
    <x v="10"/>
    <s v="GLOBAL SECURITIES ACCIONES - ÚNICA"/>
    <s v="ÚNICO"/>
    <n v="1355"/>
    <n v="9680.5400000000009"/>
    <n v="13532.373281"/>
    <n v="3.5"/>
    <n v="0"/>
    <n v="0"/>
    <n v="32.338999999999999"/>
    <n v="21.684999999999999"/>
    <n v="21.722999999999999"/>
    <n v="18.536999999999999"/>
    <n v="18.63"/>
    <n v="22.481999999999999"/>
    <n v="61.99"/>
    <n v="41.055999999999997"/>
    <n v="40.304000000000002"/>
    <n v="33.533999999999999"/>
    <n v="23.143000000000001"/>
    <n v="5.3520000000000003"/>
    <n v="3.8239999999999998"/>
    <n v="0"/>
    <n v="0"/>
    <n v="0"/>
    <n v="0"/>
    <n v="0"/>
    <n v="0"/>
    <n v="0"/>
    <n v="0"/>
    <n v="0"/>
    <n v="0"/>
    <n v="0"/>
    <n v="0.47599999999999998"/>
    <n v="0"/>
    <n v="0"/>
    <n v="0"/>
    <n v="95.7"/>
    <n v="0"/>
    <n v="0"/>
    <n v="0"/>
    <n v="0"/>
    <n v="0"/>
    <n v="0"/>
    <n v="0"/>
    <n v="0"/>
    <n v="0"/>
    <n v="0"/>
    <n v="0"/>
    <n v="100"/>
    <s v="BANCOLOMBIA S.A. 33.02 %"/>
    <s v="ECOPETROL 18.91 %"/>
    <s v="AO INTERCONEXION ELECTRICA S.A. E.S.P. 10.50 %"/>
    <s v="GEB 6.74 %"/>
    <s v="GRUPO ARGOS 5.77 %"/>
    <s v="BANCO DAVIVIENDA S.A 5.66 %"/>
    <s v="CEMARGOS 4.40 %"/>
    <s v="GRUPO AVAL 3.62 %"/>
    <s v="Banco de Occidente 3.11 %"/>
    <s v="CORPORACION FINANCIERA COLOMBIANA S.A. 1.95 %"/>
    <n v="7.48"/>
    <n v="0"/>
    <n v="0"/>
    <n v="0"/>
    <n v="0"/>
    <n v="7.48"/>
    <n v="0"/>
    <n v="0"/>
    <n v="0"/>
    <n v="0"/>
    <n v="0"/>
    <n v="0"/>
    <n v="0"/>
    <n v="0"/>
    <n v="0"/>
    <n v="0"/>
    <n v="0"/>
    <n v="0"/>
    <n v="3.18"/>
    <n v="0"/>
    <n v="92.52"/>
    <n v="0"/>
    <n v="4.33"/>
    <n v="0"/>
    <n v="100.03"/>
    <n v="100"/>
    <n v="0"/>
    <n v="0"/>
    <n v="0"/>
    <n v="100"/>
  </r>
  <r>
    <x v="0"/>
    <x v="5"/>
    <x v="10"/>
    <s v="GLOBAL SECURITIES ACCIONES - ÚNICA"/>
    <s v="ÚNICO"/>
    <n v="1388"/>
    <n v="7847.61"/>
    <n v="11100.675794999999"/>
    <n v="3.5"/>
    <n v="0"/>
    <n v="0"/>
    <n v="28.166"/>
    <n v="23.437999999999999"/>
    <n v="23.437999999999999"/>
    <n v="20.103999999999999"/>
    <n v="18.277000000000001"/>
    <n v="23.001000000000001"/>
    <n v="-91.018000000000001"/>
    <n v="-11.035"/>
    <n v="-11.035"/>
    <n v="6.3879999999999999"/>
    <n v="10.336"/>
    <n v="-2.415"/>
    <n v="2.6469999999999998"/>
    <n v="0"/>
    <n v="0"/>
    <n v="0"/>
    <n v="0"/>
    <n v="0"/>
    <n v="0"/>
    <n v="0"/>
    <n v="0"/>
    <n v="0"/>
    <n v="0"/>
    <n v="0"/>
    <n v="0.56299999999999994"/>
    <n v="0"/>
    <n v="0"/>
    <n v="0"/>
    <n v="96.789000000000001"/>
    <n v="0"/>
    <n v="0"/>
    <n v="0"/>
    <n v="0"/>
    <n v="0"/>
    <n v="0"/>
    <n v="0"/>
    <n v="0"/>
    <n v="0"/>
    <n v="0"/>
    <n v="0"/>
    <n v="99.998999999999995"/>
    <s v="BANCOLOMBIA S.A. 31.19"/>
    <s v="ECOPETROL 17.07"/>
    <s v="AO INTERCONEXION ELECTRICA S.A. E.S.P. 11.68"/>
    <s v="GRUPO ARGOS 7.55"/>
    <s v="GEB 6.92"/>
    <s v="BANCO DAVIVIENDA S.A 6.50"/>
    <s v="CEMARGOS 4.91"/>
    <s v="GRUPO AVAL 3.99"/>
    <s v="Banco de Occidente 2.39"/>
    <s v="GRUPO SURA 1.77"/>
    <n v="6.77"/>
    <n v="0"/>
    <n v="0"/>
    <n v="0"/>
    <n v="0"/>
    <n v="6.77"/>
    <n v="0"/>
    <n v="0"/>
    <n v="0"/>
    <n v="0"/>
    <n v="0"/>
    <n v="0"/>
    <n v="0"/>
    <n v="0"/>
    <n v="0"/>
    <n v="0"/>
    <n v="0"/>
    <n v="0"/>
    <n v="3.5569999999999999"/>
    <n v="0"/>
    <n v="93.231999999999999"/>
    <n v="0"/>
    <n v="3.2109999999999999"/>
    <n v="0"/>
    <n v="100"/>
    <n v="100"/>
    <n v="0"/>
    <n v="0"/>
    <n v="0"/>
    <n v="100"/>
  </r>
  <r>
    <x v="0"/>
    <x v="6"/>
    <x v="10"/>
    <s v="GLOBAL SECURITIES ACCIONES - ÚNICA"/>
    <s v="ÚNICO"/>
    <n v="1459"/>
    <n v="7704.07"/>
    <n v="10900.643625000001"/>
    <n v="3.5"/>
    <n v="0"/>
    <n v="0"/>
    <n v="26.446000000000002"/>
    <n v="23.138000000000002"/>
    <n v="23.835000000000001"/>
    <n v="21.004000000000001"/>
    <n v="18.79"/>
    <n v="23.359000000000002"/>
    <n v="-19.274000000000001"/>
    <n v="-27.646000000000001"/>
    <n v="-12.29"/>
    <n v="5.4189999999999996"/>
    <n v="7.6929999999999996"/>
    <n v="-3.1829999999999998"/>
    <n v="5.2249999999999996"/>
    <n v="0"/>
    <n v="0"/>
    <n v="0"/>
    <n v="0"/>
    <n v="0"/>
    <n v="0"/>
    <n v="0"/>
    <n v="0"/>
    <n v="0"/>
    <n v="0"/>
    <n v="0"/>
    <n v="6.6000000000000003E-2"/>
    <n v="0"/>
    <n v="0"/>
    <n v="0"/>
    <n v="94.709000000000003"/>
    <n v="0"/>
    <n v="0"/>
    <n v="0"/>
    <n v="0"/>
    <n v="0"/>
    <n v="0"/>
    <n v="0"/>
    <n v="0"/>
    <n v="0"/>
    <n v="0"/>
    <n v="0"/>
    <n v="100"/>
    <s v="ANCOLOMBIA S.A. 31,13 %"/>
    <s v="COPETROL 17,11 %"/>
    <s v="O INTERCONEXION ELECTRICA S.A. E.S.P. 11,62 %"/>
    <s v="EB 7,80 %"/>
    <s v="RUPO ARGOS 7,51 %"/>
    <s v="ANCO DAVIVIENDA S.A 5,41 %"/>
    <s v="anco de Occidente 5,12 %"/>
    <s v="EMARGOS 4,43 %"/>
    <s v="RUPO AVAL 3,22 %"/>
    <s v="ORPORACION FINANCIERA COLOMBIANA S.A. 1,39 %"/>
    <n v="10.95"/>
    <n v="0"/>
    <n v="0"/>
    <n v="0"/>
    <n v="0"/>
    <n v="10.95"/>
    <n v="0"/>
    <n v="0"/>
    <n v="0"/>
    <n v="0"/>
    <n v="0"/>
    <n v="0"/>
    <n v="0"/>
    <n v="0"/>
    <n v="0"/>
    <n v="0"/>
    <n v="0"/>
    <n v="0"/>
    <n v="5.6559999999999997"/>
    <n v="0"/>
    <n v="89.052999999999997"/>
    <n v="0"/>
    <n v="5.2910000000000004"/>
    <n v="0"/>
    <n v="100"/>
    <n v="100"/>
    <n v="0"/>
    <n v="0"/>
    <n v="0"/>
    <n v="100"/>
  </r>
  <r>
    <x v="0"/>
    <x v="7"/>
    <x v="10"/>
    <s v="GLOBAL SECURITIES ACCIONES - ÚNICA"/>
    <s v="ÚNICO"/>
    <n v="1553"/>
    <n v="7535.9"/>
    <n v="10407.74"/>
    <n v="3.5"/>
    <s v=" -   "/>
    <s v=" -   "/>
    <n v="20.222999999999999"/>
    <n v="23.721"/>
    <n v="23.379000000000001"/>
    <n v="21.436"/>
    <n v="19.001000000000001"/>
    <n v="23.465"/>
    <n v="-42.005000000000003"/>
    <n v="-30.521999999999998"/>
    <n v="-16.798999999999999"/>
    <n v="-5.01"/>
    <n v="1.202"/>
    <n v="-4.524"/>
    <n v="3.2789999999999999"/>
    <n v="0"/>
    <n v="0"/>
    <n v="0"/>
    <n v="0"/>
    <n v="0"/>
    <n v="0"/>
    <n v="0"/>
    <n v="0"/>
    <n v="0"/>
    <n v="0"/>
    <n v="0"/>
    <n v="7.0000000000000007E-2"/>
    <n v="0"/>
    <n v="0"/>
    <n v="0"/>
    <n v="96.65"/>
    <n v="0"/>
    <n v="0"/>
    <n v="0"/>
    <n v="0"/>
    <n v="0"/>
    <n v="0"/>
    <n v="0"/>
    <n v="0"/>
    <n v="0"/>
    <n v="0"/>
    <n v="0"/>
    <n v="100"/>
    <s v="BANCOLOMBIA S.A. 31.49%"/>
    <s v="ECOPETROL 17.81%"/>
    <s v="AO INTERCONEXION ELECTRICA S.A. E.S.P. 11.41%"/>
    <s v="GRUPO ARGOS 8.03%"/>
    <s v="GEB 7.73%"/>
    <s v="BANCO DAVIVIENDA S.A 5.76%"/>
    <s v="GRUPO SURA 3.51%"/>
    <s v="BANCO DE OCCIDENTE 3.23%"/>
    <s v="GRUPO AVAL 2.81%"/>
    <s v="CEMARGOS 2.39%"/>
    <n v="7.95"/>
    <n v="0"/>
    <n v="0"/>
    <n v="0"/>
    <n v="0"/>
    <n v="7.95"/>
    <n v="0"/>
    <n v="0"/>
    <n v="0"/>
    <n v="0"/>
    <n v="0"/>
    <n v="0"/>
    <n v="0"/>
    <n v="0"/>
    <n v="0"/>
    <n v="0"/>
    <n v="0"/>
    <n v="0"/>
    <n v="4.5999999999999996"/>
    <n v="0"/>
    <n v="92.06"/>
    <n v="0"/>
    <n v="3.35"/>
    <n v="0"/>
    <n v="7.95"/>
    <n v="100"/>
    <n v="0"/>
    <n v="0"/>
    <n v="0"/>
    <n v="100"/>
  </r>
  <r>
    <x v="0"/>
    <x v="8"/>
    <x v="10"/>
    <s v="GLOBAL SECURITIES ACCIONES - ÚNICA"/>
    <s v="ÚNICO"/>
    <n v="1545"/>
    <n v="6930.26"/>
    <n v="9607.7762810000004"/>
    <n v="3.5"/>
    <n v="0"/>
    <n v="0"/>
    <n v="22.093"/>
    <n v="24.652999999999999"/>
    <n v="23.238"/>
    <n v="22.065000000000001"/>
    <n v="19.158999999999999"/>
    <n v="23.716999999999999"/>
    <n v="-62.207000000000001"/>
    <n v="-48.085000000000001"/>
    <n v="-23.71"/>
    <n v="-14.842000000000001"/>
    <n v="-0.71399999999999997"/>
    <n v="-7.0890000000000004"/>
    <n v="2.8660000000000001"/>
    <n v="0"/>
    <n v="0"/>
    <n v="0"/>
    <n v="0"/>
    <n v="0"/>
    <n v="0"/>
    <n v="0"/>
    <n v="0"/>
    <n v="0"/>
    <n v="0"/>
    <n v="0"/>
    <n v="0.30099999999999999"/>
    <n v="0"/>
    <n v="0"/>
    <n v="0"/>
    <n v="96.832999999999998"/>
    <n v="0"/>
    <n v="0"/>
    <n v="0"/>
    <n v="0"/>
    <n v="0"/>
    <n v="0"/>
    <n v="0"/>
    <n v="0"/>
    <n v="0"/>
    <n v="0"/>
    <n v="0"/>
    <n v="100"/>
    <s v="BANCOLOMBIA S.A. 35.26%"/>
    <s v="ECOPETROL 17.81%"/>
    <s v="AO INTERCONEXION ELECTRICA S.A. E.S.P. 10.77%"/>
    <s v="GEB 7.34%"/>
    <s v="GRUPO ARGOS 7.27%"/>
    <s v="BANCO DAVIVIENDA S.A 2.68%"/>
    <s v="Banco de Occidente 2.68%"/>
    <s v="GRUPO AVAL 2.66%"/>
    <s v="CEMARGOS 2.52%"/>
    <s v="GRUPO SURA 2.04%"/>
    <n v="9.5399999999999991"/>
    <n v="0"/>
    <n v="0"/>
    <n v="0"/>
    <n v="0"/>
    <n v="9.5399999999999991"/>
    <n v="0"/>
    <n v="0"/>
    <n v="0"/>
    <n v="0"/>
    <n v="0"/>
    <n v="0"/>
    <n v="0"/>
    <n v="0"/>
    <n v="0"/>
    <n v="0"/>
    <n v="0"/>
    <n v="0"/>
    <n v="6.3739999999999997"/>
    <n v="0"/>
    <n v="90.459000000000003"/>
    <n v="0"/>
    <n v="3.1669999999999998"/>
    <n v="0"/>
    <n v="100"/>
    <n v="100"/>
    <n v="0"/>
    <n v="0"/>
    <n v="0"/>
    <n v="100"/>
  </r>
  <r>
    <x v="0"/>
    <x v="9"/>
    <x v="10"/>
    <s v="GLOBAL SECURITIES ACCIONES - ÚNICA"/>
    <s v="ÚNICO"/>
    <n v="1540"/>
    <n v="7306.62"/>
    <n v="10353.566337"/>
    <n v="3.5"/>
    <n v="0"/>
    <n v="0"/>
    <n v="24.26"/>
    <n v="26.146000000000001"/>
    <n v="23.375"/>
    <n v="22.928999999999998"/>
    <n v="19.420999999999999"/>
    <n v="24.033000000000001"/>
    <n v="141.143"/>
    <n v="-36.228999999999999"/>
    <n v="-14.12"/>
    <n v="-10.962"/>
    <n v="4.4130000000000003"/>
    <n v="-5.67"/>
    <n v="3.2970000000000002"/>
    <n v="0"/>
    <n v="0"/>
    <n v="0"/>
    <n v="0"/>
    <n v="0"/>
    <n v="0"/>
    <n v="0"/>
    <n v="0"/>
    <n v="0"/>
    <n v="0"/>
    <n v="0"/>
    <n v="0.13500000000000001"/>
    <n v="0"/>
    <n v="0"/>
    <n v="0"/>
    <n v="96.567999999999998"/>
    <n v="0"/>
    <n v="0"/>
    <n v="0"/>
    <n v="0"/>
    <n v="0"/>
    <n v="0"/>
    <n v="0"/>
    <n v="0"/>
    <n v="0"/>
    <n v="0"/>
    <n v="0"/>
    <n v="100"/>
    <s v="BANCOLOMBIA S.A. 32.85%"/>
    <s v="ECOPETROL 19.93%"/>
    <s v="AO INTERCONEXION ELECTRICA S.A. E.S.P. 11.35%"/>
    <s v="BANCO DAVIVIENDA S.A 8.08%"/>
    <s v="GEB 6.12%"/>
    <s v="GRUPO ARGOS 5.65%"/>
    <s v="Banco de Occidente 3.05%"/>
    <s v="GRUPO AVAL 2.35%"/>
    <s v="CEMARGOS 2.35%"/>
    <s v="GRUPO SURA 2.05%"/>
    <n v="6.4600000000000005E-2"/>
    <n v="0"/>
    <n v="0"/>
    <n v="0"/>
    <n v="0"/>
    <n v="6.4600000000000005E-2"/>
    <n v="0"/>
    <n v="0"/>
    <n v="0"/>
    <n v="0"/>
    <n v="0"/>
    <n v="0"/>
    <n v="0"/>
    <n v="0"/>
    <n v="0"/>
    <n v="0"/>
    <n v="0"/>
    <n v="0"/>
    <n v="3.0230000000000001"/>
    <n v="0"/>
    <n v="93.545000000000002"/>
    <n v="0"/>
    <n v="3.4319999999999999"/>
    <n v="0"/>
    <n v="100"/>
    <n v="100"/>
    <n v="0"/>
    <n v="0"/>
    <n v="0"/>
    <n v="100"/>
  </r>
  <r>
    <x v="0"/>
    <x v="10"/>
    <x v="10"/>
    <s v="GLOBAL SECURITIES ACCIONES - ÚNICA"/>
    <s v="ÚNICO"/>
    <n v="1553"/>
    <n v="7320.56"/>
    <n v="10460.024512"/>
    <n v="3.5"/>
    <n v="0"/>
    <n v="0"/>
    <n v="24.565000000000001"/>
    <n v="24.664000000000001"/>
    <n v="23.45"/>
    <n v="23.300999999999998"/>
    <n v="19.722000000000001"/>
    <n v="24.324999999999999"/>
    <n v="13.254"/>
    <n v="-40.168999999999997"/>
    <n v="-12.042999999999999"/>
    <n v="-8.2409999999999997"/>
    <n v="0.14099999999999999"/>
    <n v="-5.0090000000000003"/>
    <n v="5.8970000000000002"/>
    <n v="0"/>
    <n v="0"/>
    <n v="0"/>
    <n v="0"/>
    <n v="0"/>
    <n v="0"/>
    <n v="0"/>
    <n v="0"/>
    <n v="0"/>
    <n v="0"/>
    <n v="0"/>
    <n v="0.63"/>
    <n v="0"/>
    <n v="0"/>
    <n v="0"/>
    <n v="93.472999999999999"/>
    <n v="0"/>
    <n v="0"/>
    <n v="0"/>
    <n v="0"/>
    <n v="0"/>
    <n v="0"/>
    <n v="0"/>
    <n v="0"/>
    <n v="0"/>
    <n v="0"/>
    <n v="0"/>
    <n v="100"/>
    <s v="BANCOLOMBIA S.A. 34.65%"/>
    <s v="ECOPETROL 16.87%"/>
    <s v="AO INTERCONEXION ELECTRICA S.A. E.S.P. 11.45%"/>
    <s v="GEB 6.67%"/>
    <s v="BANCO DAVIVIENDA S.A 5.56%"/>
    <s v="GRUPO ARGOS 5.53%"/>
    <s v="Banco de Occidente 5.22%"/>
    <s v="CEMARGOS 2.5%"/>
    <s v="GRUPO AVAL 2.42%"/>
    <s v="GRUPO SURA 1.95%"/>
    <n v="6.53"/>
    <n v="0"/>
    <n v="0"/>
    <n v="0"/>
    <n v="0"/>
    <n v="6.53"/>
    <n v="0"/>
    <n v="0"/>
    <n v="0"/>
    <n v="0"/>
    <n v="0"/>
    <n v="0"/>
    <n v="0"/>
    <n v="0"/>
    <n v="0"/>
    <n v="0"/>
    <n v="0"/>
    <n v="0"/>
    <n v="0"/>
    <n v="0"/>
    <n v="93.472999999999999"/>
    <n v="0"/>
    <n v="6.5270000000000001"/>
    <n v="0"/>
    <n v="100"/>
    <n v="100"/>
    <n v="0"/>
    <n v="0"/>
    <n v="0"/>
    <n v="100"/>
  </r>
  <r>
    <x v="0"/>
    <x v="0"/>
    <x v="11"/>
    <s v="FIC ITAÚ ACCIONES - ÚNICA"/>
    <s v="ÚNICO"/>
    <n v="227"/>
    <n v="7981.52"/>
    <n v="11274.935726"/>
    <n v="1.85"/>
    <n v="0"/>
    <n v="0"/>
    <n v="31.228999999999999"/>
    <n v="19.321999999999999"/>
    <n v="17.66"/>
    <n v="17.88"/>
    <n v="25.283999999999999"/>
    <n v="0"/>
    <n v="131.34"/>
    <n v="50.027000000000001"/>
    <n v="131.34"/>
    <n v="15.22"/>
    <n v="3.927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6.34%"/>
    <s v="ECOPETROL 16.02%"/>
    <s v="ISA 9.60%"/>
    <s v="GRUPOARGOS 7.42%"/>
    <s v="GRUPOSURA 6.86%"/>
    <s v="CEMARGOS 6.51%"/>
    <s v="AVAL 5.95%"/>
    <s v="PFDAVVNDA 4.50%"/>
    <s v="GEB 3.87%"/>
    <s v="CORFICOLCF 3.40%"/>
    <n v="0"/>
    <n v="0"/>
    <n v="0"/>
    <n v="0"/>
    <n v="0"/>
    <n v="0"/>
    <n v="0"/>
    <n v="0"/>
    <n v="0"/>
    <n v="0"/>
    <n v="0"/>
    <n v="0"/>
    <n v="0"/>
    <n v="96.57"/>
    <n v="0"/>
    <n v="0"/>
    <n v="0"/>
    <n v="0"/>
    <n v="0"/>
    <n v="0"/>
    <n v="96.57"/>
    <n v="0"/>
    <n v="3.43"/>
    <n v="0"/>
    <n v="100"/>
    <n v="100"/>
    <n v="0"/>
    <n v="0"/>
    <n v="0"/>
    <n v="100"/>
  </r>
  <r>
    <x v="0"/>
    <x v="1"/>
    <x v="11"/>
    <s v="FIC ITAÚ ACCIONES - ÚNICA"/>
    <s v="ÚNICO"/>
    <n v="221"/>
    <n v="7165.95"/>
    <n v="11406.65"/>
    <n v="1.85"/>
    <n v="0"/>
    <n v="0"/>
    <n v="13.005000000000001"/>
    <n v="19.190000000000001"/>
    <n v="17.411000000000001"/>
    <n v="17.75"/>
    <n v="23.344999999999999"/>
    <n v="0"/>
    <n v="16.34"/>
    <n v="34.718000000000004"/>
    <n v="66.95"/>
    <n v="15.09"/>
    <n v="6.577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6.94%"/>
    <s v="ECOPETROL 18.63%"/>
    <s v="ISA 9.62%"/>
    <s v="GRUPOSURA 6.69%"/>
    <s v="CEMARGOS 6.33%"/>
    <s v="GRUPOARGOS 5.99%"/>
    <s v="AVAL 5.78%"/>
    <s v="NUTRESA 4.07%"/>
    <s v="PFDAVVNDA 3.39%"/>
    <s v="CORFICOLCF 3.35%"/>
    <n v="0"/>
    <n v="0"/>
    <n v="0"/>
    <n v="0"/>
    <n v="0"/>
    <n v="0"/>
    <n v="0"/>
    <n v="0"/>
    <n v="0"/>
    <n v="0"/>
    <n v="0"/>
    <n v="0"/>
    <n v="0"/>
    <n v="96.82"/>
    <n v="0"/>
    <n v="0"/>
    <n v="0"/>
    <n v="0"/>
    <n v="0"/>
    <n v="0"/>
    <n v="96.82"/>
    <n v="0"/>
    <n v="3.18"/>
    <n v="0"/>
    <n v="100"/>
    <n v="100"/>
    <n v="0"/>
    <n v="0"/>
    <n v="0"/>
    <n v="100"/>
  </r>
  <r>
    <x v="0"/>
    <x v="2"/>
    <x v="11"/>
    <s v="FIC ITAÚ ACCIONES - ÚNICA"/>
    <s v="ÚNICO"/>
    <n v="222"/>
    <n v="7822.14"/>
    <n v="12251.539398000001"/>
    <n v="1.85"/>
    <n v="0"/>
    <n v="0"/>
    <n v="14.423"/>
    <n v="19.446999999999999"/>
    <n v="17.239999999999998"/>
    <n v="18.059999999999999"/>
    <n v="0.18587999999999999"/>
    <n v="0"/>
    <n v="131.94999999999999"/>
    <n v="46.206000000000003"/>
    <n v="86.97"/>
    <n v="28.22"/>
    <n v="25.349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9.4%"/>
    <s v="ECOPETROL 20.38%"/>
    <s v="ISA 9.24%"/>
    <s v="GRUPOARGOS 6.64%"/>
    <s v="AVAL 6.36%"/>
    <s v="CEMARGOS 6.26%"/>
    <s v="BBVA 5.33%"/>
    <s v="PFDAVVNDA 3.26%"/>
    <s v="CORFICOLCF 3.25%"/>
    <s v="GEB 3.03%"/>
    <n v="0"/>
    <n v="0"/>
    <n v="0"/>
    <n v="0"/>
    <n v="0"/>
    <n v="0"/>
    <n v="0"/>
    <n v="0"/>
    <n v="0"/>
    <n v="0"/>
    <n v="0"/>
    <n v="0"/>
    <n v="0"/>
    <n v="91.96"/>
    <n v="0"/>
    <n v="0"/>
    <n v="0"/>
    <n v="0"/>
    <n v="0"/>
    <n v="0"/>
    <n v="91.96"/>
    <n v="0"/>
    <n v="8.0399999999999991"/>
    <n v="0"/>
    <n v="100"/>
    <n v="100"/>
    <n v="0"/>
    <n v="0"/>
    <n v="0"/>
    <n v="100"/>
  </r>
  <r>
    <x v="0"/>
    <x v="3"/>
    <x v="11"/>
    <s v="FIC ITAÚ ACCIONES - ÚNICA"/>
    <s v="ÚNICO"/>
    <n v="218"/>
    <n v="7217.67"/>
    <n v="11965.939406"/>
    <n v="1.85"/>
    <n v="0"/>
    <n v="0"/>
    <n v="14.222"/>
    <n v="19.693000000000001"/>
    <n v="17.045000000000002"/>
    <n v="18.32"/>
    <n v="18.058"/>
    <n v="0"/>
    <n v="-24.95"/>
    <n v="33.155000000000001"/>
    <n v="48.82"/>
    <n v="31.28"/>
    <n v="22.175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8.7%"/>
    <s v="ECOPETROL 19.91%"/>
    <s v="ISA 9.40%"/>
    <s v="GRUPOARGOS 7.57%"/>
    <s v="AVAL 6.97%"/>
    <s v="CEMARGOS 6.62%"/>
    <s v="CORFICOLCF 3.68%"/>
    <s v="PFDAVVNDA 3.61%"/>
    <s v="BBVA 3.42%"/>
    <s v="GEB 3.40%"/>
    <n v="0"/>
    <n v="0"/>
    <n v="0"/>
    <n v="0"/>
    <n v="0"/>
    <n v="0"/>
    <n v="0"/>
    <n v="0"/>
    <n v="0"/>
    <n v="0"/>
    <n v="0"/>
    <n v="0"/>
    <n v="0"/>
    <n v="95.2"/>
    <n v="0"/>
    <n v="0"/>
    <n v="0"/>
    <n v="0"/>
    <n v="0"/>
    <n v="0"/>
    <n v="95.2"/>
    <n v="0"/>
    <n v="4.8"/>
    <n v="0"/>
    <n v="100"/>
    <n v="100"/>
    <n v="0"/>
    <n v="0"/>
    <n v="0"/>
    <n v="100"/>
  </r>
  <r>
    <x v="0"/>
    <x v="4"/>
    <x v="11"/>
    <s v="FIC ITAÚ ACCIONES - ÚNICA"/>
    <s v="ÚNICO"/>
    <n v="208"/>
    <n v="5710.66"/>
    <n v="12266.268655"/>
    <n v="1.85"/>
    <n v="0"/>
    <n v="0"/>
    <n v="31.922000000000001"/>
    <n v="21.913"/>
    <n v="18.231999999999999"/>
    <n v="19.03"/>
    <n v="17.977"/>
    <n v="0"/>
    <n v="33.89"/>
    <n v="46.325000000000003"/>
    <n v="45.63"/>
    <n v="37.92"/>
    <n v="25.077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32.45%"/>
    <s v="ECOPETROL 15.94%"/>
    <s v="ISA 9.80%"/>
    <s v="GRUPOARGOS 6.40%"/>
    <s v="AVAL 6.19%"/>
    <s v="CEMARGOS 6.00%"/>
    <s v="ITAU 4.77%"/>
    <s v="PFDAVVNDA 3.96%"/>
    <s v="GEB 3.63%"/>
    <s v="CORFICOLCF 3.18%"/>
    <n v="0"/>
    <n v="0"/>
    <n v="0"/>
    <n v="0"/>
    <n v="0"/>
    <n v="0"/>
    <n v="0"/>
    <n v="0"/>
    <n v="0"/>
    <n v="0"/>
    <n v="0"/>
    <n v="0"/>
    <n v="0"/>
    <n v="93.74"/>
    <n v="0"/>
    <n v="0"/>
    <n v="0"/>
    <n v="0"/>
    <n v="0"/>
    <n v="0"/>
    <n v="93.74"/>
    <n v="0"/>
    <n v="6.26"/>
    <n v="0"/>
    <n v="100"/>
    <n v="100"/>
    <n v="0"/>
    <n v="0"/>
    <n v="0"/>
    <n v="100"/>
  </r>
  <r>
    <x v="0"/>
    <x v="5"/>
    <x v="11"/>
    <s v="FIC ITAÚ ACCIONES - ÚNICA"/>
    <s v="ÚNICO"/>
    <n v="206"/>
    <n v="4635.95"/>
    <n v="10199.836181999999"/>
    <n v="1.85"/>
    <n v="0"/>
    <n v="0"/>
    <n v="30.334"/>
    <n v="23.614000000000001"/>
    <n v="18.852"/>
    <n v="20.04"/>
    <n v="18.587"/>
    <n v="0"/>
    <n v="-89.4"/>
    <n v="-5.6760000000000002"/>
    <n v="-5.68"/>
    <n v="10.41"/>
    <n v="12.829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8.78%"/>
    <s v="ECOPETROL 13.79%"/>
    <s v="ISA 9.96%"/>
    <s v="GRUPOARGOS 8.78%"/>
    <s v="AVAL 6.55%"/>
    <s v="CEMARGOS 6.23%"/>
    <s v="PFDAVVNDA 4.29%"/>
    <s v="GEB 3.69%"/>
    <s v="GRUPOSURA 3.24%"/>
    <s v="CORFICOLCF 3.00%"/>
    <n v="0"/>
    <n v="0"/>
    <n v="0"/>
    <n v="0"/>
    <n v="0"/>
    <n v="0"/>
    <n v="0"/>
    <n v="0"/>
    <n v="0"/>
    <n v="0"/>
    <n v="0"/>
    <n v="0"/>
    <n v="0"/>
    <n v="95.38"/>
    <n v="0"/>
    <n v="0"/>
    <n v="0"/>
    <n v="0"/>
    <n v="0"/>
    <n v="0"/>
    <n v="0"/>
    <n v="0"/>
    <n v="4.62"/>
    <n v="0"/>
    <n v="100"/>
    <n v="100"/>
    <n v="0"/>
    <n v="0"/>
    <n v="0"/>
    <n v="100"/>
  </r>
  <r>
    <x v="0"/>
    <x v="6"/>
    <x v="11"/>
    <s v="FIC ITAÚ ACCIONES - ÚNICA"/>
    <s v="ÚNICO"/>
    <n v="203"/>
    <n v="4740.03"/>
    <n v="10128.630236999999"/>
    <n v="1.85"/>
    <n v="0"/>
    <n v="0"/>
    <n v="27.239000000000001"/>
    <n v="22.673999999999999"/>
    <n v="19.361000000000001"/>
    <n v="20.98"/>
    <n v="19.271999999999998"/>
    <n v="0"/>
    <n v="-7.92"/>
    <n v="-19.443000000000001"/>
    <n v="-6.01"/>
    <n v="10.220000000000001"/>
    <n v="11.247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28.78%"/>
    <s v="ECOPETROL13.79%"/>
    <s v="ISA9.96%"/>
    <s v="GRUPOARGOS8.78%"/>
    <s v="AVAL6.55%"/>
    <s v="CEMARGOS6.23%"/>
    <s v="PFDAVVNDA4.29%"/>
    <s v="GEB3.69%"/>
    <s v="GRUPOSURA3.24%"/>
    <s v="CORFICOLCF3.00%"/>
    <n v="0"/>
    <n v="0"/>
    <n v="0"/>
    <n v="0"/>
    <n v="0"/>
    <n v="0"/>
    <n v="0"/>
    <n v="0"/>
    <n v="0"/>
    <n v="0"/>
    <n v="0"/>
    <n v="0"/>
    <n v="0"/>
    <n v="95.38"/>
    <n v="0"/>
    <n v="0"/>
    <n v="0"/>
    <n v="0"/>
    <n v="0"/>
    <n v="0"/>
    <n v="0"/>
    <n v="0"/>
    <n v="4.62"/>
    <n v="0"/>
    <n v="100"/>
    <n v="100"/>
    <n v="0"/>
    <n v="0"/>
    <n v="0"/>
    <n v="100"/>
  </r>
  <r>
    <x v="0"/>
    <x v="7"/>
    <x v="11"/>
    <s v="FIC ITAÚ ACCIONES - ÚNICA"/>
    <s v="ÚNICO"/>
    <n v="202"/>
    <n v="4609.62"/>
    <n v="9559.339532"/>
    <n v="1.85"/>
    <n v="0"/>
    <n v="0"/>
    <n v="19.579999999999998"/>
    <n v="23.408999999999999"/>
    <n v="19.372"/>
    <n v="21.35"/>
    <n v="19.361999999999998"/>
    <n v="0"/>
    <n v="-49.39"/>
    <n v="-29.564"/>
    <n v="-13.15"/>
    <n v="-2.85"/>
    <n v="-4.535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28.78"/>
    <s v="ECOPETROL13.79"/>
    <s v="ISA9.96"/>
    <s v="GRUPOARGOS 8.78"/>
    <s v="AVAL6.55"/>
    <s v="CEMARGOS6.23"/>
    <s v="PFDAVVNDA4.29"/>
    <s v="GEB3.69"/>
    <s v="GRUPOSURA3.24"/>
    <s v="CORFICOL3.0"/>
    <n v="0"/>
    <n v="0"/>
    <n v="0"/>
    <n v="0"/>
    <n v="0"/>
    <n v="0"/>
    <n v="0"/>
    <n v="0"/>
    <n v="0"/>
    <n v="0"/>
    <n v="0"/>
    <n v="0"/>
    <n v="0"/>
    <n v="95.38"/>
    <n v="0"/>
    <n v="0"/>
    <n v="0"/>
    <n v="0"/>
    <n v="0"/>
    <n v="0"/>
    <n v="0"/>
    <n v="0"/>
    <n v="4.62"/>
    <n v="0"/>
    <n v="100"/>
    <n v="100"/>
    <n v="0"/>
    <n v="0"/>
    <n v="0"/>
    <n v="100"/>
  </r>
  <r>
    <x v="0"/>
    <x v="8"/>
    <x v="11"/>
    <s v="FIC ITAÚ ACCIONES - ÚNICA"/>
    <s v="ÚNICO"/>
    <n v="198"/>
    <n v="4014.29"/>
    <n v="8842.0873449999999"/>
    <n v="1.85"/>
    <n v="0"/>
    <n v="0"/>
    <n v="23.231000000000002"/>
    <n v="24.042000000000002"/>
    <n v="19.457000000000001"/>
    <n v="21.9"/>
    <n v="19.713999999999999"/>
    <n v="0"/>
    <n v="-61.29"/>
    <n v="-47.82"/>
    <n v="-20.53"/>
    <n v="-12.78"/>
    <n v="2.653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7.13%"/>
    <s v="ECOPETROL 13.77%"/>
    <s v="ISA 10.25%"/>
    <s v="GRUPO SURA 6.76%"/>
    <s v="GRUPO ARGOS 6.58%"/>
    <s v="GEB 6.37%"/>
    <s v="AVAL 4.81%"/>
    <s v="PFDAVVNDA 4.46%"/>
    <s v="NUTRESA 3.39%"/>
    <s v="CEMARGOS 3.12%"/>
    <n v="0"/>
    <n v="0"/>
    <n v="0"/>
    <n v="0"/>
    <n v="0"/>
    <n v="0"/>
    <n v="0"/>
    <n v="0"/>
    <n v="0"/>
    <n v="0"/>
    <n v="0"/>
    <n v="0"/>
    <n v="0"/>
    <n v="95.64"/>
    <n v="0"/>
    <n v="0"/>
    <n v="0"/>
    <n v="0"/>
    <n v="0"/>
    <n v="0"/>
    <n v="0"/>
    <n v="0"/>
    <n v="4.3600000000000003"/>
    <n v="0"/>
    <n v="100"/>
    <n v="100"/>
    <n v="0"/>
    <n v="0"/>
    <n v="0"/>
    <n v="100"/>
  </r>
  <r>
    <x v="0"/>
    <x v="9"/>
    <x v="11"/>
    <s v="FIC ITAÚ ACCIONES - ÚNICA"/>
    <s v="ÚNICO"/>
    <n v="195"/>
    <n v="3971.59"/>
    <n v="9646.3895649999995"/>
    <n v="1.85"/>
    <n v="0"/>
    <n v="0"/>
    <n v="23.465"/>
    <n v="25.416"/>
    <n v="19.68"/>
    <n v="22.71"/>
    <n v="19.824999999999999"/>
    <n v="0"/>
    <n v="178.73"/>
    <n v="-34.783000000000001"/>
    <n v="-9.68"/>
    <n v="-7.09"/>
    <n v="8.410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8.18%"/>
    <s v="ECOPETROL 15.16%"/>
    <s v="SA 11.16%"/>
    <s v="GRUPOSURA 6.69%"/>
    <s v="GRUPOARGOS 6.22%"/>
    <s v="GEB 5.16%"/>
    <s v="NUTRESA 4.95%"/>
    <s v="AVAL 4.17%"/>
    <s v="PFDAVVNDA 3.60%"/>
    <s v="CEMARGOS 2.87%"/>
    <n v="0"/>
    <n v="0"/>
    <n v="0"/>
    <n v="0"/>
    <n v="0"/>
    <n v="0"/>
    <n v="0"/>
    <n v="0"/>
    <n v="0"/>
    <n v="0"/>
    <n v="0"/>
    <n v="0"/>
    <n v="0"/>
    <n v="96.44"/>
    <n v="0"/>
    <n v="0"/>
    <n v="0"/>
    <n v="0"/>
    <n v="0"/>
    <n v="0"/>
    <n v="0"/>
    <n v="0"/>
    <n v="3.56"/>
    <n v="0"/>
    <n v="100"/>
    <n v="100"/>
    <n v="0"/>
    <n v="0"/>
    <n v="0"/>
    <n v="100"/>
  </r>
  <r>
    <x v="0"/>
    <x v="10"/>
    <x v="11"/>
    <s v="FIC ITAÚ ACCIONES - ÚNICA"/>
    <s v="ÚNICO"/>
    <n v="192"/>
    <n v="3788.76"/>
    <n v="9705.6086639999994"/>
    <n v="1.85"/>
    <n v="0"/>
    <n v="0"/>
    <n v="23.515000000000001"/>
    <n v="23.885999999999999"/>
    <n v="19.852"/>
    <n v="23.17"/>
    <n v="19.994"/>
    <n v="0"/>
    <n v="7.73"/>
    <n v="-37.313000000000002"/>
    <n v="-8.24"/>
    <n v="-4.34"/>
    <n v="3.358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9.55%"/>
    <s v="ECOPETROL 13.94%"/>
    <s v="ISA 11.11%"/>
    <s v="GRUPOSURA 6.28%"/>
    <s v="GRUPOARGOS 5.91%"/>
    <s v="GEB 5.55%"/>
    <s v="NUTRESA 4.18%"/>
    <s v="AVAL 4.25%"/>
    <s v="PFDAVVNDA 3.57%"/>
    <s v="CEMARGOS 3.06%"/>
    <n v="0"/>
    <n v="0"/>
    <n v="0"/>
    <n v="0"/>
    <n v="0"/>
    <n v="0"/>
    <n v="0"/>
    <n v="0"/>
    <n v="0"/>
    <n v="0"/>
    <n v="0"/>
    <n v="0"/>
    <n v="0"/>
    <n v="95.75"/>
    <n v="0"/>
    <n v="0"/>
    <n v="0"/>
    <n v="0"/>
    <n v="0"/>
    <n v="0"/>
    <n v="0"/>
    <n v="0"/>
    <n v="4.25"/>
    <n v="0"/>
    <n v="100"/>
    <n v="100"/>
    <n v="0"/>
    <n v="0"/>
    <n v="0"/>
    <n v="100"/>
  </r>
  <r>
    <x v="0"/>
    <x v="0"/>
    <x v="12"/>
    <s v="RENTA VARIABLE COLOMBIA - ÚNICA"/>
    <s v="TIPO DE PARTICIPACIÓN C"/>
    <n v="4350"/>
    <n v="443823"/>
    <n v="13669.936489"/>
    <n v="3.04"/>
    <n v="93.14"/>
    <n v="0.255"/>
    <n v="28.157"/>
    <n v="18.497"/>
    <n v="28.157"/>
    <n v="17.358000000000001"/>
    <n v="27.25"/>
    <n v="23.209"/>
    <n v="153.34899999999999"/>
    <n v="53.094000000000001"/>
    <n v="153.34899999999999"/>
    <n v="13.039"/>
    <n v="-0.498"/>
    <n v="2.7029999999999998"/>
    <n v="0"/>
    <n v="0"/>
    <n v="0"/>
    <n v="0"/>
    <n v="5.08"/>
    <n v="0.23760000000000001"/>
    <n v="0"/>
    <n v="0"/>
    <n v="0"/>
    <n v="0"/>
    <n v="0"/>
    <n v="0"/>
    <n v="0"/>
    <n v="0"/>
    <n v="0"/>
    <n v="0"/>
    <n v="94.682400000000001"/>
    <n v="0"/>
    <n v="0"/>
    <n v="0"/>
    <n v="0"/>
    <n v="0"/>
    <n v="0"/>
    <n v="0"/>
    <n v="0"/>
    <n v="0"/>
    <n v="0"/>
    <n v="0"/>
    <n v="100"/>
    <s v="BANCOLOMBIA 29.07%"/>
    <s v="ECOPETROL 13.37%"/>
    <s v="GRUPO ARGOS 9.41%"/>
    <s v="ISA 9.04%"/>
    <s v="BANCO DAVIVIENDA 8.08%"/>
    <s v="ISHARES COLCAP 7.43%"/>
    <s v="GRUPO SURA 6.29%"/>
    <s v="CEMENTOS ARGOS 5.78%"/>
    <s v="EMPRESA DE ENERGIA DE BOGOTA 5.40%"/>
    <s v="CELSIA 3.85%"/>
    <n v="5.32"/>
    <n v="0"/>
    <n v="0"/>
    <n v="0"/>
    <n v="0"/>
    <n v="5.32"/>
    <n v="0"/>
    <n v="0"/>
    <n v="7.4348000000000001"/>
    <n v="0"/>
    <n v="0"/>
    <n v="0"/>
    <n v="0"/>
    <n v="0"/>
    <n v="0"/>
    <n v="0"/>
    <n v="0"/>
    <n v="0"/>
    <n v="0.23760000000000001"/>
    <n v="0"/>
    <n v="87.247500000000002"/>
    <n v="0"/>
    <n v="5.08"/>
    <n v="0"/>
    <n v="99.999899999999997"/>
    <n v="100"/>
    <n v="0"/>
    <n v="0"/>
    <n v="0"/>
    <n v="100"/>
  </r>
  <r>
    <x v="0"/>
    <x v="1"/>
    <x v="12"/>
    <s v="RENTA VARIABLE COLOMBIA - ÚNICA"/>
    <s v="TIPO DE PARTICIPACIÓN C"/>
    <n v="4084"/>
    <n v="377004"/>
    <n v="13432.571576"/>
    <n v="3.01"/>
    <n v="65.010000000000005"/>
    <n v="0.17799999999999999"/>
    <n v="20.010999999999999"/>
    <n v="19.399000000000001"/>
    <n v="24.614999999999998"/>
    <n v="17.702000000000002"/>
    <n v="27.396000000000001"/>
    <n v="23.366"/>
    <n v="-19.16"/>
    <n v="30.253"/>
    <n v="47.328000000000003"/>
    <n v="10.6"/>
    <n v="1.2230000000000001"/>
    <n v="0.94399999999999995"/>
    <n v="0"/>
    <n v="0"/>
    <n v="0"/>
    <n v="0"/>
    <n v="4.9882999999999997"/>
    <n v="0.27879999999999999"/>
    <n v="0"/>
    <n v="0"/>
    <n v="0"/>
    <n v="0"/>
    <n v="0"/>
    <n v="0"/>
    <n v="0"/>
    <n v="0"/>
    <n v="0"/>
    <n v="0"/>
    <n v="94.732900000000001"/>
    <n v="0"/>
    <n v="0"/>
    <n v="0"/>
    <n v="0"/>
    <n v="0"/>
    <n v="0"/>
    <n v="0"/>
    <n v="0"/>
    <n v="0"/>
    <n v="0"/>
    <n v="0"/>
    <n v="100"/>
    <s v="BANCOLOMBIA 30.29%"/>
    <s v="ECOPETROL 16.92%"/>
    <s v="ISA 9.31%"/>
    <s v="GRUPO ARGOS 8.13%"/>
    <s v="BANCO DAVIVIENDA 8.03%"/>
    <s v="CEMENTOS ARGOS 6.29%"/>
    <s v="GRUPO SURA 6.16%"/>
    <s v="EMPRESA DE ENERGIA DE BOGOTA 4.89%"/>
    <s v="ISHARES COLCAP 4.41%"/>
    <s v="CELSIA 4.30%"/>
    <n v="100"/>
    <n v="0"/>
    <n v="0"/>
    <n v="0"/>
    <n v="0"/>
    <n v="100"/>
    <n v="0"/>
    <n v="0"/>
    <n v="4.4081000000000001"/>
    <n v="0"/>
    <n v="0"/>
    <n v="0"/>
    <n v="0"/>
    <n v="0"/>
    <n v="0"/>
    <n v="0"/>
    <n v="0"/>
    <n v="0"/>
    <n v="0.27879999999999999"/>
    <n v="0"/>
    <n v="90.32480000000001"/>
    <n v="0"/>
    <n v="4.9882999999999997"/>
    <n v="0"/>
    <n v="100"/>
    <n v="100"/>
    <n v="0"/>
    <n v="0"/>
    <n v="0"/>
    <n v="100"/>
  </r>
  <r>
    <x v="0"/>
    <x v="2"/>
    <x v="12"/>
    <s v="RENTA VARIABLE COLOMBIA - ÚNICA"/>
    <s v="TIPO DE PARTICIPACIÓN C"/>
    <n v="3966"/>
    <n v="358161.63"/>
    <n v="14718.989802"/>
    <n v="3.0415218313692098"/>
    <n v="33.999999999997563"/>
    <n v="9.2999999999999999E-2"/>
    <n v="14.205526927410741"/>
    <n v="19.498850789950914"/>
    <n v="21.538390465667195"/>
    <n v="17.999989365304383"/>
    <n v="19.215560952384337"/>
    <n v="23.341445363701723"/>
    <n v="125.64769500858471"/>
    <n v="40.116220303713781"/>
    <n v="70.630862800200873"/>
    <n v="23.607764902172669"/>
    <n v="21.217735458253451"/>
    <n v="1.7774271053400348"/>
    <n v="0"/>
    <n v="0"/>
    <n v="0"/>
    <n v="0"/>
    <n v="5.6247728821988874"/>
    <n v="0.29812140461809922"/>
    <n v="0"/>
    <n v="0"/>
    <n v="0"/>
    <n v="0"/>
    <n v="0"/>
    <n v="0"/>
    <n v="0"/>
    <n v="0"/>
    <n v="0"/>
    <n v="0"/>
    <n v="94.077105713183002"/>
    <n v="0"/>
    <n v="0"/>
    <n v="0"/>
    <n v="0"/>
    <n v="0"/>
    <n v="0"/>
    <n v="0"/>
    <n v="0"/>
    <n v="0"/>
    <n v="0"/>
    <n v="0"/>
    <n v="99.999999999999986"/>
    <s v="BANCOLOMBIA 31.09%"/>
    <s v="ECOPETROL 17.46%"/>
    <s v="ISA 8.72%"/>
    <s v="BANCO DAVIVIENDA 8.52%"/>
    <s v="GRUPO ARGOS 8.37%"/>
    <s v="CEMENTOS ARGOS 6.77%"/>
    <s v="EMPRESA DE ENERGIA DE BOGOTA 5.10%"/>
    <s v="ISHARES COLCAP 4.70%"/>
    <s v="CELSIA 4.51%"/>
    <s v="GRUPO SURA 3.68%"/>
    <n v="100"/>
    <n v="0"/>
    <n v="0"/>
    <n v="0"/>
    <n v="0"/>
    <n v="100"/>
    <n v="0"/>
    <n v="0"/>
    <n v="4.6984552376668525"/>
    <n v="0"/>
    <n v="0"/>
    <n v="0"/>
    <n v="0"/>
    <n v="0"/>
    <n v="0"/>
    <n v="0"/>
    <n v="0"/>
    <n v="0"/>
    <n v="0.29812140461809922"/>
    <n v="0"/>
    <n v="89.378650475516153"/>
    <n v="0"/>
    <n v="5.6247728821988874"/>
    <n v="0"/>
    <n v="99.999999999999986"/>
    <n v="100"/>
    <n v="0"/>
    <n v="0"/>
    <n v="0"/>
    <n v="100"/>
  </r>
  <r>
    <x v="0"/>
    <x v="3"/>
    <x v="12"/>
    <s v="RENTA VARIABLE COLOMBIA TIPO C"/>
    <s v="TIPO DE PARTICIPACIÓN C"/>
    <n v="3931"/>
    <n v="334241.10455519002"/>
    <n v="14302.271038000001"/>
    <n v="3.041648460643875"/>
    <n v="3.9999999999999432"/>
    <n v="1.0999999999999999E-2"/>
    <n v="12.607690589249479"/>
    <n v="19.67243751873815"/>
    <n v="19.745251127148471"/>
    <n v="18.063271644070237"/>
    <n v="18.034766595842168"/>
    <n v="23.37588849162433"/>
    <n v="-29.490901598182063"/>
    <n v="25.732897121400374"/>
    <n v="36.80579067265743"/>
    <n v="26.72936511983885"/>
    <n v="17.735024424376668"/>
    <n v="0.83111586030593099"/>
    <n v="0"/>
    <n v="0"/>
    <n v="0"/>
    <n v="0"/>
    <n v="5.9653023783844832"/>
    <n v="0.31881713178313054"/>
    <n v="0"/>
    <n v="0"/>
    <n v="0"/>
    <n v="0"/>
    <n v="0"/>
    <n v="0"/>
    <n v="0"/>
    <n v="0"/>
    <n v="0"/>
    <n v="0"/>
    <n v="93.715880489832387"/>
    <n v="0"/>
    <n v="0"/>
    <n v="0"/>
    <n v="0"/>
    <n v="0"/>
    <n v="0"/>
    <n v="0"/>
    <n v="0"/>
    <n v="0"/>
    <n v="0"/>
    <n v="0"/>
    <n v="100"/>
    <s v="BANCOLOMBIA 28.77%"/>
    <s v="ECOPETROL 14.99%"/>
    <s v="BANCO DAVIVIENDA 10.32%"/>
    <s v="GRUPO ARGOS 8.30%"/>
    <s v="ISA 8.15%"/>
    <s v="CEMENTOS ARGOS 6.93%"/>
    <s v="ISHARES COLCAP 6.20%"/>
    <s v="EMPRESA DE ENERGIA DE BOGOTA 5.55%"/>
    <s v="CELSIA 4.70%"/>
    <s v="GRUPO SURA 3.85%"/>
    <n v="100"/>
    <n v="0"/>
    <n v="0"/>
    <n v="0"/>
    <n v="0"/>
    <n v="100"/>
    <n v="0"/>
    <n v="0"/>
    <n v="6.202997123322139"/>
    <n v="0"/>
    <n v="0"/>
    <n v="0"/>
    <n v="0"/>
    <n v="0"/>
    <n v="0"/>
    <n v="0"/>
    <n v="0"/>
    <n v="0"/>
    <n v="0.31881713178313054"/>
    <n v="0"/>
    <n v="87.512883366510238"/>
    <n v="0"/>
    <n v="5.9653023783844832"/>
    <n v="0"/>
    <n v="99.999999999999986"/>
    <n v="100"/>
    <n v="0"/>
    <n v="0"/>
    <n v="0"/>
    <n v="100"/>
  </r>
  <r>
    <x v="0"/>
    <x v="4"/>
    <x v="12"/>
    <s v="RENTA VARIABLE COLOMBIA TIPO C"/>
    <s v="TIPO DE PARTICIPACIÓN C"/>
    <n v="3799"/>
    <n v="307432.47548200999"/>
    <n v="14709.708417"/>
    <n v="3.0464987882735879"/>
    <n v="782.0000000000764"/>
    <n v="2.1419999999999999"/>
    <n v="31.117257953740868"/>
    <n v="22.037067600051468"/>
    <n v="22.426917086242458"/>
    <n v="18.750213967600491"/>
    <n v="18.571209910729742"/>
    <n v="23.84628328771608"/>
    <n v="39.198352174768168"/>
    <n v="38.697507467127011"/>
    <n v="37.293600726914228"/>
    <n v="33.392596727886044"/>
    <n v="21.961410532609431"/>
    <n v="3.7236721621712432"/>
    <n v="0"/>
    <n v="0"/>
    <n v="0"/>
    <n v="0"/>
    <n v="7.086146891307334"/>
    <n v="0.1771452545528332"/>
    <n v="0"/>
    <n v="0"/>
    <n v="0"/>
    <n v="0"/>
    <n v="0"/>
    <n v="0"/>
    <n v="0"/>
    <n v="0"/>
    <n v="0"/>
    <n v="0"/>
    <n v="92.736707854139837"/>
    <n v="0"/>
    <n v="0"/>
    <n v="0"/>
    <n v="0"/>
    <n v="0"/>
    <n v="0"/>
    <n v="0"/>
    <n v="0"/>
    <n v="0"/>
    <n v="0"/>
    <n v="0"/>
    <n v="100"/>
    <s v="BANCOLOMBIA 26.80%"/>
    <s v="ECOPETROL 12.92%"/>
    <s v="BANCO DAVIVIENDA 12.69%"/>
    <s v="GRUPO ARGOS 8.71%"/>
    <s v="ISA 7.19%"/>
    <s v="CEMENTOS ARGOS 6.95%"/>
    <s v="EMPRESA DE ENERGIA DE BOGOTA 6.63%"/>
    <s v="iShares COLCAP 6.05%"/>
    <s v="CELSIA 5.26%"/>
    <s v="GRUPO SURA 4.26%"/>
    <n v="99.82285474544716"/>
    <n v="0"/>
    <n v="0.1771452545528332"/>
    <n v="0"/>
    <n v="0"/>
    <n v="99.999999999999986"/>
    <n v="0"/>
    <n v="0"/>
    <n v="6.0549743687454791"/>
    <n v="0"/>
    <n v="0"/>
    <n v="0"/>
    <n v="0"/>
    <n v="0"/>
    <n v="0"/>
    <n v="0"/>
    <n v="0"/>
    <n v="0"/>
    <n v="0.17714525455283311"/>
    <n v="0"/>
    <n v="86.681733485394346"/>
    <n v="0"/>
    <n v="7.0861468913073322"/>
    <n v="0"/>
    <n v="100"/>
    <n v="100"/>
    <n v="0"/>
    <n v="0"/>
    <n v="0"/>
    <n v="100"/>
  </r>
  <r>
    <x v="0"/>
    <x v="5"/>
    <x v="12"/>
    <s v="RENTA VARIABLE COLOMBIA TIPO C"/>
    <s v="TIPO DE PARTICIPACIÓN C"/>
    <n v="3553"/>
    <n v="233370.32283274003"/>
    <n v="12342.294857000001"/>
    <n v="3.0737346065804472"/>
    <n v="751.99999999998954"/>
    <n v="2.06"/>
    <n v="26.00522733927324"/>
    <n v="23.467591964728378"/>
    <n v="23.467591964728378"/>
    <n v="19.93353958699343"/>
    <n v="18.369288972349608"/>
    <n v="24.21932774931355"/>
    <n v="-88.175007230950627"/>
    <n v="-8.5558520551340163"/>
    <n v="-8.5558520551340163"/>
    <n v="8.8217851262768487"/>
    <n v="10.75635414793885"/>
    <n v="-3.2874662767340412"/>
    <n v="0"/>
    <n v="0"/>
    <n v="0"/>
    <n v="0"/>
    <n v="7.8503951003440946"/>
    <n v="0.23438814378540421"/>
    <n v="0"/>
    <n v="0"/>
    <n v="0"/>
    <n v="0"/>
    <n v="0"/>
    <n v="0"/>
    <n v="0"/>
    <n v="0"/>
    <n v="0"/>
    <n v="0"/>
    <n v="91.915216755870503"/>
    <n v="0"/>
    <n v="0"/>
    <n v="0"/>
    <n v="0"/>
    <n v="0"/>
    <n v="0"/>
    <n v="0"/>
    <n v="0"/>
    <n v="0"/>
    <n v="0"/>
    <n v="0"/>
    <n v="100"/>
    <s v="BANCOLOMBIA 28.26%"/>
    <s v="GRUPO ARGOS 11.60%"/>
    <s v="BANCO DAVIVIENDA 11.09%"/>
    <s v="ECOPETROL 10.99%"/>
    <s v="CEMENTOS ARGOS 7.76%"/>
    <s v="EMPRESA DE ENERGIA DE BOGOTA 7.17%"/>
    <s v="iShares COLCAP 6.15%"/>
    <s v="CELSIA 5.67%"/>
    <s v="ISA 4.90%"/>
    <s v="GRUPO SURA 3.68%"/>
    <n v="99.765611856214605"/>
    <n v="0"/>
    <n v="0.23438814378540421"/>
    <n v="0"/>
    <n v="0"/>
    <n v="100"/>
    <n v="0"/>
    <n v="0"/>
    <n v="6.1529041834353038"/>
    <n v="0"/>
    <n v="0"/>
    <n v="0"/>
    <n v="0"/>
    <n v="0"/>
    <n v="0"/>
    <n v="0"/>
    <n v="0"/>
    <n v="0"/>
    <n v="0.23438814378540421"/>
    <n v="0"/>
    <n v="85.762312572435192"/>
    <n v="0"/>
    <n v="7.8503951003440946"/>
    <n v="0"/>
    <n v="100"/>
    <n v="100"/>
    <n v="0"/>
    <n v="0"/>
    <n v="0"/>
    <n v="100"/>
  </r>
  <r>
    <x v="0"/>
    <x v="6"/>
    <x v="12"/>
    <s v="RENTA VARIABLE COLOMBIA TIPO C"/>
    <s v="TIPO C"/>
    <n v="3479"/>
    <n v="219719.60317863"/>
    <n v="11856.186755999999"/>
    <n v="3.0471060666953149"/>
    <n v="720.99999999998886"/>
    <n v="1.9750000000000001"/>
    <n v="24.670575099057121"/>
    <n v="22.673582234445"/>
    <n v="23.59767453956994"/>
    <n v="20.737985219915949"/>
    <n v="18.831054465873251"/>
    <n v="24.508644888927879"/>
    <n v="-37.693996951006092"/>
    <n v="-28.084991035858479"/>
    <n v="-13.544865408990232"/>
    <n v="5.2537709728124771"/>
    <n v="7.0054940403159849"/>
    <n v="-4.7999380942270413"/>
    <n v="0"/>
    <n v="0"/>
    <n v="0"/>
    <n v="0"/>
    <n v="8.051290847559903"/>
    <n v="0.22363763078972732"/>
    <n v="0"/>
    <n v="0"/>
    <n v="0"/>
    <n v="0"/>
    <n v="0"/>
    <n v="0"/>
    <n v="0"/>
    <n v="0"/>
    <n v="0"/>
    <n v="0"/>
    <n v="91.725071521650364"/>
    <n v="0"/>
    <n v="0"/>
    <n v="0"/>
    <n v="0"/>
    <n v="0"/>
    <n v="0"/>
    <n v="0"/>
    <n v="0"/>
    <n v="0"/>
    <n v="0"/>
    <n v="0"/>
    <n v="100"/>
    <s v="BANCOLOMBIA 28.42%"/>
    <s v="BANCO DAVIVIENDA 11.87%"/>
    <s v="ECOPETROL 11.60%"/>
    <s v="GRUPO ARGOS 10.67%"/>
    <s v="EMPRESA DE ENERGIA DE BOGOTA 7.11%"/>
    <s v="CEMENTOS ARGOS 7.08%"/>
    <s v="iShares COLCAP 6.28%"/>
    <s v="CELSIA 5.51%"/>
    <s v="ISA 5.06%"/>
    <s v="GRUPO SURA 3.63%"/>
    <n v="99.776362369210275"/>
    <n v="0"/>
    <n v="0.22363763078972732"/>
    <n v="0"/>
    <n v="0"/>
    <n v="100"/>
    <n v="0"/>
    <n v="0"/>
    <n v="6.2798922881734249"/>
    <n v="0"/>
    <n v="0"/>
    <n v="0"/>
    <n v="0"/>
    <n v="0"/>
    <n v="0"/>
    <n v="0"/>
    <n v="0"/>
    <n v="0"/>
    <n v="0.22363763078972732"/>
    <n v="0"/>
    <n v="85.445179233476949"/>
    <n v="0"/>
    <n v="8.051290847559903"/>
    <n v="0"/>
    <n v="99.999999999999986"/>
    <n v="100"/>
    <n v="0"/>
    <n v="0"/>
    <n v="0"/>
    <n v="100"/>
  </r>
  <r>
    <x v="0"/>
    <x v="7"/>
    <x v="12"/>
    <s v="RENTA VARIABLE COLOMBIA TIPO C"/>
    <s v="TIPO C"/>
    <n v="3420"/>
    <n v="197727.23189716"/>
    <n v="11228.371439"/>
    <n v="3.053780212063284"/>
    <n v="689.99999999996294"/>
    <n v="1.89"/>
    <n v="18.404596089213278"/>
    <n v="22.414219486284271"/>
    <n v="22.984620457206812"/>
    <n v="21.01532690607603"/>
    <n v="19.00117628567817"/>
    <n v="24.51305084663603"/>
    <n v="-47.301738943046075"/>
    <n v="-32.95911854908536"/>
    <n v="-18.835987611450012"/>
    <n v="-6.8081974154843632"/>
    <n v="0.62853033671637082"/>
    <n v="-6.2110556518896853"/>
    <n v="0"/>
    <n v="0"/>
    <n v="0"/>
    <n v="0"/>
    <n v="5.8155955668651966"/>
    <n v="0.24700383897390341"/>
    <n v="0"/>
    <n v="0"/>
    <n v="0"/>
    <n v="0"/>
    <n v="0"/>
    <n v="0"/>
    <n v="0"/>
    <n v="0"/>
    <n v="0"/>
    <n v="0"/>
    <n v="93.937400594160906"/>
    <n v="0"/>
    <n v="0"/>
    <n v="0"/>
    <n v="0"/>
    <n v="0"/>
    <n v="0"/>
    <n v="0"/>
    <n v="0"/>
    <n v="0"/>
    <n v="0"/>
    <n v="0"/>
    <n v="100"/>
    <s v="BANCOLOMBIA 29.42%"/>
    <s v="ECOPETROL 12.54%"/>
    <s v="GRUPO ARGOS 9.64%"/>
    <s v="BANCO DAVIVIENDA 8.23%"/>
    <s v="ISHARES COLCAP 7.70%"/>
    <s v="EMPRESA DE ENERGIA DE BOGOTA 7.41%"/>
    <s v="CEMENTOS ARGOS 6.72%"/>
    <s v="CELSIA 5.62%"/>
    <s v="ISA 5.16%"/>
    <s v="GRUPO SURA 4.00%"/>
    <n v="99.752996161026104"/>
    <n v="0"/>
    <n v="0.24700383897390341"/>
    <n v="0"/>
    <n v="0"/>
    <n v="100"/>
    <n v="0"/>
    <n v="0"/>
    <n v="7.6978745918781994"/>
    <n v="0"/>
    <n v="0"/>
    <n v="0"/>
    <n v="0"/>
    <n v="0"/>
    <n v="0"/>
    <n v="0"/>
    <n v="0"/>
    <n v="0"/>
    <n v="0.24700383897390341"/>
    <n v="0"/>
    <n v="86.239526002282702"/>
    <n v="0"/>
    <n v="5.8155955668651966"/>
    <n v="0"/>
    <n v="100"/>
    <n v="100"/>
    <n v="0"/>
    <n v="0"/>
    <n v="0"/>
    <n v="100"/>
  </r>
  <r>
    <x v="0"/>
    <x v="8"/>
    <x v="12"/>
    <s v="RENTA VARIABLE COLOMBIA TIPO C"/>
    <s v="TIPO C"/>
    <n v="3346"/>
    <n v="178485.70768363"/>
    <n v="10452.680526"/>
    <n v="3.0516031862099608"/>
    <n v="659.99999999996442"/>
    <n v="1.8080000000000001"/>
    <n v="21.948912899346809"/>
    <n v="23.254821414800869"/>
    <n v="22.859883693036139"/>
    <n v="21.59802852902223"/>
    <n v="19.20097678638993"/>
    <n v="24.75606435254144"/>
    <n v="-58.144806210113757"/>
    <n v="-49.474381115311225"/>
    <n v="-24.532918028992171"/>
    <n v="-15.977962228633169"/>
    <n v="-1.228426183053055"/>
    <n v="-8.5950922210387795"/>
    <n v="0"/>
    <n v="0"/>
    <n v="0"/>
    <n v="0"/>
    <n v="7.2031294399988894"/>
    <n v="0.27806300138399709"/>
    <n v="0"/>
    <n v="0"/>
    <n v="0"/>
    <n v="0"/>
    <n v="0"/>
    <n v="0"/>
    <n v="0"/>
    <n v="0"/>
    <n v="0"/>
    <n v="0"/>
    <n v="92.518807558617127"/>
    <n v="0"/>
    <n v="0"/>
    <n v="0"/>
    <n v="0"/>
    <n v="0"/>
    <n v="0"/>
    <n v="0"/>
    <n v="0"/>
    <n v="0"/>
    <n v="0"/>
    <n v="0"/>
    <n v="100"/>
    <s v="BANCOLOMBIA 30.52%"/>
    <s v="ECOPETROL 11.83%"/>
    <s v="GRUPO ARGOS 9.55%"/>
    <s v="ISA 8.35%"/>
    <s v="EMPRESA DE ENERGIA DE BOGOTA 7.73%"/>
    <s v="CEMENTOS ARGOS 7.33%"/>
    <s v="BANCO DAVIVIENDA 6.38%"/>
    <s v="iShares COLCAP 6.13%"/>
    <s v="CELSIA 4.85%"/>
    <s v="GRUPO SURA 3.72%"/>
    <n v="99.721936998616002"/>
    <n v="0"/>
    <n v="0.27806300138399698"/>
    <n v="0"/>
    <n v="0"/>
    <n v="100"/>
    <n v="0"/>
    <n v="0"/>
    <n v="6.1323838838819853"/>
    <n v="0"/>
    <n v="0"/>
    <n v="0"/>
    <n v="0"/>
    <n v="0"/>
    <n v="0"/>
    <n v="0"/>
    <n v="0"/>
    <n v="0"/>
    <n v="0.27806300138399709"/>
    <n v="0"/>
    <n v="86.386423674735141"/>
    <n v="0"/>
    <n v="7.2031294399988894"/>
    <n v="0"/>
    <n v="100"/>
    <n v="100"/>
    <n v="0"/>
    <n v="0"/>
    <n v="0"/>
    <n v="100"/>
  </r>
  <r>
    <x v="0"/>
    <x v="9"/>
    <x v="12"/>
    <s v="RENTA VARIABLE COLOMBIA TIPO C"/>
    <s v="TIPO C"/>
    <n v="3160"/>
    <n v="176228.28216473002"/>
    <n v="11136.378155"/>
    <n v="3.0434629031075082"/>
    <n v="1.545538939584792"/>
    <n v="4.2314550022855349E-3"/>
    <n v="22.340714711841482"/>
    <n v="24.545306135068891"/>
    <n v="22.829294973540701"/>
    <n v="22.310737881112612"/>
    <n v="19.468200361270462"/>
    <n v="25.001011743965091"/>
    <n v="110.8541521966341"/>
    <n v="-39.123513533865726"/>
    <n v="-16.19677648471307"/>
    <n v="-12.772237408638409"/>
    <n v="3.3879543946802482"/>
    <n v="-7.414808363650649"/>
    <n v="0"/>
    <n v="0"/>
    <n v="0"/>
    <n v="0"/>
    <n v="6.3221813337492492"/>
    <n v="0.27913585591360629"/>
    <n v="0"/>
    <n v="0"/>
    <n v="0"/>
    <n v="0"/>
    <n v="0"/>
    <n v="0"/>
    <n v="0"/>
    <n v="0"/>
    <n v="0"/>
    <n v="0"/>
    <n v="93.398682810337135"/>
    <n v="0"/>
    <n v="0"/>
    <n v="0"/>
    <n v="0"/>
    <n v="0"/>
    <n v="0"/>
    <n v="0"/>
    <n v="0"/>
    <n v="0"/>
    <n v="0"/>
    <n v="0"/>
    <n v="100"/>
    <s v="BANCOLOMBIA 32.10%"/>
    <s v="ECOPETROL 12.03%"/>
    <s v="ISA 9.86%"/>
    <s v="GRUPO ARGOS 9.84%"/>
    <s v="CEMENTOS ARGOS 7.25%"/>
    <s v="EMPRESA DE ENERGIA DE BOGOTA 6.85%"/>
    <s v="iShares COLCAP 6.51%"/>
    <s v="CELSIA 4.10%"/>
    <s v="BANCO DAVIVIENDA 4.07%"/>
    <s v="GRUPO SURA 4.00%"/>
    <n v="99.720864144086391"/>
    <n v="0"/>
    <n v="0.27913585591360629"/>
    <n v="0"/>
    <n v="0"/>
    <n v="100"/>
    <n v="0"/>
    <n v="0"/>
    <n v="6.5105009256133606"/>
    <n v="0"/>
    <n v="0"/>
    <n v="0"/>
    <n v="0"/>
    <n v="0"/>
    <n v="0"/>
    <n v="0"/>
    <n v="0"/>
    <n v="0"/>
    <n v="0.27913585591360629"/>
    <n v="0"/>
    <n v="86.888181884723778"/>
    <n v="0"/>
    <n v="6.3221813337492492"/>
    <n v="0"/>
    <n v="100"/>
    <n v="100"/>
    <n v="0"/>
    <n v="0"/>
    <n v="0"/>
    <n v="100"/>
  </r>
  <r>
    <x v="0"/>
    <x v="10"/>
    <x v="12"/>
    <s v="RENTA VARIABLE COLOMBIA TIPO C"/>
    <s v="TIPO C"/>
    <n v="3149"/>
    <n v="170884.29880358002"/>
    <n v="11305.195938000001"/>
    <n v="3.0397685743627889"/>
    <n v="1.5500417351308511"/>
    <n v="4.2437829846156093E-3"/>
    <n v="23.062953384405681"/>
    <n v="23.01380575088222"/>
    <n v="22.82182580939336"/>
    <n v="22.610955313173882"/>
    <n v="19.714436604250128"/>
    <n v="25.20458565319575"/>
    <n v="20.08769513166671"/>
    <n v="-40.847542574019442"/>
    <n v="-13.444621826587442"/>
    <n v="-9.5280932559538059"/>
    <n v="-0.76761345779321477"/>
    <n v="-6.8029193790804072"/>
    <n v="0"/>
    <n v="0"/>
    <n v="0"/>
    <n v="0"/>
    <n v="6.0503577140665854"/>
    <n v="0.29329620468586171"/>
    <n v="0"/>
    <n v="0"/>
    <n v="0"/>
    <n v="0"/>
    <n v="0"/>
    <n v="0"/>
    <n v="0"/>
    <n v="0"/>
    <n v="0"/>
    <n v="0"/>
    <n v="93.656346081247548"/>
    <n v="0"/>
    <n v="0"/>
    <n v="0"/>
    <n v="0"/>
    <n v="0"/>
    <n v="0"/>
    <n v="0"/>
    <n v="0"/>
    <n v="0"/>
    <n v="0"/>
    <n v="0"/>
    <n v="100"/>
    <s v="BANCOLOMBIA 32.20%"/>
    <s v="ECOPETROL 12.58%"/>
    <s v="GRUPO ARGOS 10.11%"/>
    <s v="ISA 8.83%"/>
    <s v="CEMENTOS ARGOS 8.10%"/>
    <s v="EMPRESA DE ENERGIA DE BOGOTA 7.72%"/>
    <s v="iShares COLCAP 5.02%"/>
    <s v="BANCO DAVIVIENDA 4.18%"/>
    <s v="GRUPO SURA 3.92%"/>
    <s v="CELSIA 3.84%"/>
    <n v="99.706703795314127"/>
    <n v="0"/>
    <n v="0.29329620468586171"/>
    <n v="0"/>
    <n v="0"/>
    <n v="100"/>
    <n v="0"/>
    <n v="0"/>
    <n v="5.0238102163320741"/>
    <n v="0"/>
    <n v="0"/>
    <n v="0"/>
    <n v="0"/>
    <n v="0"/>
    <n v="0"/>
    <n v="0"/>
    <n v="0"/>
    <n v="0"/>
    <n v="0.29329620468586171"/>
    <n v="0"/>
    <n v="88.632535864915482"/>
    <n v="0"/>
    <n v="6.0503577140665854"/>
    <n v="0"/>
    <n v="100"/>
    <n v="100"/>
    <n v="0"/>
    <n v="0"/>
    <n v="0"/>
    <n v="100"/>
  </r>
  <r>
    <x v="1"/>
    <x v="0"/>
    <x v="0"/>
    <s v="FIC ACCIVAL VISTA - ÚNICA"/>
    <s v="ÚNICO"/>
    <n v="124079"/>
    <n v="299130.28000000003"/>
    <n v="6683.4851909999998"/>
    <n v="1"/>
    <n v="165.46"/>
    <n v="0.45300000000000001"/>
    <n v="0.109"/>
    <n v="0.24299999999999999"/>
    <n v="0.112"/>
    <n v="0.23699999999999999"/>
    <n v="0.61099999999999999"/>
    <n v="0.503"/>
    <n v="3.9140000000000001"/>
    <n v="1.0109999999999999"/>
    <n v="0.76500000000000001"/>
    <n v="0.67700000000000005"/>
    <n v="1.994"/>
    <n v="2.597"/>
    <n v="89.52"/>
    <n v="0"/>
    <n v="0"/>
    <n v="0"/>
    <n v="0"/>
    <n v="9.42"/>
    <n v="0"/>
    <n v="0"/>
    <n v="0"/>
    <n v="0"/>
    <n v="0"/>
    <n v="0"/>
    <n v="1.06"/>
    <n v="0"/>
    <n v="0"/>
    <n v="0"/>
    <n v="0"/>
    <n v="0"/>
    <n v="0"/>
    <n v="0"/>
    <n v="0"/>
    <n v="0"/>
    <n v="0"/>
    <n v="0"/>
    <n v="0"/>
    <n v="0"/>
    <n v="0"/>
    <n v="0"/>
    <n v="100"/>
    <s v="BANCO DE OCCIDENTE 18.87%"/>
    <s v="BANCO DAVIVIENDA S.A 11.36%"/>
    <s v="GOBIERNO REPUBLICA DE COLOMBIA 9.42%"/>
    <s v="BANCOLOMBIA S.A. 8.82%"/>
    <s v="BANCO GNB SUDAMERIS 7.58%"/>
    <s v="BANCO POPULAR SA 6.80%"/>
    <s v="SCOTIA BANK COLPATRIA 6.07%"/>
    <s v="FINDETER 5.54%"/>
    <s v="BBVA COLOMBIA S.A 5.51%"/>
    <s v="BANCOLDEX S.A 4.82%"/>
    <n v="53.74"/>
    <n v="18.97"/>
    <n v="22.17"/>
    <n v="5.12"/>
    <n v="0"/>
    <n v="100.00000000000001"/>
    <n v="15.86"/>
    <n v="18.989999999999998"/>
    <n v="0"/>
    <n v="0"/>
    <n v="0"/>
    <n v="0"/>
    <n v="0"/>
    <n v="0"/>
    <n v="0"/>
    <n v="0"/>
    <n v="0"/>
    <n v="0"/>
    <n v="22.28"/>
    <n v="1.69"/>
    <n v="0"/>
    <n v="0"/>
    <n v="41.19"/>
    <n v="0"/>
    <n v="100.00999999999999"/>
    <n v="98.31"/>
    <n v="0"/>
    <n v="1.69"/>
    <n v="0"/>
    <n v="100"/>
  </r>
  <r>
    <x v="1"/>
    <x v="1"/>
    <x v="0"/>
    <s v="FIC ACCIVAL VISTA - ÚNICA"/>
    <s v="ÚNICO"/>
    <n v="124079"/>
    <n v="299130.28000000003"/>
    <n v="6683.4851909999998"/>
    <n v="1"/>
    <n v="165.45"/>
    <n v="0.45300000000000001"/>
    <n v="0.109"/>
    <n v="0.24299999999999999"/>
    <n v="0.112"/>
    <n v="0.23699999999999999"/>
    <n v="0.61099999999999999"/>
    <n v="0.503"/>
    <n v="3.9140000000000001"/>
    <n v="1.0109999999999999"/>
    <n v="0.76500000000000001"/>
    <n v="0.67769999999999997"/>
    <n v="1.994"/>
    <n v="2.597"/>
    <n v="89.52"/>
    <n v="0"/>
    <n v="0"/>
    <n v="0"/>
    <n v="0"/>
    <n v="9.42"/>
    <n v="0"/>
    <n v="0"/>
    <n v="0"/>
    <n v="0"/>
    <n v="0"/>
    <n v="0"/>
    <n v="1.06"/>
    <n v="0"/>
    <n v="0"/>
    <n v="0"/>
    <n v="0"/>
    <n v="0"/>
    <n v="0"/>
    <n v="0"/>
    <n v="0"/>
    <n v="0"/>
    <n v="0"/>
    <n v="0"/>
    <n v="0"/>
    <n v="0"/>
    <n v="0"/>
    <n v="0"/>
    <n v="100"/>
    <s v="BANCO DE OCCIDENTE 18.87%"/>
    <s v="ANCO DAVIVIENDA S.A 11.36%"/>
    <s v="GOBIERNO REPUBLICA DE COLOMBIA 9.42%"/>
    <s v="BANCOLOMBIA S.A. 8.82%"/>
    <s v="BANCO GNB SUDAMERIS 7.58%"/>
    <s v="BANCO POPULAR SA 6.80%"/>
    <s v="SCOTIA BANK COLPATRIA 6.07%"/>
    <s v="FINDETER 5.54%"/>
    <s v="BBVA COLOMBIA S.A 5.51%"/>
    <s v="BANCOLDEX S.A 4.82%"/>
    <n v="53.74"/>
    <n v="18.97"/>
    <n v="22.17"/>
    <n v="5.12"/>
    <n v="0"/>
    <n v="100.00000000000001"/>
    <n v="15.86"/>
    <n v="18.989999999999998"/>
    <n v="0"/>
    <n v="0"/>
    <n v="0"/>
    <n v="0"/>
    <n v="0"/>
    <n v="0"/>
    <n v="0"/>
    <n v="0"/>
    <n v="0"/>
    <n v="0"/>
    <n v="22.28"/>
    <n v="1.69"/>
    <n v="0"/>
    <n v="0"/>
    <n v="41.19"/>
    <n v="0"/>
    <n v="100.00999999999999"/>
    <n v="98.31"/>
    <n v="0"/>
    <n v="1.69"/>
    <n v="0"/>
    <n v="100"/>
  </r>
  <r>
    <x v="1"/>
    <x v="2"/>
    <x v="0"/>
    <s v="FIC ACCIVAL VISTA - ÚNICA"/>
    <s v="ÚNICO"/>
    <n v="125675"/>
    <n v="289997.52"/>
    <n v="6701.4803490000004"/>
    <n v="1"/>
    <n v="217.68899999999999"/>
    <n v="0.59599999999999997"/>
    <n v="0.309"/>
    <n v="0.29399999999999998"/>
    <n v="0.28699999999999998"/>
    <n v="0.24299999999999999"/>
    <n v="0.156"/>
    <n v="0.50800000000000001"/>
    <n v="1.9610000000000001"/>
    <n v="1.069"/>
    <n v="2.4420000000000002"/>
    <n v="1.117"/>
    <n v="1.9790000000000001"/>
    <n v="2.4769999999999999"/>
    <n v="84.79"/>
    <n v="0"/>
    <n v="0"/>
    <n v="0"/>
    <n v="0"/>
    <n v="12.98"/>
    <n v="0"/>
    <n v="0"/>
    <n v="0"/>
    <n v="0"/>
    <n v="0"/>
    <n v="0"/>
    <n v="2.23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S.A. 24.88%"/>
    <s v="MINISTERIO DE HACIENDA Y CREDITO PUBLICO 13.90%"/>
    <s v="SCOTIABANK COLPATRIA S.A. 9.00%"/>
    <s v="FINANCIERA DE DESARROLLO TERRITORIAL S.A. FINDETER 8.79%"/>
    <s v="BBVA COLOMBIA S.A. 8.27%"/>
    <s v="BANCOLOMBIA S.A. 6.37%"/>
    <s v="BANCO POPULAR S.A. 5.95%"/>
    <s v="BANCO DE COMERCIO EXT. DE COLOMBIA S.A. BANCOLDEX 5.88%"/>
    <s v="BANCO CORPBANCA COLOMBIA S.A. 4.62%"/>
    <s v="BANCO DE BOGOTA S.A. 2.55%"/>
    <n v="52.76"/>
    <n v="17.940000000000001"/>
    <n v="23.02"/>
    <n v="1.03"/>
    <n v="0"/>
    <n v="94.75"/>
    <n v="21.49"/>
    <n v="24.68"/>
    <n v="0"/>
    <n v="0"/>
    <n v="0"/>
    <n v="0"/>
    <n v="0"/>
    <n v="0"/>
    <n v="0"/>
    <n v="0"/>
    <n v="0"/>
    <n v="0"/>
    <n v="18.91"/>
    <n v="1.62"/>
    <n v="0"/>
    <n v="0"/>
    <n v="30.88"/>
    <n v="2.42"/>
    <n v="100"/>
    <n v="98.38"/>
    <n v="0"/>
    <n v="1.62"/>
    <n v="0"/>
    <n v="100"/>
  </r>
  <r>
    <x v="1"/>
    <x v="3"/>
    <x v="0"/>
    <s v="FIC ACCIVAL VISTA - ÚNICA"/>
    <s v="ÚNICO"/>
    <n v="126449"/>
    <n v="321366.46999999997"/>
    <n v="6727.3516380000001"/>
    <n v="1"/>
    <n v="190.29"/>
    <n v="0.52100000000000002"/>
    <n v="0.314"/>
    <n v="0.311"/>
    <n v="0.28499999999999998"/>
    <n v="0.26300000000000001"/>
    <n v="0.249"/>
    <n v="0.51100000000000001"/>
    <n v="4.8"/>
    <n v="2.044"/>
    <n v="3.0270000000000001"/>
    <n v="1.4019999999999999"/>
    <n v="1.9419999999999999"/>
    <n v="2.4940000000000002"/>
    <n v="83.9"/>
    <n v="0"/>
    <n v="0"/>
    <n v="0"/>
    <n v="0"/>
    <n v="13.93"/>
    <n v="0"/>
    <n v="0"/>
    <n v="0"/>
    <n v="0"/>
    <n v="0"/>
    <n v="0"/>
    <n v="2.17"/>
    <n v="0"/>
    <n v="0"/>
    <n v="0"/>
    <n v="0"/>
    <n v="0"/>
    <n v="0"/>
    <n v="0"/>
    <n v="0"/>
    <n v="0"/>
    <n v="0"/>
    <n v="0"/>
    <n v="0"/>
    <n v="0"/>
    <n v="0"/>
    <n v="0"/>
    <n v="100.00000000000001"/>
    <s v="DAVIVIENDA S.A 18.79%"/>
    <s v="MINISTERIO DE HACIENDA 13.93%"/>
    <s v="COLPATRIA S.A 9.59%"/>
    <s v="BANCO POPULAR 9.19%"/>
    <s v="BANCOLOMBIA 8.82%"/>
    <s v="BBVA COLOMBIA 7.48%"/>
    <s v="FINANCIERA DE DESARROLLO TERRITORIAL 7.46%"/>
    <s v="BANCO DE COMERCIO EXTERIOR DE COLOMBIA S 6.72%"/>
    <s v="BANCO CORPBANCA COLOMBIA S.A 5.63%"/>
    <s v="BANCO DE BOGOTA 3.26%"/>
    <n v="56.21"/>
    <n v="14.64"/>
    <n v="24.49"/>
    <n v="0.28999999999999998"/>
    <n v="0"/>
    <n v="95.63"/>
    <n v="18.34"/>
    <n v="20.51"/>
    <n v="0"/>
    <n v="0"/>
    <n v="0"/>
    <n v="0"/>
    <n v="0"/>
    <n v="0"/>
    <n v="0"/>
    <n v="0"/>
    <n v="0"/>
    <n v="0"/>
    <n v="23.64"/>
    <n v="1.96"/>
    <n v="0"/>
    <n v="0"/>
    <n v="35.549999999999997"/>
    <n v="0"/>
    <n v="100"/>
    <n v="98.04"/>
    <n v="0"/>
    <n v="1.96"/>
    <n v="0"/>
    <n v="100"/>
  </r>
  <r>
    <x v="1"/>
    <x v="4"/>
    <x v="0"/>
    <s v="FIC ACCIVAL VISTA - ÚNICA"/>
    <s v="ÚNICO"/>
    <n v="127269"/>
    <n v="290304.32"/>
    <n v="6738.4881150000001"/>
    <n v="1.08"/>
    <n v="180.06825000000001"/>
    <n v="0.49299999999999999"/>
    <n v="0.26900000000000002"/>
    <n v="0.27600000000000002"/>
    <n v="0.28399999999999997"/>
    <n v="0.26400000000000001"/>
    <n v="0.25"/>
    <n v="0.50600000000000001"/>
    <n v="1.9670000000000001"/>
    <n v="2.7730000000000001"/>
    <n v="2.8079999999999998"/>
    <n v="1.6120000000000001"/>
    <n v="1.643"/>
    <n v="2.4350000000000001"/>
    <n v="86.14"/>
    <n v="0"/>
    <n v="0"/>
    <n v="0"/>
    <n v="0"/>
    <n v="11.7"/>
    <n v="0"/>
    <n v="0"/>
    <n v="0"/>
    <n v="0"/>
    <n v="0"/>
    <n v="2.16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8.83%"/>
    <s v="MINISTERIO DE HACIENDA Y CREDITO PUBLICO 11.70%"/>
    <s v="SCOTIABANK COLPATRIA S.A. 10.11%"/>
    <s v="BANCO POPULAR S.A. 8.94%"/>
    <s v="BANCOLOMBIA S.A. 8.33%"/>
    <s v="FINANCIERA DE DESARROLLO TERRITORIAL S.A. FINDETER 7.98"/>
    <s v="BBVA COLOMBIA S.A. 7.52%"/>
    <s v="BANCOLDEX 6.76%"/>
    <s v="BANCO CORPBANCA COLOMBIA S.A. 5.42%"/>
    <s v="BANCO DE BOGOTA S.A. 4.69%"/>
    <n v="51.08"/>
    <n v="23.34"/>
    <n v="23.26"/>
    <n v="0.32"/>
    <n v="0"/>
    <n v="98"/>
    <n v="25.74"/>
    <n v="20.95"/>
    <n v="0"/>
    <n v="0"/>
    <n v="0"/>
    <n v="0"/>
    <n v="0"/>
    <n v="0"/>
    <n v="0"/>
    <n v="0"/>
    <n v="0"/>
    <n v="0"/>
    <n v="22.49"/>
    <n v="1.65"/>
    <n v="0"/>
    <n v="0"/>
    <n v="29.17"/>
    <n v="0"/>
    <n v="100"/>
    <n v="98.35"/>
    <n v="0"/>
    <n v="1.65"/>
    <n v="0"/>
    <n v="100"/>
  </r>
  <r>
    <x v="1"/>
    <x v="5"/>
    <x v="0"/>
    <s v="FIC ACCIVAL VISTA - ÚNICA"/>
    <s v="ÚNICO"/>
    <n v="128076"/>
    <n v="276517.8"/>
    <n v="6750.4421339999999"/>
    <n v="1"/>
    <n v="173.13"/>
    <n v="0.47399999999999998"/>
    <n v="0.41899999999999998"/>
    <n v="0.311"/>
    <n v="0.311"/>
    <n v="0.28000000000000003"/>
    <n v="0.23"/>
    <n v="0.52200000000000002"/>
    <n v="2.1800000000000002"/>
    <n v="2.7040000000000002"/>
    <n v="2.7040000000000002"/>
    <n v="1.637"/>
    <n v="1.53"/>
    <n v="2.3860000000000001"/>
    <n v="94.45"/>
    <n v="0"/>
    <n v="0"/>
    <n v="0"/>
    <n v="0"/>
    <n v="3.18"/>
    <n v="0"/>
    <n v="0"/>
    <n v="0"/>
    <n v="0"/>
    <n v="0"/>
    <n v="0"/>
    <n v="2.37"/>
    <n v="0"/>
    <n v="0"/>
    <n v="0"/>
    <n v="0"/>
    <n v="0"/>
    <n v="0"/>
    <n v="0"/>
    <n v="0"/>
    <n v="0"/>
    <n v="0"/>
    <n v="0"/>
    <n v="0"/>
    <n v="0"/>
    <n v="0"/>
    <n v="0"/>
    <n v="100"/>
    <s v="BANCO DAVIVIENDA S.A. 13.93"/>
    <s v="SCOTIABANK COLPATRIA S.A. 7.51"/>
    <s v=" BANCO POPULAR S.A. 6.64"/>
    <s v="BANCOLOMBIA S.A. 6.20"/>
    <s v=" FINANCIERA DE DESARROLLO TERRITORIAL S.A. 5.74"/>
    <s v="BBVA COLOMBIA S.A. 5.58"/>
    <s v="BANCO CORPBANCA COLOMBIA S.A. 5.07"/>
    <s v="BANCO DE COMERCIO EXT. DE COLOMBIA S.A. 4.30"/>
    <s v="BANCO DE BOGOTA S.A. 3.16"/>
    <s v="MINISTERIO DE HACIENDA Y CREDITO PUBLICO 2.14"/>
    <n v="49.28"/>
    <n v="27.06"/>
    <n v="23.49"/>
    <n v="0.17"/>
    <n v="0"/>
    <n v="100"/>
    <n v="26.83"/>
    <n v="21.84"/>
    <n v="0"/>
    <n v="0"/>
    <n v="0"/>
    <n v="0"/>
    <n v="0"/>
    <n v="0"/>
    <n v="0"/>
    <n v="0"/>
    <n v="0"/>
    <n v="0"/>
    <n v="17.559999999999999"/>
    <n v="1.1599999999999999"/>
    <n v="0"/>
    <n v="0"/>
    <n v="32.61"/>
    <n v="0"/>
    <n v="100"/>
    <n v="98.84"/>
    <n v="0"/>
    <n v="1.1599999999999999"/>
    <n v="0"/>
    <n v="100"/>
  </r>
  <r>
    <x v="1"/>
    <x v="6"/>
    <x v="0"/>
    <s v="FIC ACCIVAL VISTA - ÚNICA"/>
    <s v="ÚNICO"/>
    <n v="128723"/>
    <n v="263552.03999999998"/>
    <n v="6756.79295"/>
    <n v="1"/>
    <n v="137.69999999999999"/>
    <n v="0.377"/>
    <n v="0.45"/>
    <n v="0.35299999999999998"/>
    <n v="0.311"/>
    <n v="0.30399999999999999"/>
    <n v="0.254"/>
    <n v="0.53200000000000003"/>
    <n v="1.113"/>
    <n v="2.2240000000000002"/>
    <n v="2.4700000000000002"/>
    <n v="1.611"/>
    <n v="1.3959999999999999"/>
    <n v="2.2970000000000002"/>
    <n v="95.81"/>
    <n v="0"/>
    <n v="0"/>
    <n v="0"/>
    <n v="0"/>
    <n v="1.41"/>
    <n v="0"/>
    <n v="0"/>
    <n v="0"/>
    <n v="0"/>
    <n v="0"/>
    <n v="0"/>
    <n v="2.78"/>
    <n v="0"/>
    <n v="0"/>
    <n v="0"/>
    <n v="0"/>
    <n v="0"/>
    <n v="0"/>
    <n v="0"/>
    <n v="0"/>
    <n v="0"/>
    <n v="0"/>
    <n v="0"/>
    <n v="0"/>
    <n v="0"/>
    <n v="0"/>
    <n v="0"/>
    <n v="100"/>
    <s v="BANCO DAVIVIENDA S.A. 13.37"/>
    <s v="SCOTIABANK COLPATRIA S.A. 7.10"/>
    <s v=" BANCO POPULAR S.A. 6.73"/>
    <s v="BBVA COLOMBIA S.A. 5.84"/>
    <s v=" FINANCIERA DE DESARROLLO TERRITORIAL S.A. 5.26"/>
    <s v="BANCO CORPBANCA COLOMBIA S.A. 4.91"/>
    <s v="BANCO DE COMERCIO EXT. DE COLOMBIA 3.75"/>
    <s v="BANCO DE BOGOTA S.A. 3.73"/>
    <s v="BANCO AV VILLAS S.A. 1.32"/>
    <s v="ECOPETROL S.A. 1.20"/>
    <n v="57.08"/>
    <n v="27.9"/>
    <n v="15.02"/>
    <n v="0"/>
    <n v="0"/>
    <n v="99.999999999999986"/>
    <n v="22.82"/>
    <n v="20.69"/>
    <n v="0"/>
    <n v="0"/>
    <n v="0"/>
    <n v="0"/>
    <n v="0"/>
    <n v="0"/>
    <n v="0"/>
    <n v="0"/>
    <n v="0"/>
    <n v="0"/>
    <n v="16.100000000000001"/>
    <n v="0"/>
    <n v="0"/>
    <n v="0"/>
    <n v="40.39"/>
    <n v="0"/>
    <n v="100"/>
    <n v="100"/>
    <n v="0"/>
    <n v="0"/>
    <n v="0"/>
    <n v="100"/>
  </r>
  <r>
    <x v="1"/>
    <x v="7"/>
    <x v="0"/>
    <s v="FIC ACCIVAL VISTA - ÚNICA"/>
    <s v="ÚNICO"/>
    <n v="129436"/>
    <n v="290596.21999999997"/>
    <n v="6796.5770000000002"/>
    <n v="1"/>
    <n v="155.96199999999999"/>
    <n v="0.42699999999999999"/>
    <n v="0.19700000000000001"/>
    <n v="0.35699999999999998"/>
    <n v="0.311"/>
    <n v="0.318"/>
    <n v="0.25800000000000001"/>
    <n v="0.51700000000000002"/>
    <n v="7.157"/>
    <n v="3.1720000000000002"/>
    <n v="3.056"/>
    <n v="1.9970000000000001"/>
    <n v="1.5820000000000001"/>
    <n v="2.391"/>
    <n v="96.1"/>
    <s v=" -   "/>
    <s v=" -   "/>
    <s v=" -   "/>
    <s v=" -   "/>
    <n v="1.66"/>
    <s v=" -   "/>
    <s v=" -   "/>
    <s v=" -   "/>
    <s v=" -   "/>
    <s v=" -   "/>
    <s v=" -   "/>
    <n v="2.2400000000000002"/>
    <s v=" -   "/>
    <s v=" -   "/>
    <s v=" -   "/>
    <s v=" -   "/>
    <s v=" -   "/>
    <s v=" -   "/>
    <s v=" -   "/>
    <s v=" -   "/>
    <n v="0"/>
    <s v=" -   "/>
    <s v=" -   "/>
    <s v=" -   "/>
    <s v=" -   "/>
    <s v=" -   "/>
    <s v=" -   "/>
    <n v="100"/>
    <s v="BANCO DAVIVIENDA S.A. 16.43%"/>
    <s v="BANCO DE OCCIDENTE S.A. 11.13%"/>
    <s v="BANCO POPULAR S.A. 7.63%"/>
    <s v="BANCO DE BOGOTA S.A. 7.36%"/>
    <s v="SCOTIABANK COLPATRIA S.A. 6.45%"/>
    <s v="FINANCIERA DE DESARROLLO TERRITORIAL S.A. 5.81%"/>
    <s v="BANCO CORPBANCA COLOMBIA S.A. 4.80%"/>
    <s v="BBVA COLOMBIA S.A. 4.09%"/>
    <s v="BANCO DE COMERCIO EXT. DE COLOMBIA 2.89%"/>
    <s v="BANCO AV VILLAS S.A. 2.07%"/>
    <n v="54.89"/>
    <n v="26.12"/>
    <n v="19"/>
    <s v=" -   "/>
    <s v=" -   "/>
    <n v="100.01"/>
    <n v="22.07"/>
    <n v="24.65"/>
    <s v=" -   "/>
    <s v=" -   "/>
    <s v=" -   "/>
    <s v=" -   "/>
    <s v=" -   "/>
    <s v=" -   "/>
    <s v=" -   "/>
    <s v=" -   "/>
    <s v=" -   "/>
    <n v="0"/>
    <n v="19.850000000000001"/>
    <s v=" -   "/>
    <s v=" -   "/>
    <s v=" -   "/>
    <n v="33.43"/>
    <s v=" -   "/>
    <n v="100.01"/>
    <n v="100"/>
    <s v=" -   "/>
    <s v=" -   "/>
    <s v=" -   "/>
    <n v="100"/>
  </r>
  <r>
    <x v="1"/>
    <x v="8"/>
    <x v="0"/>
    <s v="FIC ACCIVAL VISTA - ÚNICA"/>
    <s v="ÚNICO"/>
    <n v="130257"/>
    <n v="305558.62"/>
    <n v="6852.8648400000002"/>
    <n v="1"/>
    <n v="151.94399999999999"/>
    <n v="0.41599999999999998"/>
    <n v="0.16200000000000001"/>
    <n v="0.35299999999999998"/>
    <n v="0.311"/>
    <n v="0.33700000000000002"/>
    <n v="0.27500000000000002"/>
    <n v="0.52800000000000002"/>
    <n v="10.555"/>
    <n v="4.556"/>
    <n v="3.855"/>
    <n v="2.8029999999999999"/>
    <n v="1.8660000000000001"/>
    <n v="2.5609999999999999"/>
    <n v="93.87"/>
    <n v="0"/>
    <n v="0"/>
    <n v="0"/>
    <n v="0"/>
    <n v="2.1800000000000002"/>
    <n v="0"/>
    <n v="0"/>
    <n v="0"/>
    <n v="0"/>
    <n v="0"/>
    <n v="0"/>
    <n v="3.95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S.A. 16.53%"/>
    <s v="BANCO DE BOGOTA S.A. 7.03%"/>
    <s v="BANCO GNB SUDAMERIS 6.99%"/>
    <s v=" BANCO POPULAR S.A. 6.97%"/>
    <s v=" FINANCIERA DE DESARROLLO TERRITORIAL S.A. 6.52%"/>
    <s v="BANCO DE OCCIDENTE S.A. 6.51%"/>
    <s v="BANCOLOMBIA S.A. 5.10%"/>
    <s v="SCOTIABANK COLPATRIA S.A. 4.99%"/>
    <s v="BANCO CORPBANCA COLOMBIA S.A. 4.56%"/>
    <s v="BBVA COLOMBIA S.A. 4.18%"/>
    <n v="52.28"/>
    <n v="28.11"/>
    <n v="16"/>
    <n v="3.62"/>
    <n v="0"/>
    <n v="100.01"/>
    <n v="24.28"/>
    <n v="25.58"/>
    <n v="0"/>
    <n v="0"/>
    <n v="0"/>
    <n v="0"/>
    <n v="0"/>
    <n v="0"/>
    <n v="0"/>
    <n v="0"/>
    <n v="0"/>
    <n v="0"/>
    <n v="19.46"/>
    <n v="0"/>
    <n v="0"/>
    <n v="0"/>
    <n v="30.69"/>
    <n v="0"/>
    <n v="100.01"/>
    <n v="100"/>
    <n v="0"/>
    <n v="0"/>
    <n v="0"/>
    <n v="100"/>
  </r>
  <r>
    <x v="1"/>
    <x v="9"/>
    <x v="0"/>
    <s v="FIC ACCIVAL VISTA - ÚNICA"/>
    <s v="ÚNICO"/>
    <n v="133151"/>
    <n v="319998.92"/>
    <n v="6893.9705739999999"/>
    <n v="1"/>
    <n v="141.72"/>
    <n v="0.38800000000000001"/>
    <n v="0.32400000000000001"/>
    <n v="0.36599999999999999"/>
    <n v="0.311"/>
    <n v="0.34399999999999997"/>
    <n v="0.28799999999999998"/>
    <n v="0.53200000000000003"/>
    <n v="7.2949999999999999"/>
    <n v="4.9729999999999999"/>
    <n v="4.2"/>
    <n v="3.51"/>
    <n v="2.1080000000000001"/>
    <n v="2.6920000000000002"/>
    <n v="94.57"/>
    <n v="0"/>
    <n v="0"/>
    <n v="0"/>
    <n v="0"/>
    <n v="1.92"/>
    <n v="0"/>
    <n v="0"/>
    <n v="0"/>
    <n v="0"/>
    <n v="0"/>
    <n v="0"/>
    <n v="3.52"/>
    <n v="0"/>
    <n v="0"/>
    <n v="0"/>
    <n v="0"/>
    <n v="0"/>
    <n v="0"/>
    <n v="0"/>
    <n v="0"/>
    <n v="0"/>
    <n v="0"/>
    <n v="0"/>
    <n v="0"/>
    <n v="0"/>
    <n v="0"/>
    <n v="0"/>
    <n v="100.01"/>
    <s v="BANCO DAVIVIENDA S.A. 17.73%"/>
    <s v="BANCO POPULAR S.A. 13.25%"/>
    <s v="BANCO DE BOGOTA S.A. 10.73%"/>
    <s v="BANCO DE OCCIDENTE S.A. 7.76%"/>
    <s v="BBVA COLOMBIA S.A. 5.58%"/>
    <s v="FINDETER 5.43%"/>
    <s v="ITAÚ CORPBANCA 5.27%"/>
    <s v="SCOTIABANK COLPATRIA S.A. 5.10%"/>
    <s v="BANCO GNB SUDAMERIS 5.09%"/>
    <s v="BANCOLOMBIA S.A. 2.98%"/>
    <n v="58.54"/>
    <n v="26.68"/>
    <n v="13.86"/>
    <n v="0.92"/>
    <n v="0"/>
    <n v="100"/>
    <n v="21.86"/>
    <n v="23.63"/>
    <n v="0"/>
    <n v="0"/>
    <n v="0"/>
    <n v="0"/>
    <n v="0"/>
    <n v="0"/>
    <n v="0"/>
    <n v="0"/>
    <n v="0"/>
    <n v="0"/>
    <n v="20.010000000000002"/>
    <n v="0"/>
    <n v="0"/>
    <n v="0"/>
    <n v="34.5"/>
    <n v="0"/>
    <n v="100"/>
    <n v="100"/>
    <n v="0"/>
    <n v="0"/>
    <n v="0"/>
    <n v="100"/>
  </r>
  <r>
    <x v="1"/>
    <x v="10"/>
    <x v="0"/>
    <s v="FIC ACCIVAL VISTA - ÚNICA"/>
    <s v="ÚNICO"/>
    <n v="134710"/>
    <n v="307078.38"/>
    <n v="6938.61708"/>
    <n v="1"/>
    <n v="114.32325"/>
    <n v="0.313"/>
    <n v="0.312"/>
    <n v="0.36099999999999999"/>
    <n v="0.311"/>
    <n v="0.33400000000000002"/>
    <n v="0.30099999999999999"/>
    <n v="0.53600000000000003"/>
    <n v="8.1709999999999994"/>
    <n v="6.0110000000000001"/>
    <n v="4.5510000000000002"/>
    <n v="4.3840000000000003"/>
    <n v="2.3719999999999999"/>
    <n v="2.855"/>
    <n v="95.17"/>
    <n v="0"/>
    <n v="0"/>
    <n v="0"/>
    <n v="0"/>
    <n v="1.5"/>
    <n v="0"/>
    <n v="0"/>
    <n v="0"/>
    <n v="0"/>
    <n v="0"/>
    <n v="0"/>
    <n v="3.34"/>
    <n v="0"/>
    <n v="0"/>
    <n v="0"/>
    <n v="0"/>
    <n v="0"/>
    <n v="0"/>
    <n v="0"/>
    <n v="0"/>
    <n v="0"/>
    <n v="0"/>
    <n v="0"/>
    <n v="0"/>
    <n v="0"/>
    <n v="0"/>
    <n v="0"/>
    <n v="100.01"/>
    <s v="BANCO DAVIVIENDA S.A. 16.56%"/>
    <s v="BANCO DE BOGOTA S.A. 9.07%"/>
    <s v="BBVA COLOMBIA S.A. 8.59%"/>
    <s v="BANCO POPULAR S.A. 8.55%"/>
    <s v="SCOTIABANK COLPATRIA S.A. 7.20%"/>
    <s v="BANCO DE OCCIDENTE S.A. 6.51%"/>
    <s v="FINANCIERA DE DESARROLLO TERRITORIAL S.A. 6.14%"/>
    <s v="BANCO GNB SUDAMERIS 5.86%"/>
    <s v="BANCOLOMBIA S.A. 4.78%"/>
    <s v="BANCO SANTANDER NEGOCIOS COLC 3.96%"/>
    <n v="59.79"/>
    <n v="24.41"/>
    <n v="10.31"/>
    <n v="0"/>
    <n v="0"/>
    <n v="94.51"/>
    <n v="24.67"/>
    <n v="22.82"/>
    <n v="0"/>
    <n v="0"/>
    <n v="0"/>
    <n v="0"/>
    <n v="0"/>
    <n v="0"/>
    <n v="0"/>
    <n v="0"/>
    <n v="0"/>
    <n v="0"/>
    <n v="23.96"/>
    <n v="0"/>
    <n v="0"/>
    <n v="0"/>
    <n v="28.56"/>
    <n v="0"/>
    <n v="100.01"/>
    <n v="100"/>
    <n v="0"/>
    <n v="0"/>
    <n v="0"/>
    <n v="100"/>
  </r>
  <r>
    <x v="1"/>
    <x v="0"/>
    <x v="13"/>
    <s v="BBVA DIGITAL - CLIENTE INVERSIONISTA"/>
    <s v="DIGITAL"/>
    <n v="26279"/>
    <n v="113704.427"/>
    <n v="10853.638000000001"/>
    <n v="0.8"/>
    <n v="123.82"/>
    <n v="0.33900000000000002"/>
    <n v="0.127"/>
    <n v="0.24399999999999999"/>
    <n v="0.127"/>
    <n v="0.26700000000000002"/>
    <n v="0.80300000000000005"/>
    <n v="0"/>
    <n v="4.9779999999999998"/>
    <n v="2.1070000000000002"/>
    <n v="4.9779999999999998"/>
    <n v="1.599"/>
    <n v="3.1110000000000002"/>
    <n v="0"/>
    <n v="94.1"/>
    <n v="0"/>
    <n v="0"/>
    <n v="0"/>
    <n v="0"/>
    <n v="5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5.00%"/>
    <s v="BANCO POPULAR S.A. 12.42%"/>
    <s v="BANCO DE OCCIDENTE 9.68%"/>
    <s v="BANCAFE PANAMA S A 8.33%"/>
    <s v="FINANCIERA DE DESARROLLO TERRITORIAL S.A.- 7.09%"/>
    <s v="BANCO DE BOGOTA 6.96%"/>
    <s v="SCOTIABANK COLPATRIA S.A 6.66%"/>
    <s v="CORPORACIÓN FINANCIERA COLOMBIANA S.A. 6.20%"/>
    <s v="BANCO SANTANDER DE NEGOCIOS COLOMBIA S.A. 4.38%"/>
    <s v="ITAU CORPBANCA COLOMBIA S.A. 3.92%"/>
    <n v="52.13"/>
    <n v="34.799999999999997"/>
    <n v="13.07"/>
    <n v="0"/>
    <n v="0"/>
    <n v="100"/>
    <n v="18.059999999999999"/>
    <n v="24.65"/>
    <n v="0"/>
    <n v="0"/>
    <n v="0"/>
    <n v="0"/>
    <n v="0"/>
    <n v="0"/>
    <n v="0"/>
    <n v="0"/>
    <n v="0"/>
    <n v="0"/>
    <n v="15.35"/>
    <n v="3.13"/>
    <n v="0"/>
    <n v="0"/>
    <n v="38.81"/>
    <n v="0"/>
    <n v="100"/>
    <n v="81.28"/>
    <n v="5.1100000000000003"/>
    <n v="13.61"/>
    <n v="0"/>
    <n v="100"/>
  </r>
  <r>
    <x v="1"/>
    <x v="1"/>
    <x v="13"/>
    <s v="BBVA DIGITAL - CLIENTE INVERSIONISTA"/>
    <s v="DIGITAL"/>
    <n v="26432"/>
    <n v="121791.427"/>
    <n v="10873.391"/>
    <n v="0.8"/>
    <n v="131.86000000000001"/>
    <n v="0.36099999999999999"/>
    <n v="0.26200000000000001"/>
    <n v="0.255"/>
    <n v="0.21099999999999999"/>
    <n v="0.27100000000000002"/>
    <n v="0.80400000000000005"/>
    <n v="0"/>
    <n v="2.399"/>
    <n v="1.962"/>
    <n v="3.746"/>
    <n v="1.7090000000000001"/>
    <n v="3.012"/>
    <n v="0"/>
    <n v="90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4.55%"/>
    <s v="BANCO POPULAR S.A. 14.01%"/>
    <s v="BANCO GNB SUDAMERIS S.A. 10.94%"/>
    <s v="BANCAFE PANAMA S A 7.78%"/>
    <s v="BANCO DE BOGOTA 6.88%"/>
    <s v="SCOTIABANK COLPATRIA S.A 6.69%"/>
    <s v="MINISTERIO DE HACIENDA Y CREDITO PUBLICO 6.27%"/>
    <s v="CORPORACIÓN FINANCIERA COLOMBIANA S.A. 5.84%"/>
    <s v="FINDETER 5.83%"/>
    <s v="BANCO SANTANDER DE NEGOCIOS DE COLOMBIA 4.11%"/>
    <n v="46.58"/>
    <n v="48.66"/>
    <n v="4.76"/>
    <n v="0"/>
    <n v="0"/>
    <n v="100"/>
    <n v="22.15"/>
    <n v="22.33"/>
    <n v="0"/>
    <n v="0"/>
    <n v="0"/>
    <n v="0"/>
    <n v="0"/>
    <n v="0"/>
    <n v="0"/>
    <n v="0"/>
    <n v="0"/>
    <n v="0"/>
    <n v="16.45"/>
    <n v="1.78"/>
    <n v="0"/>
    <n v="0"/>
    <n v="37.29"/>
    <n v="0"/>
    <n v="100"/>
    <n v="84.76"/>
    <n v="2.84"/>
    <n v="12.4"/>
    <n v="0"/>
    <n v="100.00000000000001"/>
  </r>
  <r>
    <x v="1"/>
    <x v="2"/>
    <x v="13"/>
    <s v="BBVA DIGITAL - CLIENTE INVERSIONISTA"/>
    <s v="DIGITAL"/>
    <n v="26497"/>
    <n v="120896.68399999999"/>
    <n v="10903.25"/>
    <n v="0.8"/>
    <n v="141.72"/>
    <n v="0.38800000000000001"/>
    <n v="0.35799999999999998"/>
    <n v="0.28000000000000003"/>
    <n v="0.26900000000000002"/>
    <n v="0.27200000000000002"/>
    <n v="0.33400000000000002"/>
    <n v="0"/>
    <n v="3.282"/>
    <n v="2.29"/>
    <n v="3.5859999999999999"/>
    <n v="2.1179999999999999"/>
    <n v="3.0880000000000001"/>
    <n v="0"/>
    <n v="90.83"/>
    <n v="0"/>
    <n v="0"/>
    <n v="0"/>
    <n v="0"/>
    <n v="9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71%"/>
    <s v="BANCO DE OCCIDENTE 8.48%"/>
    <s v="BANCO GNB SUDAMERIS S.A. 7.59%"/>
    <s v="BANCO DE BOGOTA 7.30%"/>
    <s v="BANCO POPULAR S.A. 6.71%"/>
    <s v="SCOTIABANK COLPATRIA S.A 6.65%"/>
    <s v="MINISTERIO DE HACIENDA Y CREDITO PUBLICO 6.44%"/>
    <s v="FINDETER 6.24%"/>
    <s v="CORPORACIÓN FINANCIERA COLOMBIANA 5.85%"/>
    <s v="ITAU CORPBANCA COLOMBIA 5.30%"/>
    <n v="52.74"/>
    <n v="41.21"/>
    <n v="6.05"/>
    <n v="0"/>
    <n v="0"/>
    <n v="100"/>
    <n v="25"/>
    <n v="25.29"/>
    <n v="0"/>
    <n v="0"/>
    <n v="0"/>
    <n v="0"/>
    <n v="0"/>
    <n v="0"/>
    <n v="0"/>
    <n v="0"/>
    <n v="0"/>
    <n v="0"/>
    <n v="18.5"/>
    <n v="1.48"/>
    <n v="0"/>
    <n v="0"/>
    <n v="29.73"/>
    <n v="0"/>
    <n v="100"/>
    <n v="97.85"/>
    <n v="0.05"/>
    <n v="2.11"/>
    <n v="0"/>
    <n v="100.00999999999999"/>
  </r>
  <r>
    <x v="1"/>
    <x v="3"/>
    <x v="13"/>
    <s v="BBVA DIGITAL - CLIENTE INVERSIONISTA"/>
    <s v="DIGITAL"/>
    <n v="26623"/>
    <n v="118479.30899999999"/>
    <n v="10950.718999999999"/>
    <n v="0.8"/>
    <n v="165.09"/>
    <n v="0.45200000000000001"/>
    <n v="0.28799999999999998"/>
    <n v="0.28699999999999998"/>
    <n v="0.27500000000000002"/>
    <n v="0.28399999999999997"/>
    <n v="0.30199999999999999"/>
    <n v="0"/>
    <n v="5.4279999999999999"/>
    <n v="3.2629999999999999"/>
    <n v="4.0430000000000001"/>
    <n v="2.3940000000000001"/>
    <n v="3.0619999999999998"/>
    <n v="0"/>
    <n v="90.45"/>
    <n v="0"/>
    <n v="0"/>
    <n v="0"/>
    <n v="0"/>
    <n v="9.550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41%"/>
    <s v="BANCO DE BOGOTA 16.67%"/>
    <s v="SCOTIABANK COLPATRIA S.A 6.81%"/>
    <s v="MINISTERIO DE HACIENDA Y CREDITO PUBLICO 6.71%"/>
    <s v="BANCO POPULAR S.A. 6.65%"/>
    <s v="BANCO GNB SUDAMERIS S.A. 6.58%"/>
    <s v="FINANCIERA DE DESARROLLO TERRITORIAL S.A.- 6.37%"/>
    <s v="ITAU CORPBANCA COLOMBIA S.A. 6.25%"/>
    <s v="BANCOLOMBIA S.A. 5.91%"/>
    <s v="BBVA COLOMBIA 4.75%"/>
    <n v="48.36"/>
    <n v="36.659999999999997"/>
    <n v="13.31"/>
    <n v="1.67"/>
    <n v="0"/>
    <n v="100"/>
    <n v="22.58"/>
    <n v="21.59"/>
    <n v="0"/>
    <n v="0"/>
    <n v="0"/>
    <n v="0"/>
    <n v="0"/>
    <n v="0"/>
    <n v="0"/>
    <n v="0"/>
    <n v="0"/>
    <n v="0"/>
    <n v="25.64"/>
    <n v="0.46"/>
    <n v="0"/>
    <n v="0"/>
    <n v="29.72"/>
    <n v="0"/>
    <n v="99.99"/>
    <n v="99.29"/>
    <n v="0.66"/>
    <n v="0.05"/>
    <n v="0"/>
    <n v="100"/>
  </r>
  <r>
    <x v="1"/>
    <x v="4"/>
    <x v="13"/>
    <s v="BBVA DIGITAL - CLIENTE INVERSIONISTA"/>
    <s v="DIGITAL"/>
    <n v="26729"/>
    <n v="114948.984"/>
    <n v="10985.214"/>
    <n v="0.8"/>
    <n v="138.43"/>
    <n v="0.379"/>
    <n v="0.29299999999999998"/>
    <n v="0.27300000000000002"/>
    <n v="0.27800000000000002"/>
    <n v="0.25900000000000001"/>
    <n v="0.27400000000000002"/>
    <n v="0"/>
    <n v="3.7719999999999998"/>
    <n v="3.9510000000000001"/>
    <n v="3.9870000000000001"/>
    <n v="2.6739999999999999"/>
    <n v="2.6909999999999998"/>
    <n v="0"/>
    <n v="92.44"/>
    <n v="0"/>
    <n v="0"/>
    <n v="0"/>
    <n v="0"/>
    <n v="7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61%"/>
    <s v="BANCO DE BOGOTA 16.70%"/>
    <s v="BANCO GNB SUDAMERIS S.A. 8.30%"/>
    <s v="SCOTIABANK COLPATRIA S.A 7.02%"/>
    <s v="BANCO POPULAR S.A. 6.78%"/>
    <s v="BANCOLOMBIA S.A. 6.69%"/>
    <s v="ITAU CORPBANCA COLOMBIA S.A. 6.41%"/>
    <s v="MINISTERIO DE HACIENDA Y CREDITO PUBLICO 5.11%"/>
    <s v="FINANCIERA DE DESARROLLO TERRITORIAL S.A.- 4.80%"/>
    <s v="BBVA COLOMBIA 4.67%"/>
    <n v="51.46"/>
    <n v="35.340000000000003"/>
    <n v="12.01"/>
    <n v="1.19"/>
    <n v="0"/>
    <n v="100.00000000000001"/>
    <n v="20.18"/>
    <n v="23.03"/>
    <n v="0"/>
    <n v="0"/>
    <n v="0"/>
    <n v="0"/>
    <n v="0"/>
    <n v="0"/>
    <n v="0"/>
    <n v="0"/>
    <n v="0"/>
    <n v="0"/>
    <n v="23.86"/>
    <n v="0.49"/>
    <n v="0"/>
    <n v="0"/>
    <n v="32.44"/>
    <n v="0"/>
    <n v="99.999999999999986"/>
    <n v="99.28"/>
    <n v="0.72"/>
    <n v="0"/>
    <n v="0"/>
    <n v="100"/>
  </r>
  <r>
    <x v="1"/>
    <x v="5"/>
    <x v="13"/>
    <s v="BBVA DIGITAL - CLIENTE INVERSIONISTA"/>
    <s v="DIGITAL"/>
    <n v="26835"/>
    <n v="108434.55499999999"/>
    <n v="11033.245999999999"/>
    <n v="0.8"/>
    <n v="234.49092348284964"/>
    <n v="0.64200000000000002"/>
    <n v="0.377"/>
    <n v="0.29599999999999999"/>
    <n v="0.29699999999999999"/>
    <n v="0.27800000000000002"/>
    <n v="0.27100000000000002"/>
    <n v="0"/>
    <n v="5.452"/>
    <n v="4.2290000000000001"/>
    <n v="4.2290000000000001"/>
    <n v="2.9390000000000001"/>
    <n v="2.6619999999999999"/>
    <n v="0"/>
    <n v="89.99"/>
    <n v="0"/>
    <n v="0"/>
    <n v="0"/>
    <n v="0"/>
    <n v="1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19%"/>
    <s v="BANCO DE BOGOTA 12.36%"/>
    <s v="BANCO GNB SUDAMERIS S.A. 9.93%"/>
    <s v="BANCO POPULAR S.A. 7.14%"/>
    <s v="ITAU CORPBANCA COLOMBIA S.A. 6.70%"/>
    <s v="BBVA COLOMBIA 6.65%"/>
    <s v="MINISTERIO DE HACIENDA Y CREDITO PUBLICO 6.59%"/>
    <s v="SCOTIABANK COLPATRIA S.A 6.45%"/>
    <s v="FINANCIERA DE DESARROLLO TERRITORIAL S.A. 5.05%"/>
    <s v="BANCO SANTANDER DE NEGOCIOS COLOMBIA S.A. 4.53%"/>
    <n v="49.79"/>
    <n v="36.799999999999997"/>
    <n v="12.14"/>
    <n v="1.27"/>
    <n v="0"/>
    <n v="100"/>
    <n v="19.16"/>
    <n v="21.27"/>
    <n v="0"/>
    <n v="0"/>
    <n v="0"/>
    <n v="0"/>
    <n v="0"/>
    <n v="0"/>
    <n v="0"/>
    <n v="0"/>
    <n v="0"/>
    <n v="0"/>
    <n v="24.84"/>
    <n v="0.51"/>
    <n v="0"/>
    <n v="0"/>
    <n v="34.22"/>
    <n v="0"/>
    <n v="100"/>
    <n v="99.22"/>
    <n v="0.78"/>
    <n v="0"/>
    <n v="0"/>
    <n v="100"/>
  </r>
  <r>
    <x v="1"/>
    <x v="6"/>
    <x v="13"/>
    <s v="BBVA DIGITAL - CLIENTE INVERSIONISTA"/>
    <s v="DIGITAL"/>
    <n v="26913"/>
    <n v="106050.939"/>
    <n v="11084.996999999999"/>
    <n v="0.8"/>
    <n v="125.28"/>
    <n v="0.34300000000000003"/>
    <n v="0.39400000000000002"/>
    <n v="0.33400000000000002"/>
    <n v="0.313"/>
    <n v="0.29699999999999999"/>
    <n v="0.27900000000000003"/>
    <n v="0"/>
    <n v="5.6639999999999997"/>
    <n v="4.3449999999999998"/>
    <n v="4.4370000000000003"/>
    <n v="3.2109999999999999"/>
    <n v="2.6539999999999999"/>
    <n v="0"/>
    <n v="85.61"/>
    <n v="0"/>
    <n v="0"/>
    <n v="0"/>
    <n v="0"/>
    <n v="14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S.A. 16.83%"/>
    <s v="BANCO DAVIVIENDA S.A. 16.78%"/>
    <s v="BANCO DE BOGOTA 10.67%"/>
    <s v="BANCO GNB SUDAMERIS S.A. 10.13%"/>
    <s v="MINISTERIO DE HACIENDA Y CREDITO PUBLICO 8.64%"/>
    <s v="ITAU CORPBANCA COLOMBIA S.A. 5.90%"/>
    <s v="BBVA COLOMBIA 5.31%"/>
    <s v="SCOTIABANK COLPATRIA S.A 5.24%"/>
    <s v="FINANCIERA DE DESARROLLO TERRITORIAL S.A.- 4.72%"/>
    <s v="BANCOLOMBIA S.A. 4.25%"/>
    <n v="55.51"/>
    <n v="27.97"/>
    <n v="14.38"/>
    <n v="2.13"/>
    <n v="0"/>
    <n v="99.989999999999981"/>
    <n v="16.940000000000001"/>
    <n v="20.03"/>
    <n v="0"/>
    <n v="0"/>
    <n v="0"/>
    <n v="0"/>
    <n v="0"/>
    <n v="0"/>
    <n v="0"/>
    <n v="0"/>
    <n v="0"/>
    <n v="0"/>
    <n v="22.55"/>
    <n v="0.53"/>
    <n v="0"/>
    <n v="0"/>
    <n v="39.96"/>
    <n v="0"/>
    <n v="100.01"/>
    <n v="0"/>
    <n v="0"/>
    <n v="0"/>
    <n v="0"/>
    <n v="0"/>
  </r>
  <r>
    <x v="1"/>
    <x v="7"/>
    <x v="13"/>
    <s v="BBVA DIGITAL - CLIENTE INVERSIONISTA"/>
    <s v="DIGITAL"/>
    <n v="26919"/>
    <n v="102550.79700000001"/>
    <n v="11168.656000000001"/>
    <n v="0.8"/>
    <n v="140.26"/>
    <n v="0.38400000000000001"/>
    <n v="0.25600000000000001"/>
    <n v="0.34"/>
    <n v="0.316"/>
    <n v="0.313"/>
    <n v="0.28299999999999997"/>
    <n v="0.67600000000000005"/>
    <n v="9.2560000000000002"/>
    <n v="5.4589999999999996"/>
    <n v="5.04"/>
    <n v="3.71"/>
    <n v="2.8159999999999998"/>
    <n v="3.653"/>
    <n v="86.45"/>
    <n v="0"/>
    <n v="0"/>
    <n v="0"/>
    <n v="0"/>
    <n v="13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8.28%"/>
    <s v="BANCO POPULAR S.A. 15.60%"/>
    <s v="BANCO DE BOGOTA 12.51%"/>
    <s v="BANCOLOMBIA S.A. 9.79%"/>
    <s v="MINISTERIO DE HACIENDA Y CREDITO PUBLICO 8.86%"/>
    <s v="ITAU CORPBANCA COLOMBIA S.A. 6.14%"/>
    <s v="SCOTIABANK COLPATRIA S.A 5.41%"/>
    <s v="FINANCIERA DE DESARROLLO TERRITORIAL S.A.- 4.87%"/>
    <s v="BANCO GNB SUDAMERIS S.A. 4.22%"/>
    <s v="BANCO DE OCCIDENTE 3.07%"/>
    <n v="60.28"/>
    <n v="21.08"/>
    <n v="15.23"/>
    <n v="3.41"/>
    <n v="0"/>
    <n v="100"/>
    <n v="17.53"/>
    <n v="23.96"/>
    <n v="0"/>
    <n v="0"/>
    <n v="0"/>
    <n v="0"/>
    <n v="0"/>
    <n v="0"/>
    <n v="0"/>
    <n v="0"/>
    <n v="0"/>
    <n v="0"/>
    <n v="23.86"/>
    <n v="0"/>
    <n v="0"/>
    <n v="0"/>
    <n v="34.65"/>
    <n v="0"/>
    <n v="100"/>
    <n v="100"/>
    <n v="0"/>
    <n v="0"/>
    <n v="0"/>
    <n v="100"/>
  </r>
  <r>
    <x v="1"/>
    <x v="8"/>
    <x v="13"/>
    <s v="BBVA DIGITAL - CLIENTE INVERSIONISTA"/>
    <s v="DIGITAL"/>
    <n v="27052"/>
    <n v="97148.596000000005"/>
    <n v="11261.585999999999"/>
    <n v="0.8"/>
    <n v="141.71700000000001"/>
    <n v="0.38800000000000001"/>
    <n v="0.26600000000000001"/>
    <n v="0.33400000000000002"/>
    <n v="0.32200000000000001"/>
    <n v="0.32700000000000001"/>
    <n v="0.29099999999999998"/>
    <n v="0.67900000000000005"/>
    <n v="10.606999999999999"/>
    <n v="6.6619999999999999"/>
    <n v="5.6379999999999999"/>
    <n v="4.4589999999999996"/>
    <n v="3.0579999999999998"/>
    <n v="3.8010000000000002"/>
    <n v="89.28"/>
    <n v="0"/>
    <n v="0"/>
    <n v="0"/>
    <n v="0"/>
    <n v="10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 16.38%"/>
    <s v="BANCO DAVIVIEND S.A 11.73"/>
    <s v="BANCO DE BOGOTA 10.35"/>
    <s v="BANCO POPULAR S.A 10.32"/>
    <s v="BANCO GNB SUDAMERIS S.A 10.32"/>
    <s v="MINISTERIO DE HACIENDA Y CREDITO PUBLICO 7.34"/>
    <s v="ITAU CORBANCA COLOMBIA S.A 6.52"/>
    <s v="SCOTIABANK COLPATRIA S.A 6.42"/>
    <s v="FINDENTER 6.19"/>
    <s v="BANCO DE OCCIDENTE 3.14"/>
    <n v="63.33"/>
    <n v="17.8"/>
    <n v="15.48"/>
    <n v="3.4"/>
    <n v="0"/>
    <n v="100"/>
    <n v="20.55"/>
    <n v="24.61"/>
    <n v="0"/>
    <n v="0"/>
    <n v="0"/>
    <n v="0"/>
    <n v="0"/>
    <n v="0"/>
    <n v="0"/>
    <n v="0"/>
    <n v="0"/>
    <n v="0"/>
    <n v="23.3"/>
    <n v="0"/>
    <n v="0"/>
    <n v="0"/>
    <n v="31.54"/>
    <n v="0"/>
    <n v="100"/>
    <n v="100"/>
    <n v="0"/>
    <n v="0"/>
    <n v="0"/>
    <n v="100"/>
  </r>
  <r>
    <x v="1"/>
    <x v="11"/>
    <x v="13"/>
    <s v="BBVA DIGITAL - CLIENTE INVERSIONISTA"/>
    <s v="DIGITAL"/>
    <n v="27254"/>
    <n v="97359.888000000006"/>
    <n v="11350.823"/>
    <n v="0.8"/>
    <n v="136.6035"/>
    <n v="0.374"/>
    <n v="0.38600000000000001"/>
    <n v="0.35199999999999998"/>
    <n v="0.33400000000000002"/>
    <n v="0.33700000000000002"/>
    <n v="0.308"/>
    <n v="0.68400000000000005"/>
    <n v="9.7390000000000008"/>
    <n v="7.3780000000000001"/>
    <n v="6.0490000000000004"/>
    <n v="5.3170000000000002"/>
    <n v="3.3610000000000002"/>
    <n v="3.964"/>
    <n v="87.53"/>
    <n v="0"/>
    <n v="0"/>
    <n v="0"/>
    <n v="0"/>
    <n v="12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5.30%"/>
    <s v="BANCO DE BOGOTA 14.05%"/>
    <s v="BANCO POPULAR S.A. 11.60%"/>
    <s v="BANCO DAVIVIENDA S.A. 9.70%"/>
    <s v="BANCO GNB SUDAMERIS S.A. 9.47%"/>
    <s v="MINISTERIO DE HACIENDA Y CREDITO PUBLICO 7.68%"/>
    <s v="ITAU CORPBANCA COLOMBIA S.A. 6.46%"/>
    <s v="FINANCIERA DE DESARROLLO TERRITORIAL S.A.- FINDETER 5.68%"/>
    <s v="BBVA COLOMBIA 5.62%"/>
    <s v="SCOTIABANK COLPATRIA S.A 4.88%"/>
    <n v="56.49"/>
    <n v="34.19"/>
    <n v="4.1100000000000003"/>
    <n v="5.21"/>
    <n v="0"/>
    <n v="100"/>
    <n v="13.81"/>
    <n v="23.62"/>
    <n v="0"/>
    <n v="0"/>
    <n v="0"/>
    <n v="0"/>
    <n v="0"/>
    <n v="0"/>
    <n v="0"/>
    <n v="0"/>
    <n v="0"/>
    <n v="0"/>
    <n v="24.15"/>
    <n v="0"/>
    <n v="0"/>
    <n v="0"/>
    <n v="38.42"/>
    <n v="0"/>
    <n v="100"/>
    <n v="100"/>
    <n v="0"/>
    <n v="0"/>
    <n v="0"/>
    <n v="100"/>
  </r>
  <r>
    <x v="1"/>
    <x v="10"/>
    <x v="13"/>
    <s v="BBVA DIGITAL - CLIENTE INVERSIONISTA"/>
    <s v="DIGITAL"/>
    <n v="27371"/>
    <n v="96160.687000000005"/>
    <n v="11453.777"/>
    <n v="0.8"/>
    <n v="170.93700000000001"/>
    <n v="0.46800000000000003"/>
    <n v="0.38400000000000001"/>
    <n v="0.36199999999999999"/>
    <n v="0.34599999999999997"/>
    <n v="0.34100000000000003"/>
    <n v="0.32600000000000001"/>
    <n v="0.68799999999999994"/>
    <n v="11.612"/>
    <n v="8.6880000000000006"/>
    <n v="6.5369999999999999"/>
    <n v="6.2990000000000004"/>
    <n v="3.7320000000000002"/>
    <n v="4.2169999999999996"/>
    <n v="86.49"/>
    <n v="0"/>
    <n v="0"/>
    <n v="0"/>
    <n v="0"/>
    <n v="13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5.89%"/>
    <s v="BANCO DE BOGOTA 15.32%"/>
    <s v="BANCO GNB SUDAMERIS S.A. 9.47%"/>
    <s v="MINISTERIO DE HACIENDA Y CREDITO PUBLICO 9.32%"/>
    <s v="BANCO DAVIVIENDA S.A. 8.36%"/>
    <s v="FINANCIERA DE DESARROLLO TERRITORIAL S.A.- FINDETER 7.81%"/>
    <s v="BANCO POPULAR S.A. 7.72%"/>
    <s v="ITAU CORPBANCA COLOMBIA S.A. 6.05%"/>
    <s v="BANCO FALABELLA S.A. 5.70%"/>
    <s v="BANCO DE OCCIDENTE 5.18%"/>
    <n v="49.42"/>
    <n v="41.34"/>
    <n v="2.1800000000000002"/>
    <n v="7.06"/>
    <n v="0"/>
    <n v="100.00000000000001"/>
    <n v="19.16"/>
    <n v="25.79"/>
    <n v="0"/>
    <n v="0"/>
    <n v="0"/>
    <n v="0"/>
    <n v="0"/>
    <n v="0"/>
    <n v="0"/>
    <n v="0"/>
    <n v="0"/>
    <n v="0"/>
    <n v="24.04"/>
    <n v="0"/>
    <n v="0"/>
    <n v="0"/>
    <n v="31"/>
    <n v="0"/>
    <n v="99.990000000000009"/>
    <n v="100"/>
    <n v="0"/>
    <n v="0"/>
    <n v="0"/>
    <n v="100"/>
  </r>
  <r>
    <x v="1"/>
    <x v="0"/>
    <x v="2"/>
    <s v="BTG PACTUAL - LIQUIDEZ - CLASE A"/>
    <s v="CLASE A"/>
    <n v="5007"/>
    <n v="1607942.93"/>
    <n v="19637.024176999999"/>
    <n v="1.5"/>
    <n v="230.11"/>
    <n v="0.63"/>
    <n v="0.115"/>
    <n v="0.26400000000000001"/>
    <n v="0.115"/>
    <n v="0.22800000000000001"/>
    <n v="0.47199999999999998"/>
    <n v="0.39100000000000001"/>
    <n v="5.56"/>
    <n v="1.6080000000000001"/>
    <n v="5.56"/>
    <n v="1.091"/>
    <n v="2.0139999999999998"/>
    <n v="2.6150000000000002"/>
    <n v="93.094999999999999"/>
    <n v="0"/>
    <n v="0"/>
    <n v="0"/>
    <n v="0"/>
    <n v="6.905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29.70%"/>
    <s v="BANCO DAVIVIENDA SA 11.01%"/>
    <s v="BANCO DE BOGOTA 8.40%"/>
    <s v="FINANCIERA DE DESARROLLO TERRITORIAL SA 6.50%"/>
    <s v="BANCO POPULAR SA 6.24%"/>
    <s v="BANCO COLPATRIA S.A. 5.07%"/>
    <s v="MINISTERIO DE HACIENDA Y CREDITO PUBLICO 4.85%"/>
    <s v="BANCOLOMBIA S.A. 4.53%"/>
    <s v="BBVA COLOMBIA S.A. 4.26%"/>
    <s v="BANCO AV VILLAS S.A. 4.01%"/>
    <n v="26.87"/>
    <n v="38.43"/>
    <n v="33.950000000000003"/>
    <n v="0.35"/>
    <n v="0.39"/>
    <n v="99.99"/>
    <n v="31.096"/>
    <n v="28.998999999999999"/>
    <n v="0"/>
    <n v="0"/>
    <n v="0"/>
    <n v="0"/>
    <n v="0"/>
    <n v="0"/>
    <n v="0"/>
    <n v="0"/>
    <n v="0"/>
    <n v="0"/>
    <n v="8.4280000000000008"/>
    <n v="1.776"/>
    <n v="0"/>
    <n v="0"/>
    <n v="29.701000000000001"/>
    <n v="0"/>
    <n v="100"/>
    <n v="100"/>
    <n v="0"/>
    <n v="0"/>
    <n v="0"/>
    <n v="100"/>
  </r>
  <r>
    <x v="1"/>
    <x v="1"/>
    <x v="2"/>
    <s v="BTG PACTUAL - LIQUIDEZ - CLASE A"/>
    <s v="CLASE A"/>
    <n v="4962"/>
    <n v="1683961.04"/>
    <n v="19687.672643000002"/>
    <n v="1.5"/>
    <n v="222.8"/>
    <n v="0.61"/>
    <n v="0.22600000000000001"/>
    <n v="0.26900000000000002"/>
    <n v="0.183"/>
    <n v="0.23699999999999999"/>
    <n v="0.47399999999999998"/>
    <n v="0.39200000000000002"/>
    <n v="3.415"/>
    <n v="1.637"/>
    <n v="4.5359999999999996"/>
    <n v="1.2430000000000001"/>
    <n v="1.9830000000000001"/>
    <n v="2.601"/>
    <n v="94.507999999999996"/>
    <n v="0"/>
    <n v="0"/>
    <n v="0"/>
    <n v="0"/>
    <n v="5.4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33.45%"/>
    <s v="BANCO DAVIVIENDA SA 9.86%"/>
    <s v="BANCO DE BOGOTA 7.50%"/>
    <s v="BANCO COLPATRIA S.A. 6.03%"/>
    <s v="BANCO POPULAR SA 5.83%"/>
    <s v="FINANCIERA DE DESARROLLO TERRITORIAL SA 5.31%"/>
    <s v="BBVA COLOMBIA S.A. 4.85%"/>
    <s v="BANCO AV VILLAS S.A. 4.39%"/>
    <s v="BANCO DE COMERCIO EXTERIOR DE COLOMBIA S 4.24%"/>
    <s v="BANCOLOMBIA S.A. 3.72%"/>
    <n v="27.91"/>
    <n v="35.25"/>
    <n v="36.43"/>
    <n v="0.17"/>
    <n v="0.23"/>
    <n v="99.990000000000009"/>
    <n v="32.374000000000002"/>
    <n v="26.282"/>
    <n v="0"/>
    <n v="0"/>
    <n v="0"/>
    <n v="0"/>
    <n v="0"/>
    <n v="0"/>
    <n v="0"/>
    <n v="0"/>
    <n v="0"/>
    <n v="0"/>
    <n v="7.8949999999999996"/>
    <n v="0"/>
    <n v="0"/>
    <n v="0"/>
    <n v="33.448999999999998"/>
    <n v="0"/>
    <n v="100"/>
    <n v="100"/>
    <n v="0"/>
    <n v="0"/>
    <n v="0"/>
    <n v="100"/>
  </r>
  <r>
    <x v="1"/>
    <x v="2"/>
    <x v="2"/>
    <s v="BTG PACTUAL - LIQUIDEZ - CLASE A"/>
    <s v="CLASE A"/>
    <n v="4945"/>
    <n v="1471974.47"/>
    <n v="19704.786206000001"/>
    <n v="1.5"/>
    <n v="230.11"/>
    <n v="0.63"/>
    <n v="0.38"/>
    <n v="0.30599999999999999"/>
    <n v="0.27900000000000003"/>
    <n v="0.251"/>
    <n v="0.25700000000000001"/>
    <n v="0.39700000000000002"/>
    <n v="1.028"/>
    <n v="1.5549999999999999"/>
    <n v="3.3140000000000001"/>
    <n v="1.468"/>
    <n v="2.2839999999999998"/>
    <n v="2.504"/>
    <n v="90.6"/>
    <n v="0"/>
    <n v="0"/>
    <n v="0"/>
    <n v="0"/>
    <n v="9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27.93%"/>
    <s v="BANCO DAVIVIENDA SA 9.78%"/>
    <s v="BANCO DE BOGOTA 7.41%"/>
    <s v="BANCO COLPATRIA S.A. 7.34%"/>
    <s v="MINISTERIO DE HACIENDA Y CREDITO PUBLICO 6.77%"/>
    <s v="BANCO POPULAR SA 5.88%"/>
    <s v="BBVA COLOMBIA S.A. 5.60%"/>
    <s v="BANCO DE COMERCIO EXTERIOR DE COLOMBIA S 5.56%"/>
    <s v="BANCO AV VILLAS S.A. 4.54%"/>
    <s v="BANCOLOMBIA S.A. 4.05%"/>
    <n v="30.56"/>
    <n v="31.23"/>
    <n v="38.03"/>
    <n v="0.18"/>
    <n v="0"/>
    <n v="100"/>
    <n v="35.805"/>
    <n v="23.622"/>
    <n v="0"/>
    <n v="0"/>
    <n v="0"/>
    <n v="0"/>
    <n v="0"/>
    <n v="0"/>
    <n v="0"/>
    <n v="0"/>
    <n v="0"/>
    <n v="0"/>
    <n v="12.638"/>
    <n v="0"/>
    <n v="0"/>
    <n v="0"/>
    <n v="27.934999999999999"/>
    <n v="0"/>
    <n v="100"/>
    <n v="100"/>
    <n v="0"/>
    <n v="0"/>
    <n v="0"/>
    <n v="100"/>
  </r>
  <r>
    <x v="1"/>
    <x v="3"/>
    <x v="2"/>
    <s v="BTG PACTUAL - LIQUIDEZ - CLASE A"/>
    <s v="CLASE A"/>
    <n v="5041"/>
    <n v="2758980.04"/>
    <n v="19781.737008"/>
    <n v="1.5"/>
    <n v="135.13999999999999"/>
    <n v="0.37"/>
    <n v="0.253"/>
    <n v="0.311"/>
    <n v="0.27400000000000002"/>
    <n v="0.26400000000000001"/>
    <n v="0.249"/>
    <n v="0.39900000000000002"/>
    <n v="4.8559999999999999"/>
    <n v="2.4929999999999999"/>
    <n v="3.698"/>
    <n v="1.78"/>
    <n v="2.2810000000000001"/>
    <n v="2.5270000000000001"/>
    <n v="93.33"/>
    <n v="0"/>
    <n v="0"/>
    <n v="0"/>
    <n v="0"/>
    <n v="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59.05%"/>
    <s v="BBVA COLOMBIA S.A. 5.68%"/>
    <s v="BANCO DAVIVIENDA SA 4.64%"/>
    <s v="BANCO COLPATRIA S.A. 4.56%"/>
    <s v="BANCO DE BOGOTA 4.17%"/>
    <s v="BANCO POPULAR SA 3.33%"/>
    <s v="BANCOLOMBIA S.A. 2.81%"/>
    <s v="BANCO DE COMERCIO EXTERIOR DE COLOMBIA S 2.79%"/>
    <s v="MINISTERIO DE HACIENDA Y CREDITO PUBLICO 2.73%"/>
    <s v="FINANCIERA DE DESARROLLO TERRITORIAL SA 2.52%"/>
    <n v="31.26"/>
    <n v="28.63"/>
    <n v="39.24"/>
    <n v="0.86"/>
    <n v="0"/>
    <n v="99.99"/>
    <n v="21.47"/>
    <n v="11.492000000000001"/>
    <n v="0"/>
    <n v="0"/>
    <n v="0"/>
    <n v="0"/>
    <n v="0"/>
    <n v="0"/>
    <n v="0"/>
    <n v="0"/>
    <n v="0"/>
    <n v="0"/>
    <n v="7.992"/>
    <n v="0"/>
    <n v="0"/>
    <n v="0"/>
    <n v="59.045999999999999"/>
    <n v="0"/>
    <n v="100"/>
    <n v="100"/>
    <n v="0"/>
    <n v="0"/>
    <n v="0"/>
    <n v="100"/>
  </r>
  <r>
    <x v="1"/>
    <x v="4"/>
    <x v="2"/>
    <s v="BTG PACTUAL - LIQUIDEZ - CLASE A"/>
    <s v="CLASE A"/>
    <n v="5149"/>
    <n v="1768124.57"/>
    <n v="19807.249827"/>
    <n v="1.5"/>
    <n v="182.62"/>
    <n v="0.5"/>
    <n v="0.26300000000000001"/>
    <n v="0.27800000000000002"/>
    <n v="0.27400000000000002"/>
    <n v="0.26200000000000001"/>
    <n v="0.23400000000000001"/>
    <n v="0.40200000000000002"/>
    <n v="1.5289999999999999"/>
    <n v="3.1019999999999999"/>
    <n v="3.2490000000000001"/>
    <n v="1.9530000000000001"/>
    <n v="1.9670000000000001"/>
    <n v="2.4590000000000001"/>
    <n v="97.933999999999997"/>
    <n v="0"/>
    <n v="0"/>
    <n v="0"/>
    <n v="0"/>
    <n v="2.065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44.30%"/>
    <s v="BBVA COLOMBIA S.A. 8.39%"/>
    <s v="BANCO COLPATRIA S.A. 7.22%"/>
    <s v="BANCO DAVIVIENDA SA 6.65%"/>
    <s v="BANCO DE BOGOTA 5.57%"/>
    <s v="BANCO POPULAR SA 5.03%"/>
    <s v="BANCOLOMBIA S.A. 4.28%"/>
    <s v="BANCO DE COMERCIO EXTERIOR DE COLOMBIA S 3.54%"/>
    <s v="BANCO AV VILLAS S.A. 2.81%"/>
    <s v="FINANCIERA DE DESARROLLO TERRITORIAL SA 2.80%"/>
    <n v="33.64"/>
    <n v="22.86"/>
    <n v="42.53"/>
    <n v="9.0700000000000003E-2"/>
    <n v="0"/>
    <n v="99.120699999999999"/>
    <n v="31.213999999999999"/>
    <n v="16.052"/>
    <n v="0"/>
    <n v="0"/>
    <n v="0"/>
    <n v="0"/>
    <n v="0"/>
    <n v="0"/>
    <n v="0"/>
    <n v="0"/>
    <n v="0"/>
    <n v="0"/>
    <n v="8.4369999999999994"/>
    <n v="0"/>
    <n v="0"/>
    <n v="0"/>
    <n v="44.298000000000002"/>
    <n v="0"/>
    <n v="100.001"/>
    <n v="100"/>
    <n v="0"/>
    <n v="0"/>
    <n v="0"/>
    <n v="100"/>
  </r>
  <r>
    <x v="1"/>
    <x v="5"/>
    <x v="2"/>
    <s v="BTG PACTUAL - LIQUIDEZ - CLASE A"/>
    <s v="CLASE A"/>
    <n v="5160"/>
    <n v="1746513.78"/>
    <n v="19869.650153999999"/>
    <n v="1.5"/>
    <n v="171.67"/>
    <n v="0.47"/>
    <n v="0.27600000000000002"/>
    <n v="0.27300000000000002"/>
    <n v="0.27400000000000002"/>
    <n v="0.27200000000000002"/>
    <n v="0.23200000000000001"/>
    <n v="0.40400000000000003"/>
    <n v="3.9009999999999998"/>
    <n v="3.3570000000000002"/>
    <n v="3.3570000000000002"/>
    <n v="2.12"/>
    <n v="1.9239999999999999"/>
    <n v="2.4569999999999999"/>
    <n v="97.775999999999996"/>
    <n v="0"/>
    <n v="0"/>
    <n v="0"/>
    <n v="0"/>
    <n v="2.224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48.42%"/>
    <s v="BBVA COLOMBIA S.A. 8.19%"/>
    <s v="BANCO COLPATRIA S.A. 6.15%"/>
    <s v="BANCO POPULAR SA 4.80%"/>
    <s v="BANCO DE BOGOTA 4.66%"/>
    <s v="BANCO DAVIVIENDA SA 4.61%"/>
    <s v="BANCOLOMBIA S.A. 4.15%"/>
    <s v="BANCO DE COMERCIO EXTERIOR DE COLOMBIA S 3.58%"/>
    <s v="FINANCIERA DE DESARROLLO TERRITORIAL SA 3.41%"/>
    <s v="BANCO AV VILLAS S.A. 2.84%"/>
    <n v="29.16"/>
    <n v="25.56"/>
    <n v="44.25"/>
    <n v="1.04"/>
    <n v="0"/>
    <n v="100.01"/>
    <n v="29.277000000000001"/>
    <n v="15.194000000000001"/>
    <n v="0"/>
    <n v="0"/>
    <n v="0"/>
    <n v="0"/>
    <n v="0"/>
    <n v="0"/>
    <n v="0"/>
    <n v="0"/>
    <n v="0"/>
    <n v="0"/>
    <n v="7.11"/>
    <n v="0"/>
    <n v="0"/>
    <n v="0"/>
    <n v="48.418999999999997"/>
    <n v="0"/>
    <n v="100"/>
    <n v="100"/>
    <n v="0"/>
    <n v="0"/>
    <n v="0"/>
    <n v="100"/>
  </r>
  <r>
    <x v="1"/>
    <x v="6"/>
    <x v="2"/>
    <s v="BTG PACTUAL - LIQUIDEZ - CLASE A"/>
    <s v="CLASE A"/>
    <n v="5175"/>
    <n v="1479118.09"/>
    <n v="19930.3613"/>
    <n v="1.5"/>
    <n v="186.28"/>
    <n v="0.51"/>
    <n v="0.31900000000000001"/>
    <n v="0.29599999999999999"/>
    <n v="0.28000000000000003"/>
    <n v="0.28199999999999997"/>
    <n v="0.23300000000000001"/>
    <n v="0.40699999999999997"/>
    <n v="3.657"/>
    <n v="3.0350000000000001"/>
    <n v="3.4009999999999998"/>
    <n v="2.3130000000000002"/>
    <n v="1.835"/>
    <n v="2.44"/>
    <n v="97.697000000000003"/>
    <n v="0"/>
    <n v="0"/>
    <n v="0"/>
    <n v="0"/>
    <n v="2.302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39.03%"/>
    <s v="BBVA COLOMBIA S.A. 8.60%"/>
    <s v="BANCO COLPATRIA S.A. 7.23%"/>
    <s v="BANCOLOMBIA S.A. 6.13%"/>
    <s v="BANCO POPULAR SA 5.93%"/>
    <s v="BANCO DE BOGOTA 5.49%"/>
    <s v="BANCO DAVIVIENDA SA 4.58%"/>
    <s v="BANCO DE COMERCIO EXTERIOR DE COLOMBIA S 4.21%"/>
    <s v="BANCO AV VILLAS S.A. 4.02%"/>
    <s v="FINANCIERA DE DESARROLLO TERRITORIAL SA 4.00%"/>
    <n v="36.15"/>
    <n v="28.78"/>
    <n v="34.07"/>
    <n v="1"/>
    <n v="0"/>
    <n v="100"/>
    <n v="34.378999999999998"/>
    <n v="18.606000000000002"/>
    <n v="0"/>
    <n v="0"/>
    <n v="0"/>
    <n v="0"/>
    <n v="0"/>
    <n v="0"/>
    <n v="0"/>
    <n v="0"/>
    <n v="0"/>
    <n v="0"/>
    <n v="7.9889999999999999"/>
    <n v="0"/>
    <n v="0"/>
    <n v="0"/>
    <n v="39.026000000000003"/>
    <n v="0"/>
    <n v="100"/>
    <n v="100"/>
    <n v="0"/>
    <n v="0"/>
    <n v="0"/>
    <n v="100"/>
  </r>
  <r>
    <x v="1"/>
    <x v="7"/>
    <x v="2"/>
    <s v="BTG PACTUAL - LIQUIDEZ - CLASE A"/>
    <s v="CLASE A"/>
    <n v="5211"/>
    <n v="1479965.66"/>
    <n v="20058.470163000002"/>
    <n v="1.5"/>
    <n v="160.71"/>
    <n v="0.44"/>
    <n v="0.184"/>
    <n v="0.30399999999999999"/>
    <n v="0.28000000000000003"/>
    <n v="0.29299999999999998"/>
    <n v="0.23799999999999999"/>
    <n v="0.41"/>
    <n v="7.8360000000000003"/>
    <n v="3.7709999999999999"/>
    <n v="3.956"/>
    <n v="2.6909999999999998"/>
    <n v="2.004"/>
    <n v="2.548"/>
    <n v="98.814999999999998"/>
    <n v="0"/>
    <n v="0"/>
    <n v="0"/>
    <n v="0"/>
    <n v="1.185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42.77%"/>
    <s v="BBVA COLOMBIA S.A. 8.52%"/>
    <s v="BANCO COLPATRIA S.A. 6.44%"/>
    <s v="BANCO DE BOGOTA S.A. 6.12%"/>
    <s v="BANCO POPULAR SA 5.75%"/>
    <s v="BANCOLOMBIA S.A. 5.15%"/>
    <s v="BANCO DAVIVIENDA SA 4.10%"/>
    <s v="FINANCIERA DE DESARROLLO TERRITORIAL S.A 3.94%"/>
    <s v="BANCO AV VILLAS S.A. 3.68%"/>
    <s v="BANCO DE COMERCIO EXTERIOR DE COLOMBIA S 3.29%"/>
    <n v="40.61"/>
    <n v="31.52"/>
    <n v="26.81"/>
    <n v="1.06"/>
    <n v="0"/>
    <n v="100"/>
    <n v="31.190999999999999"/>
    <n v="18.920999999999999"/>
    <n v="0"/>
    <n v="0"/>
    <n v="0"/>
    <n v="0"/>
    <n v="0"/>
    <n v="0"/>
    <n v="0"/>
    <n v="0"/>
    <n v="0"/>
    <n v="0"/>
    <n v="7.1180000000000003"/>
    <n v="0"/>
    <n v="0"/>
    <n v="0"/>
    <n v="42.77"/>
    <n v="0"/>
    <n v="100"/>
    <n v="100"/>
    <n v="0"/>
    <n v="0"/>
    <n v="0"/>
    <n v="100"/>
  </r>
  <r>
    <x v="1"/>
    <x v="8"/>
    <x v="2"/>
    <s v="BTG PACTUAL - LIQUIDEZ - CLASE A"/>
    <s v="CLASE A"/>
    <n v="5251"/>
    <n v="1387016.77"/>
    <n v="20217.438681"/>
    <n v="1.5"/>
    <n v="189.93"/>
    <n v="0.52"/>
    <n v="0.186"/>
    <n v="0.28499999999999998"/>
    <n v="0.28599999999999998"/>
    <n v="0.31"/>
    <n v="0.252"/>
    <n v="0.41599999999999998"/>
    <n v="10.081"/>
    <n v="5.2329999999999997"/>
    <n v="4.6120000000000001"/>
    <n v="3.3940000000000001"/>
    <n v="2.27"/>
    <n v="2.7109999999999999"/>
    <n v="94.89"/>
    <n v="0"/>
    <n v="0"/>
    <n v="0"/>
    <n v="0"/>
    <n v="5.11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29.34%"/>
    <s v="BANCO BILBAO VIZCAYA ARGENTARIA COLOMBIA 10.24%"/>
    <s v="BANCOLOMBIA S.A. 7.46%"/>
    <s v="BANCO DAVIVIENDA S.A 6.69%"/>
    <s v="SCOTIABANK COLPATRIA S.A. 6.44%"/>
    <s v="BANCO DE BOGOTA S.A. 6.44%"/>
    <s v="FINANCIERA DE DESARROLLO TERRITORIAL S.A 5.65%"/>
    <s v="BANCO POPULAR S.A. 5.34%"/>
    <s v="BANCO DE COMERCIO EXTERIOR DE COLOMBIA S 4.90%"/>
    <s v="BANCO COMERCIAL AV VILLAS S.A. 4.14%"/>
    <n v="31.33"/>
    <n v="43.71"/>
    <n v="24.78"/>
    <n v="0.18"/>
    <n v="0"/>
    <n v="100"/>
    <n v="36.667000000000002"/>
    <n v="24.745999999999999"/>
    <n v="0"/>
    <n v="0"/>
    <n v="0"/>
    <n v="0"/>
    <n v="0"/>
    <n v="0"/>
    <n v="0"/>
    <n v="0"/>
    <n v="0"/>
    <n v="0"/>
    <n v="9.2460000000000004"/>
    <n v="0"/>
    <n v="0"/>
    <n v="0"/>
    <n v="29.341999999999999"/>
    <n v="0"/>
    <n v="100.001"/>
    <n v="100"/>
    <n v="0"/>
    <n v="0"/>
    <n v="0"/>
    <n v="100"/>
  </r>
  <r>
    <x v="1"/>
    <x v="9"/>
    <x v="2"/>
    <s v="BTG PACTUAL - LIQUIDEZ - CLASE A"/>
    <s v="CLASE A"/>
    <n v="5248"/>
    <n v="1350656.98"/>
    <n v="20365.579583999999"/>
    <n v="1.5"/>
    <n v="182.62"/>
    <n v="0.5"/>
    <n v="0.311"/>
    <n v="0.30199999999999999"/>
    <n v="0.29599999999999999"/>
    <n v="0.31900000000000001"/>
    <n v="0.26700000000000002"/>
    <n v="0.42199999999999999"/>
    <n v="8.9760000000000009"/>
    <n v="5.94"/>
    <n v="5.0490000000000004"/>
    <n v="4.2169999999999996"/>
    <n v="2.585"/>
    <n v="2.8860000000000001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36.74%"/>
    <s v="BANCO BILBAO VIZCAYA ARGENTARIA COLOMBIA SA10.41%"/>
    <s v="BANCOLOMBIA S.A. 8.01%"/>
    <s v="BANCO DE BOGOTA S.A. 6.48%"/>
    <s v="BANCO DAVIVIENDA S.A 6.48%"/>
    <s v="FINANCIERA DE DESARROLLO TERRITORIAL S.A. 5.82%"/>
    <s v="BANCO POPULAR S.A. 4.85%"/>
    <s v="BANCO DE COMERCIO EXTERIOR DE COLOMBIA S.A. 4.66%"/>
    <s v="SCOTIABANK COLPATRIA S.A. 3.97%"/>
    <s v="BANCO COMERCIAL AV VILLAS S.A. 3.51%"/>
    <n v="23.1"/>
    <n v="51.89"/>
    <n v="24.8"/>
    <n v="0.21"/>
    <n v="0"/>
    <n v="100"/>
    <n v="34.207000000000001"/>
    <n v="23.384"/>
    <n v="0"/>
    <n v="0"/>
    <n v="0"/>
    <n v="0"/>
    <n v="0"/>
    <n v="0"/>
    <n v="0"/>
    <n v="0"/>
    <n v="0"/>
    <n v="0"/>
    <n v="5.6669999999999998"/>
    <n v="0"/>
    <n v="0"/>
    <n v="0"/>
    <n v="36.743000000000002"/>
    <n v="0"/>
    <n v="100.001"/>
    <n v="100"/>
    <n v="0"/>
    <n v="0"/>
    <n v="0"/>
    <n v="100"/>
  </r>
  <r>
    <x v="1"/>
    <x v="10"/>
    <x v="2"/>
    <s v="BTG PACTUAL - LIQUIDEZ - CLASE A"/>
    <s v="CLASE A"/>
    <n v="5318"/>
    <n v="1416220.11"/>
    <n v="20494.033242000001"/>
    <n v="1.5"/>
    <n v="135.13999999999999"/>
    <n v="0.37"/>
    <n v="0.40699999999999997"/>
    <n v="0.311"/>
    <n v="0.309"/>
    <n v="0.311"/>
    <n v="0.28299999999999997"/>
    <n v="0.42899999999999999"/>
    <n v="7.95"/>
    <n v="7.0030000000000001"/>
    <n v="5.306"/>
    <n v="5.056"/>
    <n v="2.8410000000000002"/>
    <n v="3.0459999999999998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47.28%"/>
    <s v="BANCO BILBAO VIZCAYA ARGENTARIA COLOMBIA S.A9.06%"/>
    <s v="BANCOLOMBIA S.A. 6.94%"/>
    <s v="FINANCIERA DE DESARROLLO TERRITORIAL S A FINDE5T.E8R3%"/>
    <s v="BANCO DE BOGOTA S.A. 5.38%"/>
    <s v="BANCO DE COMERCIO EXTERIOR DE COLOMBIA S.A. 4.97%"/>
    <s v="BANCO DAVIVIENDA S.A. 4.40%"/>
    <s v="BANCO POPULAR S.A. 4.12%"/>
    <s v="SCOTIABANK COLPATRIA S.A. 3.76%"/>
    <s v="BANCO COMERCIAL AV VILLAS S.A. 2.85%"/>
    <n v="23.97"/>
    <n v="53.61"/>
    <n v="22.31"/>
    <n v="0.12"/>
    <n v="0"/>
    <n v="100.01"/>
    <n v="33.261000000000003"/>
    <n v="15.760999999999999"/>
    <n v="0"/>
    <n v="0"/>
    <n v="0"/>
    <n v="0"/>
    <n v="0"/>
    <n v="0"/>
    <n v="0"/>
    <n v="0"/>
    <n v="0"/>
    <n v="0"/>
    <n v="3.7029999999999998"/>
    <n v="0"/>
    <n v="0"/>
    <n v="0"/>
    <n v="47.274999999999999"/>
    <n v="0"/>
    <n v="100"/>
    <n v="100"/>
    <n v="0"/>
    <n v="0"/>
    <n v="0"/>
    <n v="100"/>
  </r>
  <r>
    <x v="1"/>
    <x v="0"/>
    <x v="14"/>
    <s v="CONFIRENTA - 1"/>
    <s v="TIPO 1"/>
    <n v="420"/>
    <n v="21568.89"/>
    <n v="14284.1839"/>
    <n v="1.5"/>
    <n v="240"/>
    <n v="0.66"/>
    <n v="0.16300000000000001"/>
    <n v="0.40100000000000002"/>
    <n v="0.16300000000000001"/>
    <n v="0.36199999999999999"/>
    <n v="1.087"/>
    <n v="0.89400000000000002"/>
    <n v="5.0609999999999999"/>
    <n v="1.054"/>
    <n v="5.0609999999999999"/>
    <n v="0.68100000000000005"/>
    <n v="2.355"/>
    <n v="2.9319999999999999"/>
    <n v="23.38"/>
    <n v="0"/>
    <n v="23.34"/>
    <n v="0"/>
    <n v="32.1"/>
    <n v="15.48"/>
    <n v="0"/>
    <n v="0"/>
    <n v="0"/>
    <n v="0"/>
    <n v="0"/>
    <n v="0"/>
    <n v="5.7"/>
    <n v="0"/>
    <n v="0"/>
    <n v="0"/>
    <n v="0"/>
    <n v="0"/>
    <n v="0"/>
    <n v="0"/>
    <n v="0"/>
    <n v="0"/>
    <n v="0"/>
    <n v="0"/>
    <n v="0"/>
    <n v="0"/>
    <n v="0"/>
    <n v="0"/>
    <n v="100"/>
    <s v="BANCO DAVIVIENDA 17.45%"/>
    <s v="DIRECCIÓN DEL TESORO NACIONAL 15.48%"/>
    <s v="FINDETER 11.73%"/>
    <s v="BANCO BBVA 11.61%"/>
    <s v="RCI COLOMBIA SA 11.50%"/>
    <s v="BANCO DE BOGOTÁ 8.70%"/>
    <s v="BANCOLOMBIA 6.06%"/>
    <s v="BANCOLDEX 5.97%"/>
    <s v="BANCO FALABELLA 5.80%"/>
    <s v="BANCO FINANDINA 5.70%"/>
    <n v="49.47"/>
    <n v="5.97"/>
    <n v="38.49"/>
    <n v="6.06"/>
    <n v="0"/>
    <n v="99.990000000000009"/>
    <n v="13.84"/>
    <n v="35.479999999999997"/>
    <n v="0"/>
    <n v="0"/>
    <n v="0"/>
    <n v="0"/>
    <n v="0"/>
    <n v="0"/>
    <n v="0"/>
    <n v="0"/>
    <n v="0"/>
    <n v="0"/>
    <n v="23.85"/>
    <n v="7.34"/>
    <n v="0"/>
    <n v="0"/>
    <n v="19.489999999999998"/>
    <n v="0"/>
    <n v="99.999999999999986"/>
    <n v="90.88"/>
    <n v="0"/>
    <n v="9.1199999999999992"/>
    <n v="0"/>
    <n v="100"/>
  </r>
  <r>
    <x v="1"/>
    <x v="1"/>
    <x v="14"/>
    <s v="CONFIRENTA - 1"/>
    <s v="TIPO 1"/>
    <n v="418"/>
    <n v="24036.560000000001"/>
    <n v="14319.859321"/>
    <n v="1.5"/>
    <n v="210"/>
    <n v="0.57999999999999996"/>
    <n v="0.28399999999999997"/>
    <n v="0.40600000000000003"/>
    <n v="0.23100000000000001"/>
    <n v="0.37"/>
    <n v="1.0880000000000001"/>
    <n v="0.89500000000000002"/>
    <n v="3.3050000000000002"/>
    <n v="1.143"/>
    <n v="4.2240000000000002"/>
    <n v="0.81"/>
    <n v="2.375"/>
    <n v="2.923"/>
    <n v="6.39"/>
    <n v="0"/>
    <n v="31.13"/>
    <n v="0"/>
    <n v="40.270000000000003"/>
    <n v="16.12"/>
    <n v="0"/>
    <n v="0"/>
    <n v="0"/>
    <n v="0"/>
    <n v="0"/>
    <n v="0"/>
    <n v="6.09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16.12%"/>
    <s v="FINDETER 12.57%"/>
    <s v="BANCO BBVA 12.43%"/>
    <s v="RCI COLOMBIA SA 12.28%"/>
    <s v="BANCO DAVIVIENDA 12.27%"/>
    <s v="BANCO DE BOGOTÁ 9.31%"/>
    <s v="BANCOLDEX 6.41%"/>
    <s v="BANCOLOMBIA 6.39%"/>
    <s v="BANCO FALABELLA 6.13%"/>
    <s v="BANCO FINANDINA 6.09%"/>
    <n v="40.49"/>
    <n v="40.340000000000003"/>
    <n v="12.79"/>
    <n v="6.39"/>
    <n v="0"/>
    <n v="100.01"/>
    <n v="16.59"/>
    <n v="31.77"/>
    <n v="0"/>
    <n v="0"/>
    <n v="0"/>
    <n v="0"/>
    <n v="0"/>
    <n v="0"/>
    <n v="0"/>
    <n v="0"/>
    <n v="0"/>
    <n v="0"/>
    <n v="12.94"/>
    <n v="6.38"/>
    <n v="0"/>
    <n v="0"/>
    <n v="32.33"/>
    <n v="0"/>
    <n v="100.00999999999999"/>
    <n v="90.58"/>
    <n v="0"/>
    <n v="9.42"/>
    <n v="0"/>
    <n v="100"/>
  </r>
  <r>
    <x v="1"/>
    <x v="2"/>
    <x v="14"/>
    <s v="CONFIRENTA - 1"/>
    <s v="TIPO 1"/>
    <n v="410"/>
    <n v="25884.51"/>
    <n v="14351.265432"/>
    <n v="1.5"/>
    <n v="200.88750000000002"/>
    <n v="0.55000000000000004"/>
    <n v="0.28399999999999997"/>
    <n v="0.41099999999999998"/>
    <n v="0.252"/>
    <n v="0.34399999999999997"/>
    <n v="0.39900000000000002"/>
    <n v="0.89600000000000002"/>
    <n v="2.613"/>
    <n v="1.522"/>
    <n v="3.6659999999999999"/>
    <n v="1.405"/>
    <n v="2.57"/>
    <n v="2.8719999999999999"/>
    <n v="6.15"/>
    <n v="0"/>
    <n v="33.18"/>
    <n v="0"/>
    <n v="38.950000000000003"/>
    <n v="15.83"/>
    <n v="0"/>
    <n v="0"/>
    <n v="0"/>
    <n v="0"/>
    <n v="0"/>
    <n v="0"/>
    <n v="5.89"/>
    <n v="0"/>
    <n v="0"/>
    <n v="0"/>
    <n v="0"/>
    <n v="0"/>
    <n v="0"/>
    <n v="0"/>
    <n v="0"/>
    <n v="0"/>
    <n v="0"/>
    <n v="0"/>
    <n v="0"/>
    <n v="0"/>
    <n v="0"/>
    <n v="0"/>
    <n v="100"/>
    <s v="FINDETER 18.04%"/>
    <s v="DIRECCIÓN DEL TESORO NACIONAL 15.83%"/>
    <s v="BANCO DAVIVIENDA 11.95%"/>
    <s v="RCI COLOMBIA SA 11.92%"/>
    <s v="BANCO BBVA 9.13%"/>
    <s v="BANCO DE BOGOTÁ 8.95%"/>
    <s v="BANCOLOMBIA 6.15%"/>
    <s v="BANCOLDEX 6.12%"/>
    <s v="BANCO FALABELLA 6.01%"/>
    <s v="BANCO FINANDINA 5.89%"/>
    <n v="42.28"/>
    <n v="39.15"/>
    <n v="12.43"/>
    <n v="6.15"/>
    <n v="0"/>
    <n v="100.01000000000002"/>
    <n v="24.99"/>
    <n v="25.47"/>
    <n v="0"/>
    <n v="0"/>
    <n v="0"/>
    <n v="0"/>
    <n v="0"/>
    <n v="0"/>
    <n v="0"/>
    <n v="0"/>
    <n v="0"/>
    <n v="0"/>
    <n v="8.14"/>
    <n v="6.01"/>
    <n v="0"/>
    <n v="0"/>
    <n v="35.39"/>
    <n v="0"/>
    <n v="100"/>
    <n v="90.7"/>
    <n v="0"/>
    <n v="9.3000000000000007"/>
    <n v="0"/>
    <n v="100"/>
  </r>
  <r>
    <x v="1"/>
    <x v="3"/>
    <x v="14"/>
    <s v="CONFIRENTA - 1"/>
    <s v="TIPO 1"/>
    <n v="409"/>
    <n v="21792.400000000001"/>
    <n v="14409.744645999999"/>
    <n v="1.5"/>
    <n v="215"/>
    <n v="0.59"/>
    <n v="0.29899999999999999"/>
    <n v="0.40200000000000002"/>
    <n v="0.26500000000000001"/>
    <n v="0.35399999999999998"/>
    <n v="0.34399999999999997"/>
    <n v="0.89700000000000002"/>
    <n v="5.0720000000000001"/>
    <n v="2.774"/>
    <n v="4.016"/>
    <n v="1.7589999999999999"/>
    <n v="2.4329999999999998"/>
    <n v="2.915"/>
    <n v="6.19"/>
    <n v="0"/>
    <n v="33.130000000000003"/>
    <n v="0"/>
    <n v="38.93"/>
    <n v="15.86"/>
    <n v="0"/>
    <n v="0"/>
    <n v="0"/>
    <n v="0"/>
    <n v="0"/>
    <n v="0"/>
    <n v="5.89"/>
    <n v="0"/>
    <n v="0"/>
    <n v="0"/>
    <n v="0"/>
    <n v="0"/>
    <n v="0"/>
    <n v="0"/>
    <n v="0"/>
    <n v="0"/>
    <n v="0"/>
    <n v="0"/>
    <n v="0"/>
    <n v="0"/>
    <n v="0"/>
    <n v="0"/>
    <n v="100"/>
    <s v="FINDETER 18.03%"/>
    <s v="DIRECCIÓN DEL TESORO NACIONAL 15.86%"/>
    <s v="BANCO DAVIVIENDA 11.97%"/>
    <s v="RCI COLOMBIA SA 11.89%"/>
    <s v="BANCO BBVA 9.06%"/>
    <s v="BANCO DE BOGOTÁ 8.93%"/>
    <s v="BANCOLOMBIA 6.19%"/>
    <s v="BANCOLDEX 6.14%"/>
    <s v="BANCO FALABELLA 6.03%"/>
    <s v="BANCO FINANDINA 5.89%"/>
    <n v="48.14"/>
    <n v="33.26"/>
    <n v="12.41"/>
    <n v="6.19"/>
    <n v="0"/>
    <n v="100"/>
    <n v="29.72"/>
    <n v="30.45"/>
    <n v="0"/>
    <n v="0"/>
    <n v="0"/>
    <n v="0"/>
    <n v="0"/>
    <n v="0"/>
    <n v="0"/>
    <n v="0"/>
    <n v="0"/>
    <n v="0"/>
    <n v="9.6199999999999992"/>
    <n v="7.2"/>
    <n v="0"/>
    <n v="0"/>
    <n v="23"/>
    <n v="0"/>
    <n v="99.990000000000009"/>
    <n v="90.65"/>
    <n v="0"/>
    <n v="9.35"/>
    <n v="0"/>
    <n v="100"/>
  </r>
  <r>
    <x v="1"/>
    <x v="4"/>
    <x v="14"/>
    <s v="CONFIRENTA - 1"/>
    <s v="TIPO 1"/>
    <n v="402"/>
    <n v="1505598.15"/>
    <n v="14455.271138"/>
    <n v="1.5"/>
    <n v="177"/>
    <n v="0.48"/>
    <n v="0.28199999999999997"/>
    <n v="0.34399999999999997"/>
    <n v="0.26800000000000002"/>
    <n v="0.34499999999999997"/>
    <n v="0.32600000000000001"/>
    <n v="0.89800000000000002"/>
    <n v="3.7839999999999998"/>
    <n v="4.0279999999999996"/>
    <n v="3.968"/>
    <n v="2.0790000000000002"/>
    <n v="2.113"/>
    <n v="2.8969999999999998"/>
    <n v="6.87"/>
    <n v="0"/>
    <n v="34.43"/>
    <n v="0"/>
    <n v="44.54"/>
    <n v="7.46"/>
    <n v="0"/>
    <n v="0"/>
    <n v="0"/>
    <n v="0"/>
    <n v="0"/>
    <n v="0"/>
    <n v="6.71"/>
    <n v="0"/>
    <n v="0"/>
    <n v="0"/>
    <n v="0"/>
    <n v="0"/>
    <n v="0"/>
    <n v="0"/>
    <n v="0"/>
    <n v="0"/>
    <n v="0"/>
    <n v="0"/>
    <n v="0"/>
    <n v="0"/>
    <n v="0"/>
    <n v="0"/>
    <n v="100.01"/>
    <s v="FINDETER 17.27%"/>
    <s v="BANCO DAVIVIENDA 13.61%"/>
    <s v="RCI COLOMBIA SA 13.60%"/>
    <s v="BANCO BBVA 10.34%"/>
    <s v="BANCO DE BOGOTÁ 10.23%"/>
    <s v="DIRECCIÓN DEL TESORO NACIONAL 7.46%"/>
    <s v="BANCOLDEX 7.10%"/>
    <s v="BANCOLOMBIA 6.87%"/>
    <s v="BANCO FALABELLA 6.82%"/>
    <s v="BANCO FINANDINA 6.71%"/>
    <n v="51.78"/>
    <n v="27.19"/>
    <n v="14.16"/>
    <n v="6.87"/>
    <n v="0"/>
    <n v="100"/>
    <n v="30.66"/>
    <n v="28.82"/>
    <n v="0"/>
    <n v="0"/>
    <n v="0"/>
    <n v="0"/>
    <n v="0"/>
    <n v="0"/>
    <n v="0"/>
    <n v="0"/>
    <n v="0"/>
    <n v="0"/>
    <n v="9.9600000000000009"/>
    <n v="0"/>
    <n v="0"/>
    <n v="0"/>
    <n v="30.56"/>
    <n v="0"/>
    <n v="100"/>
    <n v="100"/>
    <n v="0"/>
    <n v="0"/>
    <n v="0"/>
    <n v="100"/>
  </r>
  <r>
    <x v="1"/>
    <x v="5"/>
    <x v="14"/>
    <s v="CONFIRENTA - 1"/>
    <s v="TIPO 1"/>
    <n v="397"/>
    <n v="21398.99"/>
    <n v="14489.663323000001"/>
    <n v="1.5"/>
    <n v="170"/>
    <n v="0.47"/>
    <n v="0.38300000000000001"/>
    <n v="0.28899999999999998"/>
    <n v="0.28899999999999998"/>
    <n v="0.35499999999999998"/>
    <n v="0.31900000000000001"/>
    <n v="0.89900000000000002"/>
    <n v="2.9329999999999998"/>
    <n v="3.7959999999999998"/>
    <n v="3.7959999999999998"/>
    <n v="2.093"/>
    <n v="1.9390000000000001"/>
    <n v="2.83"/>
    <n v="6.15"/>
    <n v="0"/>
    <n v="28.18"/>
    <n v="0"/>
    <n v="40.47"/>
    <n v="6.78"/>
    <n v="12.3"/>
    <n v="0"/>
    <n v="0"/>
    <n v="0"/>
    <n v="0"/>
    <n v="0"/>
    <n v="6.11"/>
    <n v="0"/>
    <n v="0"/>
    <n v="0"/>
    <n v="0"/>
    <n v="0"/>
    <n v="0"/>
    <n v="0"/>
    <n v="0"/>
    <n v="0"/>
    <n v="0"/>
    <n v="0"/>
    <n v="0"/>
    <n v="0"/>
    <n v="0"/>
    <n v="0"/>
    <n v="99.990000000000009"/>
    <s v="FINDETER 12.46%"/>
    <s v="BANCO DAVIVIENDA 12.43%"/>
    <s v="RCI COLOMBIA SA 12.40%"/>
    <s v="BANCO POPULAR 12.30%"/>
    <s v="BANCO BBVA 9.48%"/>
    <s v="BANCO DE BOGOTÁ 9.33%"/>
    <s v="DIRECCIÓN DEL TESORO NACIONAL 6.78%"/>
    <s v="BANCOLDEX 6.32%"/>
    <s v="BANCO FALABELLA 6.24%"/>
    <s v="BANCOLOMBIA 6.15%"/>
    <n v="56.11"/>
    <n v="24.84"/>
    <n v="12.9"/>
    <n v="6.15"/>
    <n v="0"/>
    <n v="100"/>
    <n v="30.2"/>
    <n v="25.77"/>
    <n v="0"/>
    <n v="0"/>
    <n v="0"/>
    <n v="0"/>
    <n v="0"/>
    <n v="0"/>
    <n v="0"/>
    <n v="0"/>
    <n v="0"/>
    <n v="0"/>
    <n v="19.059999999999999"/>
    <n v="0"/>
    <n v="0"/>
    <n v="0"/>
    <n v="24.97"/>
    <n v="0"/>
    <n v="100"/>
    <n v="100"/>
    <n v="0"/>
    <n v="0"/>
    <n v="0"/>
    <n v="100"/>
  </r>
  <r>
    <x v="1"/>
    <x v="6"/>
    <x v="14"/>
    <s v="CONFIRENTA - 1"/>
    <s v="TIPO 1"/>
    <n v="394"/>
    <n v="16177.01"/>
    <n v="14531.550458"/>
    <n v="1.5"/>
    <n v="152"/>
    <n v="0.42"/>
    <n v="0.34300000000000003"/>
    <n v="0.313"/>
    <n v="0.29699999999999999"/>
    <n v="0.36499999999999999"/>
    <n v="0.32200000000000001"/>
    <n v="0.90100000000000002"/>
    <n v="3.4569999999999999"/>
    <n v="3.5230000000000001"/>
    <n v="3.7469999999999999"/>
    <n v="2.2709999999999999"/>
    <n v="1.87"/>
    <n v="2.7890000000000001"/>
    <n v="7.49"/>
    <n v="0"/>
    <n v="27.17"/>
    <n v="0"/>
    <n v="42.46"/>
    <n v="0"/>
    <n v="15.34"/>
    <n v="0"/>
    <n v="0"/>
    <n v="0"/>
    <n v="0"/>
    <n v="0"/>
    <n v="7.54"/>
    <n v="0"/>
    <n v="0"/>
    <n v="0"/>
    <n v="0"/>
    <n v="0"/>
    <n v="0"/>
    <n v="0"/>
    <n v="0"/>
    <n v="0"/>
    <n v="0"/>
    <n v="0"/>
    <n v="0"/>
    <n v="0"/>
    <n v="0"/>
    <n v="0"/>
    <n v="100"/>
    <s v="BANCO DAVIVIENDA 13.21%"/>
    <s v="BANCO POPULAR 12.40%"/>
    <s v="FINDETER 12.38%"/>
    <s v="BANCO DE BOGOTÁ 9.42%"/>
    <s v="BANCO GNB SUDAMERIS 6.67%"/>
    <s v="BANCOLOMBIA 6.38%"/>
    <s v="BANCOLDEX 6.32%"/>
    <s v="BANCO SANTANDER NEGOCIOS 6.20%"/>
    <s v="BANCO FALABELLA 6.20%"/>
    <s v="RCI COLOMBIA SA 6.09%"/>
    <n v="54.22"/>
    <n v="30.75"/>
    <n v="7.54"/>
    <n v="7.49"/>
    <n v="0"/>
    <n v="100"/>
    <n v="33.68"/>
    <n v="34.1"/>
    <n v="0"/>
    <n v="0"/>
    <n v="0"/>
    <n v="0"/>
    <n v="0"/>
    <n v="0"/>
    <n v="0"/>
    <n v="0"/>
    <n v="0"/>
    <n v="0"/>
    <n v="12.28"/>
    <n v="0"/>
    <n v="0"/>
    <n v="0"/>
    <n v="19.940000000000001"/>
    <n v="0"/>
    <n v="100"/>
    <n v="100"/>
    <n v="0"/>
    <n v="0"/>
    <n v="0"/>
    <n v="100"/>
  </r>
  <r>
    <x v="1"/>
    <x v="7"/>
    <x v="14"/>
    <s v="CONFIRENTA - 1"/>
    <s v="TIPO 1"/>
    <n v="390"/>
    <n v="15533.38"/>
    <n v="14635.832139"/>
    <n v="1.5"/>
    <n v="130"/>
    <n v="0.36"/>
    <n v="0.23100000000000001"/>
    <n v="0.32"/>
    <n v="0.3"/>
    <n v="0.374"/>
    <n v="0.32600000000000001"/>
    <n v="0.90300000000000002"/>
    <n v="8.7840000000000007"/>
    <n v="4.4249999999999998"/>
    <n v="4.3760000000000003"/>
    <n v="2.7839999999999998"/>
    <n v="2.0070000000000001"/>
    <n v="2.91"/>
    <n v="9.08"/>
    <n v="0"/>
    <n v="19.22"/>
    <n v="0"/>
    <n v="52.73"/>
    <n v="0"/>
    <n v="9.6"/>
    <n v="0"/>
    <n v="0"/>
    <n v="0"/>
    <n v="0"/>
    <n v="0"/>
    <n v="9.3699999999999992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14.24%"/>
    <s v="BANCO POPULAR 10.85%"/>
    <s v="BANCO DE BOGOTÁ 9.82%"/>
    <s v="BANCO SANTANDER NEGOCIOS 8.00%"/>
    <s v="SCOTIA BANK 7.50%"/>
    <s v="BANCO GNB SUDAMERIS 7.45%"/>
    <s v="BANCOLDEX 6.64%"/>
    <s v="FINDETER 6.54%"/>
    <s v="BANCOLOMBIA 6.51%"/>
    <s v="BANCO FALABELLA 6.37%"/>
    <n v="81.55"/>
    <n v="0"/>
    <n v="18.45"/>
    <n v="0"/>
    <n v="0"/>
    <n v="100"/>
    <n v="28.69"/>
    <n v="32"/>
    <n v="0"/>
    <n v="0"/>
    <n v="0"/>
    <n v="0"/>
    <n v="0"/>
    <n v="0"/>
    <n v="0"/>
    <n v="0"/>
    <n v="0"/>
    <n v="0"/>
    <n v="6.45"/>
    <n v="0"/>
    <n v="0"/>
    <n v="0"/>
    <n v="32.869999999999997"/>
    <n v="0"/>
    <n v="100.01"/>
    <n v="100"/>
    <n v="0"/>
    <n v="0"/>
    <n v="0"/>
    <n v="100"/>
  </r>
  <r>
    <x v="1"/>
    <x v="8"/>
    <x v="14"/>
    <s v="CONFIRENTA - 1"/>
    <s v="TIPO 1"/>
    <n v="386"/>
    <n v="17605.009999999998"/>
    <n v="14754.393355"/>
    <n v="1.5"/>
    <n v="217"/>
    <n v="0.6"/>
    <n v="9.9000000000000005E-2"/>
    <n v="0.316"/>
    <n v="0.29899999999999999"/>
    <n v="0.38"/>
    <n v="0.33300000000000002"/>
    <n v="0.90400000000000003"/>
    <n v="10.314"/>
    <n v="5.681"/>
    <n v="5.0129999999999999"/>
    <n v="3.5859999999999999"/>
    <n v="2.2490000000000001"/>
    <n v="3.0470000000000002"/>
    <n v="38.729999999999997"/>
    <n v="0"/>
    <n v="16.45"/>
    <n v="0"/>
    <n v="44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14.38%"/>
    <s v="BANCO DAVIVIENDA 12.14%"/>
    <s v="BANCO DE BOGOTÁ 11.23%"/>
    <s v="BANCO BBVA 8.13%"/>
    <s v="BANCO SANTANDER NEGOCIOS 8.03%"/>
    <s v="SCOTIA BANK 7.80%"/>
    <s v="BANCO POPULAR 6.78%"/>
    <s v="FINDETER 5.70%"/>
    <s v="BANCO FALABELLA 5.69%"/>
    <s v="RCI COLOMBIA SA 5.61%"/>
    <n v="53.25"/>
    <n v="8.02"/>
    <n v="38.729999999999997"/>
    <n v="0"/>
    <n v="0"/>
    <n v="100"/>
    <n v="25.33"/>
    <n v="22.56"/>
    <n v="0"/>
    <n v="0"/>
    <n v="0"/>
    <n v="0"/>
    <n v="0"/>
    <n v="0"/>
    <n v="0"/>
    <n v="0"/>
    <n v="0"/>
    <n v="0"/>
    <n v="21.32"/>
    <n v="0"/>
    <n v="0"/>
    <n v="0"/>
    <n v="30.8"/>
    <n v="0"/>
    <n v="100.01"/>
    <n v="100"/>
    <n v="0"/>
    <n v="0"/>
    <n v="0"/>
    <n v="100"/>
  </r>
  <r>
    <x v="1"/>
    <x v="9"/>
    <x v="14"/>
    <s v="CONFIRENTA - 1"/>
    <s v="TIPO 1"/>
    <n v="382"/>
    <n v="13868.69"/>
    <n v="14841.719298"/>
    <n v="1.5"/>
    <n v="249"/>
    <n v="0.68"/>
    <n v="0.48099999999999998"/>
    <n v="0.35099999999999998"/>
    <n v="0.32300000000000001"/>
    <n v="0.38500000000000001"/>
    <n v="0.34799999999999998"/>
    <n v="0.90800000000000003"/>
    <n v="7.1950000000000003"/>
    <n v="6.0339999999999998"/>
    <n v="5.2329999999999997"/>
    <n v="4.4050000000000002"/>
    <n v="2.4609999999999999"/>
    <n v="3.1859999999999999"/>
    <n v="38.47"/>
    <n v="0"/>
    <n v="16.63"/>
    <n v="0"/>
    <n v="44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17.14%"/>
    <s v="BANCO DAVIVIENDA 15.11%"/>
    <s v="BANCO DE BOGOTÁ 14.25%"/>
    <s v="BANCO BBVA 10.23%"/>
    <s v="BANCO FALABELLA 7.31%"/>
    <s v="FINDETER 7.30%"/>
    <s v="RCI COLOMBIA SA 7.13%"/>
    <s v="BANCO FINANDINA 7.03%"/>
    <s v="BANCO DE OCCIDENTE 5.31%"/>
    <s v="BANCO POPULAR 2.84%"/>
    <n v="53.52"/>
    <n v="8.01"/>
    <n v="38.47"/>
    <n v="0"/>
    <n v="0"/>
    <n v="100"/>
    <n v="32.119999999999997"/>
    <n v="28.88"/>
    <n v="0"/>
    <n v="0"/>
    <n v="0"/>
    <n v="0"/>
    <n v="0"/>
    <n v="0"/>
    <n v="0"/>
    <n v="0"/>
    <n v="0"/>
    <n v="0"/>
    <n v="26.82"/>
    <n v="0"/>
    <n v="0"/>
    <n v="0"/>
    <n v="12.18"/>
    <n v="0"/>
    <n v="100"/>
    <n v="100"/>
    <n v="0"/>
    <n v="0"/>
    <n v="0"/>
    <n v="100"/>
  </r>
  <r>
    <x v="1"/>
    <x v="10"/>
    <x v="14"/>
    <s v="CONFIRENTA - 1"/>
    <s v="TIPO 1"/>
    <n v="378"/>
    <n v="15592.43"/>
    <n v="14927.991583999999"/>
    <n v="1.5"/>
    <n v="198"/>
    <n v="0.54"/>
    <n v="0.42799999999999999"/>
    <n v="0.371"/>
    <n v="0.33400000000000002"/>
    <n v="0.36299999999999999"/>
    <n v="0.36099999999999999"/>
    <n v="0.91"/>
    <n v="7.306"/>
    <n v="6.6289999999999996"/>
    <n v="5.4180000000000001"/>
    <n v="5.3239999999999998"/>
    <n v="2.6850000000000001"/>
    <n v="3.383"/>
    <n v="41.95"/>
    <n v="0"/>
    <n v="8.98"/>
    <n v="0"/>
    <n v="49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LOMBIA 15.65%"/>
    <s v="BANCO DAVIVIENDA 13.11%"/>
    <s v="BANCO DE BOGOTÁ 12.63%"/>
    <s v="BANCO GNB SUDAMERIS 11.35%"/>
    <s v="BANCO BBVA 9.12%"/>
    <s v="BANCO FALABELLA 6.39%"/>
    <s v="RCI COLOMBIA SA 6.36%"/>
    <s v="BANCO FINANDINA 6.23%"/>
    <s v="BANCO SANTANDER NEGOCIOS 5.02%"/>
    <s v="BANCO DE OCCIDENTE 4.19%"/>
    <n v="49.3"/>
    <n v="8.75"/>
    <n v="41.95"/>
    <n v="0"/>
    <n v="0"/>
    <n v="100"/>
    <n v="28.56"/>
    <n v="18.78"/>
    <n v="0"/>
    <n v="0"/>
    <n v="0"/>
    <n v="0"/>
    <n v="0"/>
    <n v="0"/>
    <n v="0"/>
    <n v="0"/>
    <n v="0"/>
    <n v="0"/>
    <n v="23.86"/>
    <n v="0"/>
    <n v="0"/>
    <n v="0"/>
    <n v="28.8"/>
    <n v="0"/>
    <n v="100"/>
    <n v="100"/>
    <n v="0"/>
    <n v="0"/>
    <n v="0"/>
    <n v="100"/>
  </r>
  <r>
    <x v="1"/>
    <x v="0"/>
    <x v="4"/>
    <s v="FIDUCUENTA - ÚNICA"/>
    <s v="ÚNICO"/>
    <n v="651982"/>
    <n v="11709590"/>
    <n v="31096.374798000001"/>
    <n v="1.51"/>
    <n v="181.16"/>
    <n v="0.496"/>
    <n v="0.193"/>
    <n v="0.311"/>
    <n v="0.193"/>
    <n v="0.317"/>
    <n v="0.55800000000000005"/>
    <n v="0.46100000000000002"/>
    <n v="4.5869999999999997"/>
    <n v="1.268"/>
    <n v="4.5869999999999997"/>
    <n v="0.75600000000000001"/>
    <n v="1.925"/>
    <n v="2.5110000000000001"/>
    <n v="31.5809"/>
    <n v="0"/>
    <n v="9.9593000000000007"/>
    <n v="0"/>
    <n v="35.539900000000003"/>
    <n v="8.1181000000000001"/>
    <n v="0.28660000000000002"/>
    <n v="13.588800000000001"/>
    <n v="0.67430000000000001"/>
    <n v="0.2520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27.52%"/>
    <s v="PERSHING LLC - US DOLLAR LIQUIDITY FUND 13.59%"/>
    <s v="BANCO DE BOGOTÁ 11.10%"/>
    <s v="MINISTERIO DE HACIENDA 8.12%"/>
    <s v="BANCO POPULAR 7.88%"/>
    <s v="BANCO COLPATRIA 7.02%"/>
    <s v="FINDETER 6.06%"/>
    <s v="BANCOLDEX 3.61%"/>
    <s v="BBVA COLOMBIA 3.58%"/>
    <s v="BANCOLOMBIA 2.32%"/>
    <n v="57.38"/>
    <n v="22.52"/>
    <n v="19.010000000000002"/>
    <n v="1.0900000000000001"/>
    <n v="0"/>
    <n v="100.00000000000001"/>
    <n v="24.396000000000001"/>
    <n v="21.557099999999998"/>
    <n v="0"/>
    <n v="0"/>
    <n v="0"/>
    <n v="0"/>
    <n v="0"/>
    <n v="0"/>
    <n v="0"/>
    <n v="0"/>
    <n v="0"/>
    <n v="0"/>
    <n v="13.9429"/>
    <n v="4.9842000000000004"/>
    <n v="0"/>
    <n v="1.3153999999999999"/>
    <n v="33.804299999999998"/>
    <n v="0"/>
    <n v="99.999899999999997"/>
    <n v="80.752700000000004"/>
    <n v="14.2631"/>
    <n v="4.9842000000000004"/>
    <n v="0"/>
    <n v="100"/>
  </r>
  <r>
    <x v="1"/>
    <x v="1"/>
    <x v="4"/>
    <s v="FIDUCUENTA - ÚNICA"/>
    <s v="ÚNICO"/>
    <n v="651982"/>
    <n v="11401010"/>
    <n v="31138.667434999999"/>
    <n v="1.51"/>
    <n v="178.97"/>
    <n v="0.49"/>
    <n v="0.27400000000000002"/>
    <n v="0.32300000000000001"/>
    <n v="0.24399999999999999"/>
    <n v="0.32200000000000001"/>
    <n v="0.56100000000000005"/>
    <n v="0.46300000000000002"/>
    <n v="1.788"/>
    <n v="1.115"/>
    <n v="3.2490000000000001"/>
    <n v="0.89300000000000002"/>
    <n v="1.8520000000000001"/>
    <n v="2.4660000000000002"/>
    <n v="31.040299999999998"/>
    <n v="0"/>
    <n v="10.6663"/>
    <n v="0"/>
    <n v="39.6511"/>
    <n v="6.9481999999999999"/>
    <n v="2.4106000000000001"/>
    <n v="9.025500000000001"/>
    <n v="0"/>
    <n v="0.258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27.62%"/>
    <s v="BANCO DE BOGOTÁ 11.99%"/>
    <s v="BANCO COLPATRIA 9.90%"/>
    <s v="BANCO POPULAR 9.79%"/>
    <s v="PERSHING LLC - US DOLLAR LIQUIDITY FUND 9.03%"/>
    <s v="MINISTERIO DE HACIENDA 6.95%"/>
    <s v="FINDETER 6.37%"/>
    <s v="BBVA COLOMBIA 4.07%"/>
    <s v="BANCOLDEX 3.00%"/>
    <s v="BANCOLOMBIA 2.94%"/>
    <n v="59.35"/>
    <n v="28.04"/>
    <n v="11.78"/>
    <n v="0.83"/>
    <n v="0"/>
    <n v="100"/>
    <n v="27.933599999999998"/>
    <n v="21.9696"/>
    <n v="0"/>
    <n v="0"/>
    <n v="0"/>
    <n v="0"/>
    <n v="0"/>
    <n v="0"/>
    <n v="0"/>
    <n v="0"/>
    <n v="0"/>
    <n v="0"/>
    <n v="13.206"/>
    <n v="3.8553000000000002"/>
    <n v="0"/>
    <n v="1.3532"/>
    <n v="31.682099999999998"/>
    <n v="0"/>
    <n v="99.999799999999993"/>
    <n v="87.119100000000003"/>
    <n v="9.025500000000001"/>
    <n v="3.8553000000000002"/>
    <n v="0"/>
    <n v="99.999899999999997"/>
  </r>
  <r>
    <x v="1"/>
    <x v="2"/>
    <x v="4"/>
    <s v="FIDUCUENTA - ÚNICA"/>
    <s v="ÚNICO"/>
    <n v="654687"/>
    <n v="11611912.640000001"/>
    <n v="31212.961960410001"/>
    <n v="1.5097530492273401"/>
    <n v="158.88"/>
    <n v="0.435"/>
    <n v="0.38967106608859636"/>
    <n v="0.34836430782996852"/>
    <n v="0.29988124879038724"/>
    <n v="0.32755526044396832"/>
    <n v="0.28822349820520771"/>
    <n v="0.46731478424836903"/>
    <n v="2.8456241025571538"/>
    <n v="1.518375584992615"/>
    <n v="3.1099622005845706"/>
    <n v="1.3420186465960438"/>
    <n v="1.8518707170867232"/>
    <n v="2.4347499629744807"/>
    <n v="29.452243514475683"/>
    <n v="0"/>
    <n v="10.837307184067519"/>
    <n v="0"/>
    <n v="52.697249330306974"/>
    <n v="5.6804008378290662"/>
    <n v="0.98067486698705064"/>
    <n v="9.8306032466038737E-2"/>
    <n v="0"/>
    <n v="0.253818233867670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35.98%"/>
    <s v="BANCO DE BOGOTÁ 12.01%"/>
    <s v="BANCO COLPATRIA 10.44%"/>
    <s v="BANCO POPULAR 8.18%"/>
    <s v="FINDETER 6.25%"/>
    <s v="MINISTERIO DE HACIENDA 5.44%"/>
    <s v="BANCO GNB SUDAMERIS 4.03%"/>
    <s v="BBVA COLOMBIA 4.03%"/>
    <s v="BANCOLDEX 3.11%"/>
    <s v="BANCOLOMBIA 3.09%"/>
    <n v="62.851059967164858"/>
    <n v="26.31285894060283"/>
    <n v="9.9763347079358606"/>
    <n v="0.85974638429645411"/>
    <n v="0"/>
    <n v="100"/>
    <n v="27.757209039146591"/>
    <n v="20.524054323212042"/>
    <n v="0"/>
    <n v="0"/>
    <n v="0"/>
    <n v="0"/>
    <n v="0"/>
    <n v="0"/>
    <n v="0"/>
    <n v="0"/>
    <n v="0"/>
    <n v="0"/>
    <n v="13.652772843307027"/>
    <n v="3.5662465148364277"/>
    <n v="0"/>
    <n v="0.57542376865918465"/>
    <n v="33.924293510838723"/>
    <n v="0"/>
    <n v="99.999999999999986"/>
    <n v="96.335447452697537"/>
    <n v="9.8306032466038709E-2"/>
    <n v="3.5662465148364269"/>
    <n v="0"/>
    <n v="100"/>
  </r>
  <r>
    <x v="1"/>
    <x v="3"/>
    <x v="4"/>
    <s v="FIDUCUENTA TIPO A"/>
    <s v="ÚNICO"/>
    <n v="655605"/>
    <n v="11773889.4"/>
    <n v="31329.448507640001"/>
    <n v="1.5100148685445851"/>
    <n v="152.03454594771841"/>
    <n v="0.41653300259648918"/>
    <n v="0.3595362642456541"/>
    <n v="0.3549049453783556"/>
    <n v="0.31603597218404439"/>
    <n v="0.34081792729066412"/>
    <n v="0.29076204589169846"/>
    <n v="0.47108200599956451"/>
    <n v="4.6364101580417483"/>
    <n v="2.6419822159166939"/>
    <n v="3.4894737706375301"/>
    <n v="1.6157295098024442"/>
    <n v="1.8814802205300523"/>
    <n v="2.4564368880894971"/>
    <n v="29.005288510493088"/>
    <n v="0"/>
    <n v="11.527306107813461"/>
    <n v="0"/>
    <n v="52.732048840672221"/>
    <n v="5.3866738896954969"/>
    <n v="1.044625418067511"/>
    <n v="5.1855752086484075E-2"/>
    <n v="0"/>
    <n v="0.252201481171754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32.31%"/>
    <s v="BANCO DE BOGOTÁ 17.01%"/>
    <s v="BANCO COLPATRIA 9.41%"/>
    <s v="BANCO POPULAR 8.17%"/>
    <s v="BBVA COLOMBIA 6.95%"/>
    <s v="MINISTERIO DE HACIENDA 5.39%"/>
    <s v="FINDETER 5.27%"/>
    <s v="BANCO GNB SUDAMERIS 2.80%"/>
    <s v="BANCOLDEX 2.68%"/>
    <s v="BANCOLOMBIA 2.66%"/>
    <n v="66.008576033057665"/>
    <n v="22.78415684021774"/>
    <n v="10.54342265006126"/>
    <n v="0.66384447666333402"/>
    <n v="0"/>
    <n v="100"/>
    <n v="24.140706609666129"/>
    <n v="20.255693215612862"/>
    <n v="0"/>
    <n v="0"/>
    <n v="0"/>
    <n v="0"/>
    <n v="0"/>
    <n v="0"/>
    <n v="0"/>
    <n v="0"/>
    <n v="0"/>
    <n v="0"/>
    <n v="15.616007929148129"/>
    <n v="3.2295704385361077"/>
    <n v="0"/>
    <n v="0.73614062485526821"/>
    <n v="36.021881182181495"/>
    <n v="0"/>
    <n v="99.999999999999986"/>
    <n v="96.718573809377403"/>
    <n v="5.1855752086484061E-2"/>
    <n v="3.2295704385361077"/>
    <n v="0"/>
    <n v="100"/>
  </r>
  <r>
    <x v="1"/>
    <x v="4"/>
    <x v="4"/>
    <s v="FIDUCUENTA TIPO A"/>
    <s v="ÚNICO"/>
    <n v="656293"/>
    <n v="11443032.68"/>
    <n v="31411.89503295"/>
    <n v="1.511613851146554"/>
    <n v="149.2690139952204"/>
    <n v="0.40895620272663119"/>
    <n v="0.27634304906868451"/>
    <n v="0.31700396040743989"/>
    <n v="0.30750761979309899"/>
    <n v="0.30972790550949669"/>
    <n v="0.2829801023525963"/>
    <n v="0.47309429242239048"/>
    <n v="3.1428000015348836"/>
    <n v="3.4683739512196174"/>
    <n v="3.418207410532248"/>
    <n v="1.8783666881830641"/>
    <n v="1.6768636005038968"/>
    <n v="2.4350299123826251"/>
    <n v="30.01827774005233"/>
    <n v="0"/>
    <n v="10.341083648793511"/>
    <n v="0"/>
    <n v="52.600330690471999"/>
    <n v="5.9681690343264151"/>
    <n v="0.31578862298004817"/>
    <n v="0.49589227046761103"/>
    <n v="0"/>
    <n v="0.260457992908088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7.13%"/>
    <s v="BANCO DE BOGOTÁ 20.48%"/>
    <s v="BANCO COLPATRIA 8.94%"/>
    <s v="BANCO POPULAR 7.26%"/>
    <s v="BBVA COLOMBIA 6.79%"/>
    <s v="MINISTERIO DE HACIENDA 5.97%"/>
    <s v="FINDETER 5.52%"/>
    <s v="BANCOLDEX 2.97%"/>
    <s v="BANCO AV VILLAS 2.69%"/>
    <s v="BANCOLOMBIA 2.46%"/>
    <n v="65.181105834308624"/>
    <n v="23.481161755037419"/>
    <n v="10.59989582825448"/>
    <n v="0.73783658239947292"/>
    <n v="0"/>
    <n v="99.999999999999986"/>
    <n v="24.4993167867928"/>
    <n v="21.653479712107"/>
    <n v="0"/>
    <n v="0"/>
    <n v="0"/>
    <n v="0"/>
    <n v="0"/>
    <n v="0"/>
    <n v="0"/>
    <n v="0"/>
    <n v="0"/>
    <n v="0"/>
    <n v="16.286829090053569"/>
    <n v="3.4109248141605231"/>
    <n v="0"/>
    <n v="1.0406308401802911"/>
    <n v="33.108818756705823"/>
    <n v="0"/>
    <n v="100"/>
    <n v="96.09318291537187"/>
    <n v="0.49589227046761103"/>
    <n v="3.4109248141605231"/>
    <n v="0"/>
    <n v="100"/>
  </r>
  <r>
    <x v="1"/>
    <x v="5"/>
    <x v="4"/>
    <s v="FIDUCUENTA TIPO A"/>
    <s v="ÚNICO"/>
    <n v="658478"/>
    <n v="11438734.2454929"/>
    <n v="31530.222422880001"/>
    <n v="1.5109416808955172"/>
    <n v="134.4951999661273"/>
    <n v="0.36847999990719782"/>
    <n v="0.33367478602617301"/>
    <n v="0.3119291602534156"/>
    <n v="0.3119291602534156"/>
    <n v="0.31585200312859379"/>
    <n v="0.28661839627657421"/>
    <n v="0.47631126759871739"/>
    <n v="4.6807707964210632"/>
    <n v="3.6264142821541112"/>
    <n v="3.6264142821541112"/>
    <n v="2.201079999380684"/>
    <n v="1.6894208124712757"/>
    <n v="2.4607270982959011"/>
    <n v="30.197494364107879"/>
    <n v="0"/>
    <n v="10.9175321092312"/>
    <n v="0"/>
    <n v="52.781409872714121"/>
    <n v="5.0776038840310562"/>
    <n v="0.4366001159296567"/>
    <n v="0.32774108110707711"/>
    <n v="0"/>
    <n v="0.261618572879004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31.98%"/>
    <s v="BANCO DE BOGOTÁ 19.09%"/>
    <s v="BBVA COLOMBIA 7.56%"/>
    <s v="BANCO COLPATRIA 7.53%"/>
    <s v="BANCO POPULAR 7.02%"/>
    <s v="FINDETER 5.30%"/>
    <s v="MINISTERIO DE HACIENDA 5.08%"/>
    <s v="BANCOLDEX 2.96%"/>
    <s v="BANCOLOMBIA 2.41%"/>
    <s v="BANCO AV VILLAS 2.34%"/>
    <n v="66.943518384568137"/>
    <n v="21.95488105104889"/>
    <n v="10.372806270392481"/>
    <n v="0.72879429399049334"/>
    <n v="0"/>
    <n v="100"/>
    <n v="24.148938589586649"/>
    <n v="19.960131965456529"/>
    <n v="0"/>
    <n v="0"/>
    <n v="0"/>
    <n v="0"/>
    <n v="0"/>
    <n v="0"/>
    <n v="0"/>
    <n v="0"/>
    <n v="0"/>
    <n v="0"/>
    <n v="15.9396948080364"/>
    <n v="3.2985909626366885"/>
    <n v="0"/>
    <n v="0.70058215289620862"/>
    <n v="35.95206152138752"/>
    <n v="0"/>
    <n v="100"/>
    <n v="96.373667956256227"/>
    <n v="0.32774108110707711"/>
    <n v="3.2985909626366889"/>
    <n v="0"/>
    <n v="100"/>
  </r>
  <r>
    <x v="1"/>
    <x v="6"/>
    <x v="4"/>
    <s v="FIDUCUENTA TIPO A"/>
    <s v="ÚNICO"/>
    <n v="658930"/>
    <n v="11177215.900386699"/>
    <n v="31661.30494708"/>
    <n v="1.5117983006384779"/>
    <n v="123.6251257862034"/>
    <n v="0.33869897475672162"/>
    <n v="0.36915704895405682"/>
    <n v="0.33793103868712371"/>
    <n v="0.32090791837399668"/>
    <n v="0.32993122678082537"/>
    <n v="0.29495985797654911"/>
    <n v="0.4802792223914697"/>
    <n v="5.0060841045370905"/>
    <n v="3.6973587354504733"/>
    <n v="3.8270211817009292"/>
    <n v="2.4657078000264838"/>
    <n v="1.727190832591408"/>
    <n v="2.49084720189563"/>
    <n v="31.060221072824802"/>
    <n v="0"/>
    <n v="10.59301011748202"/>
    <n v="0"/>
    <n v="52.460225548744198"/>
    <n v="4.9978730665307207"/>
    <n v="0.46414109341288295"/>
    <n v="0.1553555193009872"/>
    <n v="0"/>
    <n v="0.26917358170436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9.98%"/>
    <s v="BANCO DE BOGOTÁ 21.59%"/>
    <s v="BANCOLOMBIA 7.86%"/>
    <s v="BBVA COLOMBIA 7.31%"/>
    <s v="BANCO POPULAR 6.53%"/>
    <s v="BANCO COLPATRIA 6.43%"/>
    <s v="MINISTERIO DE HACIENDA 5.00%"/>
    <s v="FINDETER 4.72%"/>
    <s v="BANCOLDEX 2.23%"/>
    <s v="ITAU COLOMBIA 1.50%"/>
    <n v="68.03206116620089"/>
    <n v="22.668413659210621"/>
    <n v="8.7285509103537251"/>
    <n v="0.57097426423475994"/>
    <n v="0"/>
    <n v="100"/>
    <n v="23.021350929140112"/>
    <n v="18.778098066253779"/>
    <n v="0"/>
    <n v="0"/>
    <n v="0"/>
    <n v="0"/>
    <n v="0"/>
    <n v="0"/>
    <n v="0"/>
    <n v="0"/>
    <n v="0"/>
    <n v="0"/>
    <n v="15.256676412493251"/>
    <n v="3.4365095827631587"/>
    <n v="0"/>
    <n v="0.84934153631493658"/>
    <n v="38.65802347303476"/>
    <n v="0"/>
    <n v="100"/>
    <n v="96.408134897935852"/>
    <n v="0.15535551930098729"/>
    <n v="3.4365095827631587"/>
    <n v="0"/>
    <n v="100"/>
  </r>
  <r>
    <x v="1"/>
    <x v="7"/>
    <x v="4"/>
    <s v="FIDUCUENTA TIPO A"/>
    <s v="ÚNICO"/>
    <n v="659386"/>
    <n v="11091625.7905881"/>
    <n v="31883.309536379998"/>
    <n v="1.5112984984516848"/>
    <n v="132.9348894492218"/>
    <n v="0.36420517657321061"/>
    <n v="0.16032468539141528"/>
    <n v="0.3328148976977085"/>
    <n v="0.31480038876357552"/>
    <n v="0.34081800601788437"/>
    <n v="0.30284096922814313"/>
    <n v="0.48335746334809032"/>
    <n v="8.5749876618574028"/>
    <n v="4.7995473859820281"/>
    <n v="4.420980173945388"/>
    <n v="2.955929462963991"/>
    <n v="1.9743043150851181"/>
    <n v="2.618545019798213"/>
    <n v="31.534839555148743"/>
    <n v="0"/>
    <n v="9.4201099572878313"/>
    <n v="0"/>
    <n v="51.108361762243682"/>
    <n v="4.962981373452406"/>
    <n v="2.5794841273014479"/>
    <n v="0.1211784821671824"/>
    <n v="0"/>
    <n v="0.27304474239868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72"/>
    <s v="BANCO DAVIVIENDA 24.97%"/>
    <s v="BANCO DE BOGOTÁ 19.42%"/>
    <s v="BANCOLOMBIA 10.43%"/>
    <s v="BANCO POPULAR 9.63%"/>
    <s v="BBVA COLOMBIA 6.52%"/>
    <s v="BANCO COLPATRIA 5.90%"/>
    <s v="FINDETER 5.53%"/>
    <s v="MINISTERIO DE HACIENDA 4.96%"/>
    <s v="BANCO GNB SUDAMERIS 3.35%"/>
    <s v="BANCOLDEX 2.02%"/>
    <n v="71.20724175850151"/>
    <n v="18.6453757721915"/>
    <n v="9.5531379198935333"/>
    <n v="0.59424454941344951"/>
    <n v="0"/>
    <n v="99.999999999999972"/>
    <n v="22.442313768810891"/>
    <n v="19.51530601069172"/>
    <n v="0"/>
    <n v="0"/>
    <n v="0"/>
    <n v="0"/>
    <n v="0"/>
    <n v="0"/>
    <n v="0"/>
    <n v="0"/>
    <n v="0"/>
    <n v="0"/>
    <n v="14.887141285839512"/>
    <n v="3.4443981076363088"/>
    <n v="0"/>
    <n v="0.91463479856280649"/>
    <n v="38.796206028458769"/>
    <n v="0"/>
    <n v="99.999999999999986"/>
    <n v="96.434423410196501"/>
    <n v="0.1211784821671824"/>
    <n v="3.4443981076363088"/>
    <n v="0"/>
    <n v="100"/>
  </r>
  <r>
    <x v="1"/>
    <x v="8"/>
    <x v="4"/>
    <s v="FIDUCUENTA TIPO A"/>
    <s v="ÚNICO"/>
    <n v="660052"/>
    <n v="11382759.595011199"/>
    <n v="32157.52948596"/>
    <n v="1.510724121044027"/>
    <n v="134.36936025540189"/>
    <n v="0.36813523357644351"/>
    <n v="0.21869905131621808"/>
    <n v="0.32060866765915641"/>
    <n v="0.3213389004749439"/>
    <n v="0.3539467071482898"/>
    <n v="0.31570707036588208"/>
    <n v="0.48884284260163985"/>
    <n v="10.98166921303827"/>
    <n v="6.1266937354794937"/>
    <n v="5.1225388180054621"/>
    <n v="3.803275564421682"/>
    <n v="2.2904213935857731"/>
    <n v="2.7986412313788729"/>
    <n v="30.255648067862012"/>
    <n v="0"/>
    <n v="9.6009175006226037"/>
    <n v="0"/>
    <n v="54.064383768122902"/>
    <n v="4.936213459370455"/>
    <n v="0.87330605658436977"/>
    <n v="1.7616377619539829E-3"/>
    <n v="0"/>
    <n v="0.267769509675698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22.47%"/>
    <s v="BANCO DE BOGOTÁ 19.92%"/>
    <s v="BANCOLOMBIA 12.82%"/>
    <s v="BANCO POPULAR 7.63%"/>
    <s v="BANCO COLPATRIA 6.32%"/>
    <s v="BBVA COLOMBIA 6.14%"/>
    <s v="FINDETER 5.59%"/>
    <s v="MINISTERIO DE HACIENDA 4.94%"/>
    <s v="BANCO GNB SUDAMERIS 4.86%"/>
    <s v="BANCOLDEX 1.96%"/>
    <n v="69.754196460557708"/>
    <n v="19.049105041647397"/>
    <n v="10.738032510264631"/>
    <n v="0.45866598753027105"/>
    <n v="0"/>
    <n v="100"/>
    <n v="22.510050849621521"/>
    <n v="20.597774871638393"/>
    <n v="0"/>
    <n v="0"/>
    <n v="0"/>
    <n v="0"/>
    <n v="0"/>
    <n v="0"/>
    <n v="0"/>
    <n v="0"/>
    <n v="0"/>
    <n v="0"/>
    <n v="13.775803657050631"/>
    <n v="3.5721792452504397"/>
    <n v="0"/>
    <n v="0.89874807405599144"/>
    <n v="38.645443302383029"/>
    <n v="0"/>
    <n v="100"/>
    <n v="96.426059116987616"/>
    <n v="1.7616377619539829E-3"/>
    <n v="3.5721792452504384"/>
    <n v="0"/>
    <n v="100"/>
  </r>
  <r>
    <x v="1"/>
    <x v="9"/>
    <x v="4"/>
    <s v="FIDUCUENTA TIPO A"/>
    <s v="ÚNICO"/>
    <n v="660733"/>
    <n v="11851737.261473401"/>
    <n v="32390.534675520001"/>
    <n v="1.509767415454788"/>
    <n v="118.22557408547389"/>
    <n v="0.32390568242595552"/>
    <n v="0.30239661727353778"/>
    <n v="0.312507666613769"/>
    <n v="0.3237919887970917"/>
    <n v="0.34981901217912342"/>
    <n v="0.32733545430457467"/>
    <n v="0.49368650370894024"/>
    <n v="8.8722713340355632"/>
    <n v="6.8304076417546211"/>
    <n v="5.4989233555831065"/>
    <n v="4.7324687938101961"/>
    <n v="2.603960794786198"/>
    <n v="2.9696356203455121"/>
    <n v="27.436981253897969"/>
    <n v="0"/>
    <n v="9.7638269895958913"/>
    <n v="0"/>
    <n v="56.359822470675084"/>
    <n v="4.6455928485114431"/>
    <n v="1.791949054641869"/>
    <n v="1.8273826777577072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4.06%"/>
    <s v="BANCO DAVIVIENDA 21.58%"/>
    <s v="BANCOLOMBIA 10.32%"/>
    <s v="BBVA COLOMBIA 7.65%"/>
    <s v="BANCO POPULAR 7.08%"/>
    <s v="FINDETER 5.12%"/>
    <s v="BANCO COLPATRIA 4.85%"/>
    <s v="BANCO GNB SUDAMERIS 4.75%"/>
    <s v="MINISTERIO DE HACIENDA 4.65%"/>
    <s v="BANCOLDEX 2.31%"/>
    <n v="72.580179768354043"/>
    <n v="17.109510725614872"/>
    <n v="9.8800519430988523"/>
    <n v="0.43025756293223932"/>
    <n v="0"/>
    <n v="100"/>
    <n v="19.573759805618149"/>
    <n v="18.70327254959253"/>
    <n v="0"/>
    <n v="0"/>
    <n v="0"/>
    <n v="0"/>
    <n v="0"/>
    <n v="0"/>
    <n v="0"/>
    <n v="0"/>
    <n v="0"/>
    <n v="0"/>
    <n v="12.81984058423498"/>
    <n v="3.4377194846620771"/>
    <n v="0"/>
    <n v="0.8653121126801675"/>
    <n v="44.600095463212099"/>
    <n v="0"/>
    <n v="100"/>
    <n v="96.560453132660172"/>
    <n v="1.8273826777577072E-3"/>
    <n v="3.4377194846620771"/>
    <n v="0"/>
    <n v="100"/>
  </r>
  <r>
    <x v="1"/>
    <x v="10"/>
    <x v="4"/>
    <s v="FIDUCUENTA TIPO A"/>
    <s v="ÚNICO"/>
    <n v="661700"/>
    <n v="11450268.551254099"/>
    <n v="32647.0202512"/>
    <n v="1.5117751739023739"/>
    <n v="118.9118521292144"/>
    <n v="0.32578589624442339"/>
    <n v="0.20778980443384598"/>
    <n v="0.29583901443922722"/>
    <n v="0.32125086918369111"/>
    <n v="0.32608402005877962"/>
    <n v="0.3367830057616219"/>
    <n v="0.49716696300383034"/>
    <n v="10.07180401481043"/>
    <n v="7.9959067863048405"/>
    <n v="5.9017757198471585"/>
    <n v="5.7141053370613593"/>
    <n v="2.9565120898825898"/>
    <n v="3.1807400555866385"/>
    <n v="26.213924366699359"/>
    <n v="0"/>
    <n v="14.24029527230249"/>
    <n v="0"/>
    <n v="53.594554847501122"/>
    <n v="3.7152599258288177"/>
    <n v="2.234106289190295"/>
    <n v="1.8592984779262031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5.10%"/>
    <s v="BANCO DAVIVIENDA 17.01%"/>
    <s v="BBVA COLOMBIA 10.95%"/>
    <s v="BANCOLOMBIA 9.14%"/>
    <s v="BANCO POPULAR 6.22%"/>
    <s v="BANCO COLPATRIA 5.95%"/>
    <s v="FINDETER 5.82%"/>
    <s v="MINISTERIO DE HACIENDA 3.72%"/>
    <s v="BANCO GNB SUDAMERIS 3.35%"/>
    <s v="BANCOLDEX 2.45%"/>
    <n v="71.97640342908997"/>
    <n v="18.068313551366469"/>
    <n v="9.7044841105178659"/>
    <n v="0.25079890902568258"/>
    <n v="0"/>
    <n v="100"/>
    <n v="20.29556083722369"/>
    <n v="21.01217800964853"/>
    <n v="0"/>
    <n v="0"/>
    <n v="0"/>
    <n v="0"/>
    <n v="0"/>
    <n v="0"/>
    <n v="0"/>
    <n v="0"/>
    <n v="0"/>
    <n v="0"/>
    <n v="13.019203631582851"/>
    <n v="2.5489546777604621"/>
    <n v="0"/>
    <n v="0.90443224557325408"/>
    <n v="42.219670598211209"/>
    <n v="0"/>
    <n v="100"/>
    <n v="97.449186023761627"/>
    <n v="1.8592984779262031E-3"/>
    <n v="2.5489546777604621"/>
    <n v="0"/>
    <n v="100"/>
  </r>
  <r>
    <x v="1"/>
    <x v="0"/>
    <x v="15"/>
    <s v="RENTAFACIL - PERSONA NATURAL Y PYME"/>
    <s v="PERSONA NATURAL Y PYME"/>
    <n v="62682"/>
    <n v="584468.07999999996"/>
    <n v="38932.044192000001"/>
    <n v="1.5"/>
    <n v="84.01"/>
    <n v="0.23"/>
    <n v="9.7000000000000003E-2"/>
    <n v="0.29399999999999998"/>
    <n v="0.26900000000000002"/>
    <n v="0.27900000000000003"/>
    <n v="0.60499999999999998"/>
    <n v="0.502"/>
    <n v="2.4"/>
    <n v="0.45300000000000001"/>
    <n v="0.26200000000000001"/>
    <n v="0.186"/>
    <n v="1.236"/>
    <n v="1.972"/>
    <n v="17.350000000000001"/>
    <n v="0"/>
    <n v="40.92"/>
    <n v="0"/>
    <n v="37.32"/>
    <n v="4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SANTANDER 12.85%"/>
    <s v="BANCO POPULAR 11.79%"/>
    <s v="BANCO GNB SUDAMERIS 10.74%"/>
    <s v="BANCO BBVA COLOMBIA 9.98%"/>
    <s v="BANCO SCOTIA BANK COLPATRIA 7.72%"/>
    <s v="FINDETER 7.17%"/>
    <s v="BANCO DAVIVIENDA 7.04%"/>
    <s v="CORP. FINANCIERA COLOMBIANA CORFICOLOMBIANA 5.12%"/>
    <s v="BANCO CAJA SOCIAL 5.07%"/>
    <s v="BANCO DE BOGOTÁ 3.88%"/>
    <n v="75.09"/>
    <n v="12.91"/>
    <n v="12"/>
    <n v="0"/>
    <n v="0"/>
    <n v="100"/>
    <n v="7.23"/>
    <n v="13.1"/>
    <n v="0"/>
    <n v="0.69"/>
    <n v="0"/>
    <n v="0"/>
    <n v="0"/>
    <n v="0"/>
    <n v="0"/>
    <n v="0"/>
    <n v="0"/>
    <n v="0"/>
    <n v="36.31"/>
    <n v="0"/>
    <n v="0"/>
    <n v="0"/>
    <n v="42.67"/>
    <n v="0"/>
    <n v="100"/>
    <n v="100"/>
    <n v="0"/>
    <n v="0"/>
    <n v="0"/>
    <n v="100"/>
  </r>
  <r>
    <x v="1"/>
    <x v="1"/>
    <x v="15"/>
    <s v="RENTAFACIL - PERSONA NATURAL Y PYME"/>
    <s v="PERSONA NATURAL Y PYME"/>
    <n v="63475"/>
    <n v="584218.57999999996"/>
    <n v="38980.929435999999"/>
    <n v="1.5"/>
    <n v="105.92"/>
    <n v="0.28999999999999998"/>
    <n v="0.31900000000000001"/>
    <n v="0.30199999999999999"/>
    <n v="0.23899999999999999"/>
    <n v="0.28599999999999998"/>
    <n v="0.60799999999999998"/>
    <n v="0.505"/>
    <n v="1.649"/>
    <n v="0.24299999999999999"/>
    <n v="2.0409999999999999"/>
    <n v="0.36399999999999999"/>
    <n v="1.1679999999999999"/>
    <n v="1.9330000000000001"/>
    <n v="17.28"/>
    <n v="0"/>
    <n v="36.93"/>
    <n v="0"/>
    <n v="42.89"/>
    <n v="1.47"/>
    <n v="1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SANTANDER 13.43%"/>
    <s v="BANCO POPULAR 13.10%"/>
    <s v="BANCO BBVA COLOMBIA 12.58%"/>
    <s v="BANCO GNB SUDAMERIS 10.13%"/>
    <s v="BANCO DAVIVIENDA 8.40%"/>
    <s v="BANCO SCOTIA BANK COLPATRIA 6.96%"/>
    <s v="BANCO CAJA SOCIAL 5.62%"/>
    <s v="BANCO ITAÚ CORPBANCA 5.50%"/>
    <s v="CORFICOLOMBIANA 4.43%"/>
    <s v="FINDETER 3.83%"/>
    <n v="74.08"/>
    <n v="11.67"/>
    <n v="14.25"/>
    <n v="0"/>
    <n v="0"/>
    <n v="100"/>
    <n v="8.11"/>
    <n v="12.61"/>
    <n v="0"/>
    <n v="0.69"/>
    <n v="0"/>
    <n v="0"/>
    <n v="0"/>
    <n v="0"/>
    <n v="0"/>
    <n v="0"/>
    <n v="0"/>
    <n v="0"/>
    <n v="40.14"/>
    <n v="0"/>
    <n v="0"/>
    <n v="0"/>
    <n v="38.450000000000003"/>
    <n v="0"/>
    <n v="100"/>
    <n v="100"/>
    <n v="0"/>
    <n v="0"/>
    <n v="0"/>
    <n v="100"/>
  </r>
  <r>
    <x v="1"/>
    <x v="2"/>
    <x v="15"/>
    <s v="RENTAFACIL - PERSONA NATURAL Y PYME"/>
    <s v="PERSONA NATURAL Y PYME"/>
    <n v="64524"/>
    <n v="605159.11"/>
    <n v="39059.157055999996"/>
    <n v="1.5"/>
    <n v="105.92"/>
    <n v="0.28999999999999998"/>
    <n v="0.2"/>
    <n v="0.30499999999999999"/>
    <n v="0.27100000000000002"/>
    <n v="0.27700000000000002"/>
    <n v="0.29799999999999999"/>
    <n v="0.50600000000000001"/>
    <n v="2.3889999999999998"/>
    <n v="0.497"/>
    <n v="2.16"/>
    <n v="0.77200000000000002"/>
    <n v="1.56"/>
    <n v="1.9059999999999999"/>
    <n v="20.86"/>
    <n v="0"/>
    <n v="36.24"/>
    <n v="0"/>
    <n v="39.96"/>
    <n v="1.49"/>
    <n v="1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SANTANDER 13.81%"/>
    <s v="BANCO BBVA COLOMBIA 11.48%"/>
    <s v="BANCO DAVIVIENDA 10.36%"/>
    <s v="BANCO DE OCCIDENTE 10.32%"/>
    <s v="BANCO POPULAR 8.63%"/>
    <s v="BANCO CAJA SOCIAL 6.36%"/>
    <s v="BANCO SCOTIA BANK COLPATRIA 6.23%"/>
    <s v="BANCO SUDAMERIS 5.66%"/>
    <s v="FINDETER 5.34%"/>
    <s v="CORFICOLOMBIANA 4.27%"/>
    <n v="72.510000000000005"/>
    <n v="10.39"/>
    <n v="17.100000000000001"/>
    <n v="0"/>
    <n v="0"/>
    <n v="100"/>
    <n v="9.44"/>
    <n v="12.02"/>
    <n v="0"/>
    <n v="0"/>
    <n v="0"/>
    <n v="0"/>
    <n v="0"/>
    <n v="0"/>
    <n v="0"/>
    <n v="0"/>
    <n v="0"/>
    <n v="0"/>
    <n v="37.24"/>
    <n v="0"/>
    <n v="0"/>
    <n v="0"/>
    <n v="41.3"/>
    <n v="0"/>
    <n v="100"/>
    <n v="100"/>
    <n v="0"/>
    <n v="0"/>
    <n v="0"/>
    <n v="100"/>
  </r>
  <r>
    <x v="1"/>
    <x v="3"/>
    <x v="15"/>
    <s v="RENTAFACIL - PERSONA NATURAL Y PYME"/>
    <s v="PERSONA NATURAL Y PYME"/>
    <n v="65694"/>
    <n v="599114.86"/>
    <n v="39207.210748999998"/>
    <n v="1.5"/>
    <n v="138.79"/>
    <n v="0.38"/>
    <n v="0.184"/>
    <n v="0.28599999999999998"/>
    <n v="0.27100000000000002"/>
    <n v="0.28299999999999997"/>
    <n v="0.29399999999999998"/>
    <n v="0.50700000000000001"/>
    <n v="4.7110000000000003"/>
    <n v="1.589"/>
    <n v="2.7919999999999998"/>
    <n v="1.07"/>
    <n v="1.665"/>
    <n v="1.944"/>
    <n v="24.68"/>
    <n v="0"/>
    <n v="26.09"/>
    <n v="0"/>
    <n v="44.84"/>
    <n v="1.5"/>
    <n v="2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POPULAR 12.75%"/>
    <s v="BANCO SANTANDER 12.33%"/>
    <s v="BANCO DE OCCIDENTE 10.38%"/>
    <s v="CORFICOLOMBIANA 9.30%"/>
    <s v="BANCO DAVIVIENDA 8.46%"/>
    <s v="BANCO SCOTIA BANK COLPATRIA 8.13%"/>
    <s v="FINDETER 7.91%"/>
    <s v="BANCO BBVA 7.04%"/>
    <s v="BANCO GNB SUDAMERIS 4.51%"/>
    <s v="BANCO CAJA SOCIAL 4.15%"/>
    <n v="56.52"/>
    <n v="22.09"/>
    <n v="21.39"/>
    <n v="0"/>
    <n v="0"/>
    <n v="100"/>
    <n v="17.98"/>
    <n v="15.28"/>
    <n v="0"/>
    <n v="0"/>
    <n v="0"/>
    <n v="0"/>
    <n v="0"/>
    <n v="0"/>
    <n v="0"/>
    <n v="0"/>
    <n v="0"/>
    <n v="0"/>
    <n v="26.23"/>
    <n v="0"/>
    <n v="0"/>
    <n v="0"/>
    <n v="41.51"/>
    <n v="0"/>
    <n v="101"/>
    <n v="100"/>
    <n v="0"/>
    <n v="0"/>
    <n v="0"/>
    <n v="100"/>
  </r>
  <r>
    <x v="1"/>
    <x v="4"/>
    <x v="15"/>
    <s v="RENTAFACIL - PERSONA NATURAL Y PYME"/>
    <s v="PERSONA NATURAL Y PYME"/>
    <n v="66981"/>
    <n v="609886.09"/>
    <n v="39324.931121000001"/>
    <n v="1.5"/>
    <n v="131.49"/>
    <n v="0.36"/>
    <n v="0.25800000000000001"/>
    <n v="0.23400000000000001"/>
    <n v="0.27300000000000002"/>
    <n v="0.27600000000000002"/>
    <n v="0.27400000000000002"/>
    <n v="0.50800000000000001"/>
    <n v="3.593"/>
    <n v="2.673"/>
    <n v="2.956"/>
    <n v="1.466"/>
    <n v="1.4259999999999999"/>
    <n v="1.9410000000000001"/>
    <n v="23.2"/>
    <n v="28.73"/>
    <n v="0"/>
    <n v="0"/>
    <n v="0"/>
    <n v="4.0199999999999996"/>
    <n v="2.71"/>
    <n v="0"/>
    <n v="0"/>
    <n v="0"/>
    <n v="0"/>
    <n v="0"/>
    <n v="0"/>
    <n v="0"/>
    <n v="0"/>
    <n v="0"/>
    <n v="0"/>
    <n v="0"/>
    <n v="0"/>
    <n v="0"/>
    <n v="0"/>
    <n v="0"/>
    <n v="41.34"/>
    <n v="0"/>
    <n v="0"/>
    <n v="0"/>
    <n v="0"/>
    <n v="0"/>
    <n v="100"/>
    <s v="Banco Santander 13.39%"/>
    <s v="Banco de Occidente 13.25%"/>
    <s v="Banco GNB Sudameris 8.37%"/>
    <s v="Banco Scotiabank Colpatria 8.13%"/>
    <s v="Findeter 7.76%"/>
    <s v="Corficolombiana 7.53%"/>
    <s v="Banco Davivienda 7.20%"/>
    <s v="Banco BBVA 6.02%"/>
    <s v="Banco Itaú 4.81%"/>
    <s v="Banco Caja Social 4.39%"/>
    <n v="57.6"/>
    <n v="20.86"/>
    <n v="21.54"/>
    <n v="0"/>
    <n v="0"/>
    <n v="100"/>
    <n v="17.57"/>
    <n v="14.97"/>
    <n v="0"/>
    <n v="0"/>
    <n v="0"/>
    <n v="0"/>
    <n v="0"/>
    <n v="0"/>
    <n v="0"/>
    <n v="0"/>
    <n v="0"/>
    <n v="0"/>
    <n v="29.14"/>
    <n v="0"/>
    <n v="0"/>
    <n v="0"/>
    <n v="38.32"/>
    <n v="0"/>
    <n v="100"/>
    <n v="100"/>
    <n v="0"/>
    <n v="0"/>
    <n v="0"/>
    <n v="100"/>
  </r>
  <r>
    <x v="1"/>
    <x v="5"/>
    <x v="15"/>
    <s v="RENTAFACIL - PERSONA NATURAL Y PYME"/>
    <s v="PERSONA NATURAL Y PYME"/>
    <n v="68297"/>
    <n v="626997.89"/>
    <n v="39453.985531999999"/>
    <n v="1.5"/>
    <n v="124.19"/>
    <n v="0.34"/>
    <n v="0.34300000000000003"/>
    <n v="0.251"/>
    <n v="0.27900000000000003"/>
    <n v="0.28599999999999998"/>
    <n v="0.26700000000000002"/>
    <n v="0.51100000000000001"/>
    <n v="4.0670000000000002"/>
    <n v="3.1389999999999998"/>
    <n v="3.1389999999999998"/>
    <n v="1.671"/>
    <n v="1.4019999999999999"/>
    <n v="1.9370000000000001"/>
    <n v="23.88"/>
    <n v="0"/>
    <n v="32.92"/>
    <n v="0"/>
    <n v="38.840000000000003"/>
    <n v="1.51"/>
    <n v="2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Santander 13.12%"/>
    <s v="Banco de Occidente 12.92%"/>
    <s v="Banco GNB Sudameris 11.31%"/>
    <s v="Corficolombiana 7.73%"/>
    <s v="Banco Davivienda 7.54%"/>
    <s v="Banco Falabella 6.41%"/>
    <s v="Findeter 6.10%"/>
    <s v="Banco Scotiabank Colpatria 5.86%"/>
    <s v="Banco Itaú 5.22%"/>
    <s v="Banco Caja Social 4.91%"/>
    <n v="51.1"/>
    <n v="27.88"/>
    <n v="21.02"/>
    <n v="0"/>
    <n v="0"/>
    <n v="100"/>
    <n v="17.86"/>
    <n v="15.23"/>
    <n v="0"/>
    <n v="0"/>
    <n v="0"/>
    <n v="0"/>
    <n v="0"/>
    <n v="0"/>
    <n v="0"/>
    <n v="0"/>
    <n v="0"/>
    <n v="0"/>
    <n v="24.23"/>
    <n v="0"/>
    <n v="0"/>
    <n v="0"/>
    <n v="42.68"/>
    <n v="0"/>
    <n v="100"/>
    <n v="100"/>
    <n v="0"/>
    <n v="0"/>
    <n v="0"/>
    <n v="100"/>
  </r>
  <r>
    <x v="1"/>
    <x v="6"/>
    <x v="15"/>
    <s v="RENTAFACIL - PERSONA NATURAL Y PYME"/>
    <s v="PERSONA NATURAL Y PYME"/>
    <n v="69352"/>
    <n v="614985.63"/>
    <n v="39584.709242999998"/>
    <n v="1.5"/>
    <n v="124.19"/>
    <n v="0.34"/>
    <n v="0.33700000000000002"/>
    <n v="0.28299999999999997"/>
    <n v="0.28399999999999997"/>
    <n v="0.29899999999999999"/>
    <n v="0.26700000000000002"/>
    <n v="0.51300000000000001"/>
    <n v="3.972"/>
    <n v="3.4089999999999998"/>
    <n v="3.2610000000000001"/>
    <n v="1.911"/>
    <n v="1.3340000000000001"/>
    <n v="1.9419999999999999"/>
    <n v="19.75"/>
    <n v="0"/>
    <n v="30.58"/>
    <n v="0"/>
    <n v="43.48"/>
    <n v="3.63"/>
    <n v="2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Santander 13.02%"/>
    <s v="Banco de Occidente 12.35%"/>
    <s v="Corficolombiana 9.41%"/>
    <s v="Banco Scotiabank Colpatria 8.53%"/>
    <s v="Banco Popular 6.97%"/>
    <s v="Banco Falabella 6.57%"/>
    <s v="Banco Davivienda 6.32%"/>
    <s v="Findeter 6.19%"/>
    <s v="Banco Itaú 5.34%"/>
    <s v="Banco de Bogotá 4.43%"/>
    <n v="53.96"/>
    <n v="29.3"/>
    <n v="16.739999999999998"/>
    <n v="0"/>
    <n v="0"/>
    <n v="100"/>
    <n v="18.149999999999999"/>
    <n v="14.39"/>
    <n v="0"/>
    <n v="0"/>
    <n v="0"/>
    <n v="0"/>
    <n v="0"/>
    <n v="0"/>
    <n v="0"/>
    <n v="0"/>
    <n v="0"/>
    <n v="0"/>
    <n v="31.48"/>
    <n v="0"/>
    <n v="0"/>
    <n v="0"/>
    <n v="35.979999999999997"/>
    <n v="0"/>
    <n v="100"/>
    <n v="100"/>
    <n v="0"/>
    <n v="0"/>
    <n v="0"/>
    <n v="100"/>
  </r>
  <r>
    <x v="1"/>
    <x v="7"/>
    <x v="15"/>
    <s v="RENTAFACIL - PERSONA NATURAL Y PYME"/>
    <s v="PERSONA NATURAL Y PYME"/>
    <n v="70601"/>
    <n v="648285.81999999995"/>
    <n v="39823.842282999998"/>
    <n v="1.5"/>
    <n v="186.28"/>
    <n v="0.51"/>
    <n v="0.19600000000000001"/>
    <n v="0.26900000000000002"/>
    <n v="0.28799999999999998"/>
    <n v="0.30399999999999999"/>
    <n v="0.27300000000000002"/>
    <n v="0.51600000000000001"/>
    <n v="7.3490000000000002"/>
    <n v="4.335"/>
    <n v="3.7730000000000001"/>
    <n v="2.2850000000000001"/>
    <n v="1.536"/>
    <n v="2.0489999999999999"/>
    <n v="35.94"/>
    <n v="0"/>
    <n v="22.44"/>
    <n v="0"/>
    <n v="36.67"/>
    <n v="4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27"/>
    <s v="BANCO POPULAR 12.87%"/>
    <s v="BANCO DE OCCIDENTE 12.04%"/>
    <s v="BANCO DAVIVIENDA 10.39%"/>
    <s v="CORFICOLOMBIANA 8.96%"/>
    <s v="BANCO SANTANDER 7.20%"/>
    <s v="BANCO DE BOGOTÁ 6.03%"/>
    <s v="FINDETER 5.88%"/>
    <s v="BANCO SUDAMERIS 5.66%"/>
    <s v="BANCO BBVA 4.36%"/>
    <s v="BANCO SCOTIABANK COLPATRIA 4.34%"/>
    <n v="37.81"/>
    <n v="25.84"/>
    <n v="36.35"/>
    <n v="0"/>
    <n v="0"/>
    <n v="100"/>
    <n v="20.149999999999999"/>
    <n v="18.02"/>
    <n v="0"/>
    <n v="0"/>
    <n v="0"/>
    <n v="0"/>
    <n v="0"/>
    <n v="0"/>
    <n v="0"/>
    <n v="0"/>
    <n v="0"/>
    <n v="0"/>
    <n v="29.87"/>
    <n v="0"/>
    <n v="0"/>
    <n v="0"/>
    <n v="31.96"/>
    <n v="0"/>
    <n v="100"/>
    <n v="100"/>
    <n v="0"/>
    <n v="0"/>
    <n v="0"/>
    <n v="100"/>
  </r>
  <r>
    <x v="1"/>
    <x v="8"/>
    <x v="15"/>
    <s v="RENTAFACIL - PERSONA NATURAL Y PYME"/>
    <s v="PERSONA NATURAL Y PYME"/>
    <n v="72020"/>
    <n v="651614.54"/>
    <n v="40151.840150000004"/>
    <n v="1.5"/>
    <n v="182.62"/>
    <n v="0.5"/>
    <n v="0.29699999999999999"/>
    <n v="0.29699999999999999"/>
    <n v="0.30199999999999999"/>
    <n v="0.32700000000000001"/>
    <n v="0.28599999999999998"/>
    <n v="0.52200000000000002"/>
    <n v="10.494999999999999"/>
    <n v="5.657"/>
    <n v="4.4909999999999997"/>
    <n v="3.052"/>
    <n v="1.8220000000000001"/>
    <n v="2.226"/>
    <n v="39.78"/>
    <n v="0"/>
    <n v="15.86"/>
    <n v="0"/>
    <n v="32.880000000000003"/>
    <n v="6.18"/>
    <n v="4.5"/>
    <n v="0"/>
    <n v="0"/>
    <n v="0"/>
    <n v="0"/>
    <n v="0"/>
    <n v="0.79"/>
    <n v="0"/>
    <n v="0"/>
    <n v="0"/>
    <n v="0"/>
    <n v="0"/>
    <n v="0"/>
    <n v="0"/>
    <n v="0"/>
    <n v="0"/>
    <n v="0"/>
    <n v="0"/>
    <n v="0"/>
    <n v="0"/>
    <n v="0"/>
    <n v="0"/>
    <n v="99.990000000000009"/>
    <s v="Banco Santander 12.87%"/>
    <s v="Banco Popular 12.85%"/>
    <s v="Banco Davivienda 9.46%"/>
    <s v="Corficolombiana 8.98%"/>
    <s v="Banco de Occidente 8.14%"/>
    <s v="Banco Sudameris 7.71%"/>
    <s v="Banco de Bogotá 6.03%"/>
    <s v="Findeter 5.85%"/>
    <s v="Banco Scotiabank Colpatria 4.54%"/>
    <s v="Banco AV Villas 4.22%"/>
    <n v="31.04"/>
    <n v="27.94"/>
    <n v="41.02"/>
    <n v="0"/>
    <n v="0"/>
    <n v="100"/>
    <n v="18.54"/>
    <n v="16.96"/>
    <n v="0"/>
    <n v="0"/>
    <n v="0"/>
    <n v="0"/>
    <n v="0"/>
    <n v="0"/>
    <n v="0"/>
    <n v="0"/>
    <n v="0"/>
    <n v="0"/>
    <n v="26.99"/>
    <n v="0"/>
    <n v="0"/>
    <n v="0"/>
    <n v="37.51"/>
    <n v="0"/>
    <n v="100"/>
    <n v="100"/>
    <n v="0"/>
    <n v="0"/>
    <n v="0"/>
    <n v="100"/>
  </r>
  <r>
    <x v="1"/>
    <x v="9"/>
    <x v="15"/>
    <s v="RENTAFACIL - PERSONA NATURAL Y PYME"/>
    <s v="PERSONA NATURAL Y PYME"/>
    <n v="73486"/>
    <n v="663691.87"/>
    <n v="40384.034854999998"/>
    <n v="1.5"/>
    <n v="171.67"/>
    <n v="0.47"/>
    <n v="0.38300000000000001"/>
    <n v="0.32500000000000001"/>
    <n v="0.311"/>
    <n v="0.32600000000000001"/>
    <n v="0.3"/>
    <n v="0.52700000000000002"/>
    <n v="7.0250000000000004"/>
    <n v="6.0419999999999998"/>
    <n v="4.7469999999999999"/>
    <n v="3.81"/>
    <n v="2.0699999999999998"/>
    <n v="2.355"/>
    <n v="40.700000000000003"/>
    <n v="0"/>
    <n v="16.54"/>
    <n v="0"/>
    <n v="29.53"/>
    <n v="6.91"/>
    <n v="6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Santander 12.56%"/>
    <s v="Banco de Occidente 10.31%"/>
    <s v="Banco de Bogotá 10.31%"/>
    <s v="Banco Sudameris 9.47%"/>
    <s v="Corficolombiana 8.58%"/>
    <s v="Banco Davivienda 7.58%"/>
    <s v="Banco Popular 5.69%"/>
    <s v="anco Scotiabank Colpatria 4.78%"/>
    <s v="Findeter 4.76%"/>
    <s v="Banco AV Villas 4.17%"/>
    <n v="0"/>
    <n v="0"/>
    <n v="0"/>
    <n v="0"/>
    <n v="0"/>
    <n v="0"/>
    <n v="17.149999999999999"/>
    <n v="15.48"/>
    <n v="0"/>
    <n v="0"/>
    <n v="0"/>
    <n v="0"/>
    <n v="0"/>
    <n v="0"/>
    <n v="0"/>
    <n v="0"/>
    <n v="0"/>
    <n v="0"/>
    <n v="27.32"/>
    <n v="0"/>
    <n v="0"/>
    <n v="0"/>
    <n v="40.049999999999997"/>
    <n v="0"/>
    <n v="100"/>
    <n v="100"/>
    <n v="0"/>
    <n v="0"/>
    <n v="0"/>
    <n v="100"/>
  </r>
  <r>
    <x v="1"/>
    <x v="10"/>
    <x v="15"/>
    <s v="RENTAFACIL - PERSONA NATURAL Y PYME"/>
    <s v="PERSONA NATURAL Y PYME"/>
    <n v="74762"/>
    <n v="665204.67000000004"/>
    <n v="40672.923908999997"/>
    <n v="1.5"/>
    <n v="157.06"/>
    <n v="0.43"/>
    <n v="0.26400000000000001"/>
    <n v="0.32400000000000001"/>
    <n v="0.316"/>
    <n v="0.30099999999999999"/>
    <n v="0.311"/>
    <n v="0.53"/>
    <n v="9.06"/>
    <n v="6.9530000000000003"/>
    <n v="5.1269999999999998"/>
    <n v="4.7969999999999997"/>
    <n v="2.3860000000000001"/>
    <n v="2.5470000000000002"/>
    <n v="35.17"/>
    <n v="0"/>
    <n v="18.489999999999998"/>
    <n v="0"/>
    <n v="32.299999999999997"/>
    <n v="7.91"/>
    <n v="6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Santander 13.18%"/>
    <s v="Banco de Bogotá 12.76%"/>
    <s v="Banco de Occidente 12.48%"/>
    <s v="Corficolombiana 8.56%"/>
    <s v="Banco Davivienda 6.82%"/>
    <s v="Banco Popular 5.16%"/>
    <s v="ierno República de Colombia 4.88%"/>
    <s v="anco Scotiabank Colpatria 4.83%"/>
    <s v="Findeter 4.75%"/>
    <s v="Banco Sudameris 4.40%"/>
    <n v="46.41"/>
    <n v="18.23"/>
    <n v="35.36"/>
    <n v="0"/>
    <n v="0"/>
    <n v="100"/>
    <n v="17.010000000000002"/>
    <n v="15.29"/>
    <n v="0"/>
    <n v="0"/>
    <n v="0"/>
    <n v="0"/>
    <n v="0"/>
    <n v="0"/>
    <n v="0"/>
    <n v="0"/>
    <n v="0"/>
    <n v="0"/>
    <n v="29.41"/>
    <n v="0"/>
    <n v="0"/>
    <n v="0"/>
    <n v="38.28"/>
    <n v="0"/>
    <n v="99.99"/>
    <n v="100"/>
    <n v="0"/>
    <n v="0"/>
    <n v="0"/>
    <n v="100"/>
  </r>
  <r>
    <x v="1"/>
    <x v="0"/>
    <x v="16"/>
    <s v="FIC RENDIR - ÚNICA"/>
    <s v="ÚNICO"/>
    <n v="3343"/>
    <n v="268445.48"/>
    <n v="38161.85"/>
    <n v="1.7"/>
    <n v="136.97"/>
    <n v="0.375"/>
    <n v="0.17499999999999999"/>
    <n v="0.30199999999999999"/>
    <n v="0.17499999999999999"/>
    <n v="0.248"/>
    <n v="0.67700000000000005"/>
    <n v="0.56100000000000005"/>
    <n v="3.9049999999999998"/>
    <n v="0.63200000000000001"/>
    <n v="3.9049999999999998"/>
    <n v="0.39600000000000002"/>
    <n v="1.573"/>
    <n v="2.1429999999999998"/>
    <n v="89.38"/>
    <n v="0"/>
    <n v="0"/>
    <n v="0"/>
    <n v="0"/>
    <n v="9.2200000000000006"/>
    <n v="0"/>
    <n v="0"/>
    <n v="0"/>
    <n v="0"/>
    <n v="0"/>
    <n v="0"/>
    <n v="1.4"/>
    <n v="0"/>
    <n v="0"/>
    <n v="0"/>
    <n v="0"/>
    <n v="0"/>
    <n v="0"/>
    <n v="0"/>
    <n v="0"/>
    <n v="0"/>
    <n v="0"/>
    <n v="0"/>
    <n v="0"/>
    <n v="0"/>
    <n v="0"/>
    <n v="0"/>
    <n v="100"/>
    <s v="B.SUDAMERIS 16.79%"/>
    <s v="B.OCCIDENTE 13.29%"/>
    <s v="B.DAVIVIENDA 11.22%"/>
    <s v="FINDETER 10.75%"/>
    <s v="B.BOGOTA 8.77%"/>
    <s v="B.COLPATRIA 6.43%"/>
    <s v="BANCOLOMBIA 5.67%"/>
    <s v="DTN 5.25%"/>
    <s v="GMAC 5.14%"/>
    <s v="ITAU 3.47%"/>
    <n v="41.6"/>
    <n v="27.18"/>
    <n v="31.22"/>
    <n v="0"/>
    <n v="0"/>
    <n v="100"/>
    <n v="14.8"/>
    <n v="16.28"/>
    <n v="0"/>
    <n v="0"/>
    <n v="0"/>
    <n v="0"/>
    <n v="0"/>
    <n v="0"/>
    <n v="0"/>
    <n v="0"/>
    <n v="0"/>
    <n v="0"/>
    <n v="20.66"/>
    <n v="0"/>
    <n v="0"/>
    <n v="5.25"/>
    <n v="43.01"/>
    <n v="0"/>
    <n v="100"/>
    <n v="100"/>
    <n v="0"/>
    <n v="0"/>
    <n v="0"/>
    <n v="100"/>
  </r>
  <r>
    <x v="1"/>
    <x v="1"/>
    <x v="16"/>
    <s v="FIC RENDIR - ÚNICA"/>
    <s v="ÚNICO"/>
    <n v="3361"/>
    <n v="262016.58"/>
    <n v="38184.51"/>
    <n v="1.7"/>
    <n v="145.37"/>
    <n v="0.39800000000000002"/>
    <n v="0.29499999999999998"/>
    <n v="0.317"/>
    <n v="0.25800000000000001"/>
    <n v="0.25700000000000001"/>
    <n v="0.67900000000000005"/>
    <n v="0.56299999999999994"/>
    <n v="0.77700000000000002"/>
    <n v="0.39300000000000002"/>
    <n v="2.4079999999999999"/>
    <n v="0.42599999999999999"/>
    <n v="1.4910000000000001"/>
    <n v="2.0840000000000001"/>
    <n v="89.42"/>
    <n v="0"/>
    <n v="0"/>
    <n v="0"/>
    <n v="0"/>
    <n v="9.18"/>
    <n v="0"/>
    <n v="0"/>
    <n v="0"/>
    <n v="0"/>
    <n v="0"/>
    <n v="0"/>
    <n v="1.4"/>
    <n v="0"/>
    <n v="0"/>
    <n v="0"/>
    <n v="0"/>
    <n v="0"/>
    <n v="0"/>
    <n v="0"/>
    <n v="0"/>
    <n v="0"/>
    <n v="0"/>
    <n v="0"/>
    <n v="0"/>
    <n v="0"/>
    <n v="0"/>
    <n v="0"/>
    <n v="100"/>
    <s v="B.SUDAMERIS 17.29%"/>
    <s v="B.OCCIDENTE 14.60%"/>
    <s v="B.DAVIVIENDA 13.96%"/>
    <s v="FINDETER 8.73%"/>
    <s v="B.BOGOTA 7.66%"/>
    <s v="B.COLPATRIA 6.01%"/>
    <s v="DTN 5.37%"/>
    <s v="GMAC 5.26%"/>
    <s v="BANCOLOMBIA 4.21%"/>
    <s v="ITAU 3.60%"/>
    <n v="40.15"/>
    <n v="43.85"/>
    <n v="15.99"/>
    <n v="0"/>
    <n v="0"/>
    <n v="99.99"/>
    <n v="19.3"/>
    <n v="18.510000000000002"/>
    <n v="0"/>
    <n v="0"/>
    <n v="0"/>
    <n v="0"/>
    <n v="0"/>
    <n v="0"/>
    <n v="0"/>
    <n v="0"/>
    <n v="0"/>
    <n v="0"/>
    <n v="15.28"/>
    <n v="0"/>
    <n v="0"/>
    <n v="5.37"/>
    <n v="41.550000000000004"/>
    <n v="0"/>
    <n v="100.01"/>
    <n v="100"/>
    <n v="0"/>
    <n v="0"/>
    <n v="0"/>
    <n v="100"/>
  </r>
  <r>
    <x v="1"/>
    <x v="2"/>
    <x v="16"/>
    <s v="FIC RENDIR - ÚNICA"/>
    <s v="ÚNICO"/>
    <n v="3317"/>
    <n v="241887.25"/>
    <n v="38251.4"/>
    <n v="1.7"/>
    <n v="146.47"/>
    <n v="0.40100000000000002"/>
    <n v="0.28000000000000003"/>
    <n v="0.32600000000000001"/>
    <n v="0.26500000000000001"/>
    <n v="0.26300000000000001"/>
    <n v="0.28299999999999997"/>
    <n v="0.56499999999999995"/>
    <n v="2.0819999999999999"/>
    <n v="0.59"/>
    <n v="2.2959999999999998"/>
    <n v="0.77300000000000002"/>
    <n v="1.534"/>
    <n v="2.0579999999999998"/>
    <n v="87.74"/>
    <n v="0"/>
    <n v="0"/>
    <n v="0"/>
    <n v="0"/>
    <n v="9.49"/>
    <n v="0"/>
    <n v="0"/>
    <n v="0"/>
    <n v="0"/>
    <n v="0"/>
    <n v="0"/>
    <n v="2.77"/>
    <n v="0"/>
    <n v="0"/>
    <n v="0"/>
    <n v="0"/>
    <n v="0"/>
    <n v="0"/>
    <n v="0"/>
    <n v="0"/>
    <n v="0"/>
    <n v="0"/>
    <n v="0"/>
    <n v="0"/>
    <n v="0"/>
    <n v="0"/>
    <n v="0"/>
    <n v="99.999999999999986"/>
    <s v="B.SUDAMERIS 18.41%"/>
    <s v="B.OCCIDENTE 16.32%"/>
    <s v="B.DAVIVIENDA 14.08%"/>
    <s v="FINDETER 9.48%"/>
    <s v="DTN 5.85%"/>
    <s v="GMAC 5.69%"/>
    <s v="B.BOGOTA 5.24%"/>
    <s v="B.COLPATRIA 4.82%"/>
    <s v="BANCOLOMBIA 4.07%"/>
    <s v="ITAU 3.73%"/>
    <n v="40.909999999999997"/>
    <n v="43.47"/>
    <n v="15.61"/>
    <n v="0"/>
    <n v="0"/>
    <n v="99.99"/>
    <n v="21.73"/>
    <n v="20.11"/>
    <n v="0"/>
    <n v="0"/>
    <n v="0"/>
    <n v="0"/>
    <n v="0"/>
    <n v="0"/>
    <n v="0"/>
    <n v="0"/>
    <n v="0"/>
    <n v="0"/>
    <n v="13.94"/>
    <n v="0"/>
    <n v="0"/>
    <n v="5.85"/>
    <n v="38.36"/>
    <n v="0"/>
    <n v="99.990000000000009"/>
    <n v="100"/>
    <n v="0"/>
    <n v="0"/>
    <n v="0"/>
    <n v="100"/>
  </r>
  <r>
    <x v="1"/>
    <x v="3"/>
    <x v="16"/>
    <s v="FIC RENDIR - ÚNICA"/>
    <s v="ÚNICO"/>
    <n v="3364"/>
    <n v="246161.87"/>
    <n v="38388.720000000001"/>
    <n v="1.7"/>
    <n v="134.78"/>
    <n v="0.36899999999999999"/>
    <n v="0.25"/>
    <n v="0.309"/>
    <n v="0.26500000000000001"/>
    <n v="0.27600000000000002"/>
    <n v="0.26800000000000002"/>
    <n v="0.56599999999999995"/>
    <n v="4.4560000000000004"/>
    <n v="1.8089999999999999"/>
    <n v="2.8319999999999999"/>
    <n v="1.0329999999999999"/>
    <n v="1.601"/>
    <n v="2.09"/>
    <n v="88.41"/>
    <n v="0"/>
    <n v="0"/>
    <n v="0"/>
    <n v="0"/>
    <n v="8.98"/>
    <n v="0"/>
    <n v="0"/>
    <n v="0"/>
    <n v="0"/>
    <n v="0"/>
    <n v="0"/>
    <n v="2.61"/>
    <n v="0"/>
    <n v="0"/>
    <n v="0"/>
    <n v="0"/>
    <n v="0"/>
    <n v="0"/>
    <n v="0"/>
    <n v="0"/>
    <n v="0"/>
    <n v="0"/>
    <n v="0"/>
    <n v="0"/>
    <n v="0"/>
    <n v="0"/>
    <n v="0"/>
    <n v="100"/>
    <s v="B.SUDAMERIS 17.77%"/>
    <s v="B.DAVIVIENDA 15.75%"/>
    <s v="B.BOGOTA 13.35%"/>
    <s v="FINDETER 10.92%"/>
    <s v="B.COLPATRIA 6.23%"/>
    <s v="DTN 5.78%"/>
    <s v="GMAC 5.59%"/>
    <s v="B.OCCIDENTE 4.80%"/>
    <s v="BANCOLOMBIA 4.11%"/>
    <s v="ITAU 3.66%"/>
    <n v="44.03"/>
    <n v="41.24"/>
    <n v="14.73"/>
    <n v="0"/>
    <n v="0"/>
    <n v="100.00000000000001"/>
    <n v="25.01"/>
    <n v="19.82"/>
    <n v="0"/>
    <n v="0"/>
    <n v="0"/>
    <n v="0"/>
    <n v="0"/>
    <n v="0"/>
    <n v="0"/>
    <n v="0"/>
    <n v="0"/>
    <n v="0"/>
    <n v="13.76"/>
    <n v="0"/>
    <n v="0"/>
    <n v="5.78"/>
    <n v="35.58"/>
    <n v="0"/>
    <n v="99.949999999999989"/>
    <n v="100"/>
    <n v="0"/>
    <n v="0"/>
    <n v="0"/>
    <n v="100"/>
  </r>
  <r>
    <x v="1"/>
    <x v="4"/>
    <x v="16"/>
    <s v="FIC RENDIR - ÚNICA"/>
    <s v="ÚNICO"/>
    <n v="3301"/>
    <n v="245580.28"/>
    <n v="38501.46"/>
    <n v="1.7"/>
    <n v="139.16"/>
    <n v="0.38100000000000001"/>
    <n v="0.26900000000000002"/>
    <n v="0.26800000000000002"/>
    <n v="0.26500000000000001"/>
    <n v="0.27900000000000003"/>
    <n v="0.25700000000000001"/>
    <n v="0.56799999999999995"/>
    <n v="3.5129999999999999"/>
    <n v="2.859"/>
    <n v="2.9710000000000001"/>
    <n v="1.397"/>
    <n v="1.4450000000000001"/>
    <n v="2.0939999999999999"/>
    <n v="89.55"/>
    <n v="0"/>
    <n v="0"/>
    <n v="0"/>
    <n v="0"/>
    <n v="8.1199999999999992"/>
    <n v="0"/>
    <n v="0"/>
    <n v="0"/>
    <n v="0"/>
    <n v="0"/>
    <n v="0"/>
    <n v="2.34"/>
    <n v="0"/>
    <n v="0"/>
    <n v="0"/>
    <n v="0"/>
    <n v="0"/>
    <n v="0"/>
    <n v="0"/>
    <n v="0"/>
    <n v="0"/>
    <n v="0"/>
    <n v="0"/>
    <n v="0"/>
    <n v="0"/>
    <n v="0"/>
    <n v="0"/>
    <n v="100"/>
    <s v="B.Davivienda 17.70%"/>
    <s v="B.Sudameris 17.08%"/>
    <s v="Findeter 10.93%"/>
    <s v="B.Occidente 7.15%"/>
    <s v="B.Colpatria 7.13%"/>
    <s v="Itau 6.61%"/>
    <s v="DTN 5.81%"/>
    <s v="GMAC 5.58%"/>
    <s v="B.Bogota 4.80%"/>
    <s v="BBVA 4.70%"/>
    <n v="45.62"/>
    <n v="40.020000000000003"/>
    <n v="14.37"/>
    <n v="0"/>
    <n v="0"/>
    <n v="100.01"/>
    <n v="26.19"/>
    <n v="23.46"/>
    <n v="0"/>
    <n v="0"/>
    <n v="0"/>
    <n v="0"/>
    <n v="0"/>
    <n v="0"/>
    <n v="0"/>
    <n v="0"/>
    <n v="0"/>
    <n v="0"/>
    <n v="16.12"/>
    <n v="0"/>
    <n v="0"/>
    <n v="5.61"/>
    <n v="28.41"/>
    <n v="0"/>
    <n v="99.76"/>
    <n v="100"/>
    <n v="0"/>
    <n v="0"/>
    <n v="0"/>
    <n v="100"/>
  </r>
  <r>
    <x v="1"/>
    <x v="5"/>
    <x v="16"/>
    <s v="FIC RENDIR - ÚNICA"/>
    <s v="ÚNICO"/>
    <n v="3359"/>
    <n v="240906.86"/>
    <n v="38636.519999999997"/>
    <n v="1.7"/>
    <n v="143.91"/>
    <n v="0.39400000000000002"/>
    <n v="0.36799999999999999"/>
    <n v="0.28100000000000003"/>
    <n v="0.28199999999999997"/>
    <n v="0.29499999999999998"/>
    <n v="0.25600000000000001"/>
    <n v="0.56999999999999995"/>
    <n v="4.3529999999999998"/>
    <n v="3.1989999999999998"/>
    <n v="3.1989999999999998"/>
    <n v="1.6719999999999999"/>
    <n v="1.419"/>
    <n v="2.1110000000000002"/>
    <n v="91.79"/>
    <n v="0"/>
    <n v="0"/>
    <n v="0"/>
    <n v="0"/>
    <n v="5.72"/>
    <n v="0"/>
    <n v="0"/>
    <n v="0"/>
    <n v="0"/>
    <n v="0"/>
    <n v="0"/>
    <n v="2.48"/>
    <n v="0"/>
    <n v="0"/>
    <n v="0"/>
    <n v="0"/>
    <n v="0"/>
    <n v="0"/>
    <n v="0"/>
    <n v="0"/>
    <n v="0"/>
    <n v="0"/>
    <n v="0"/>
    <n v="0"/>
    <n v="0"/>
    <n v="0"/>
    <n v="0"/>
    <n v="99.990000000000009"/>
    <s v="B.Sudameris 17.54%"/>
    <s v="B.Davivienda 16.14%"/>
    <s v="Findeter 11.18%"/>
    <s v="B.Occidente 8.97%"/>
    <s v="Itau 8.30%"/>
    <s v="B.Bogota 7.44%"/>
    <s v="B.Colpatria 5.50%"/>
    <s v="GMAC 4.87%"/>
    <s v="Bancolombia 4.19%"/>
    <s v="DTN 3.92%"/>
    <n v="41.73"/>
    <n v="49.4"/>
    <n v="8.8699999999999992"/>
    <n v="0"/>
    <n v="0"/>
    <n v="100"/>
    <n v="25.92"/>
    <n v="21.84"/>
    <n v="0"/>
    <n v="0"/>
    <n v="0"/>
    <n v="0"/>
    <n v="0"/>
    <n v="0"/>
    <n v="0"/>
    <n v="0"/>
    <n v="0"/>
    <n v="0"/>
    <n v="16.850000000000001"/>
    <n v="0"/>
    <n v="0"/>
    <n v="3.92"/>
    <n v="30.76"/>
    <n v="0"/>
    <n v="99.29000000000002"/>
    <n v="100"/>
    <n v="0"/>
    <n v="0"/>
    <n v="0"/>
    <n v="100"/>
  </r>
  <r>
    <x v="1"/>
    <x v="6"/>
    <x v="16"/>
    <s v="FIC RENDIR - ÚNICA"/>
    <s v="ÚNICO"/>
    <n v="3378"/>
    <n v="240393.47"/>
    <n v="38773.279999999999"/>
    <n v="1.7"/>
    <n v="146.1"/>
    <n v="0.4"/>
    <n v="0.378"/>
    <n v="0.313"/>
    <n v="0.29799999999999999"/>
    <n v="0.315"/>
    <n v="0.254"/>
    <n v="0.57299999999999995"/>
    <n v="4.2480000000000002"/>
    <n v="3.2570000000000001"/>
    <n v="3.3519999999999999"/>
    <n v="1.925"/>
    <n v="1.353"/>
    <n v="2.121"/>
    <n v="90.05"/>
    <n v="0"/>
    <n v="0"/>
    <n v="0"/>
    <n v="0"/>
    <n v="5.7"/>
    <n v="0"/>
    <n v="0"/>
    <n v="0"/>
    <n v="0"/>
    <n v="0"/>
    <n v="0"/>
    <n v="4.25"/>
    <n v="0"/>
    <n v="0"/>
    <n v="0"/>
    <n v="0"/>
    <n v="0"/>
    <n v="0"/>
    <n v="0"/>
    <n v="0"/>
    <n v="0"/>
    <n v="0"/>
    <n v="0"/>
    <n v="0"/>
    <n v="0"/>
    <n v="0"/>
    <n v="0"/>
    <n v="100"/>
    <s v="B.Davivienda 14.04%"/>
    <s v="Findeter 11.85%"/>
    <s v="B.Bogota 11.67%"/>
    <s v="B.Occidente 11.09%"/>
    <s v="B.Sudameris 8.97%"/>
    <s v="Itau 8.46%"/>
    <s v="BBVA 7.94%"/>
    <s v="GMAC 4.89%"/>
    <s v="B.Colpatria 4.75%"/>
    <s v="Bancolombia 4.24%"/>
    <n v="41.6"/>
    <n v="47.85"/>
    <n v="10.55"/>
    <n v="0"/>
    <n v="0"/>
    <n v="100"/>
    <n v="25.88"/>
    <n v="24.93"/>
    <n v="0"/>
    <n v="0"/>
    <n v="0"/>
    <n v="0"/>
    <n v="0"/>
    <n v="0"/>
    <n v="0"/>
    <n v="0"/>
    <n v="0"/>
    <n v="0"/>
    <n v="14.95"/>
    <n v="0"/>
    <n v="0"/>
    <n v="3.98"/>
    <n v="29.44"/>
    <n v="0"/>
    <n v="99.18"/>
    <n v="100"/>
    <n v="0"/>
    <n v="0"/>
    <n v="0"/>
    <n v="100"/>
  </r>
  <r>
    <x v="1"/>
    <x v="7"/>
    <x v="16"/>
    <s v="FIC RENDIR - ÚNICA"/>
    <s v="ÚNICO"/>
    <n v="3342"/>
    <n v="236915.35"/>
    <n v="39024.39"/>
    <n v="1.7"/>
    <n v="134.78"/>
    <n v="0.36899999999999999"/>
    <n v="0.19900000000000001"/>
    <n v="0.30399999999999999"/>
    <n v="0.29599999999999999"/>
    <n v="0.32700000000000001"/>
    <n v="0.26300000000000001"/>
    <n v="0.57499999999999996"/>
    <n v="7.8970000000000002"/>
    <n v="4.41"/>
    <n v="3.9209999999999998"/>
    <n v="2.399"/>
    <n v="1.573"/>
    <n v="2.2490000000000001"/>
    <n v="89.43"/>
    <n v="0"/>
    <n v="0"/>
    <n v="0"/>
    <n v="0"/>
    <n v="6.07"/>
    <n v="0"/>
    <n v="0"/>
    <n v="0"/>
    <n v="0"/>
    <n v="0"/>
    <n v="0"/>
    <n v="4.5"/>
    <n v="0"/>
    <n v="0"/>
    <n v="0"/>
    <n v="0"/>
    <n v="0"/>
    <n v="0"/>
    <n v="0"/>
    <n v="0"/>
    <n v="0"/>
    <n v="0"/>
    <n v="0"/>
    <n v="0"/>
    <n v="0"/>
    <n v="0"/>
    <n v="0"/>
    <n v="100"/>
    <s v="B.SUDAMERIS 18.24%"/>
    <s v="B.DAVIVIENDA 10.33%"/>
    <s v="FINDETER 9.02%"/>
    <s v="B.BOGOTA 8.86%"/>
    <s v="ITAU 8.41%"/>
    <s v="B.COLPATRIA 8.16%"/>
    <s v="B.OCCIDENTE 7.63%"/>
    <s v="BBVA 5.69%"/>
    <s v="GMAC 4.93%"/>
    <s v="BANCOLOMBIA 4.48%"/>
    <n v="60.97"/>
    <n v="29.68"/>
    <n v="9.35"/>
    <n v="0"/>
    <n v="0"/>
    <n v="100"/>
    <n v="24.41"/>
    <n v="22.12"/>
    <n v="0"/>
    <n v="0"/>
    <n v="0"/>
    <n v="0"/>
    <n v="0"/>
    <n v="0"/>
    <n v="0"/>
    <n v="0"/>
    <n v="0"/>
    <n v="0"/>
    <n v="15.82"/>
    <n v="0"/>
    <n v="0"/>
    <n v="4.03"/>
    <n v="33.620000000000005"/>
    <n v="0"/>
    <n v="100"/>
    <n v="100"/>
    <n v="0"/>
    <n v="0"/>
    <n v="0"/>
    <n v="100"/>
  </r>
  <r>
    <x v="1"/>
    <x v="8"/>
    <x v="16"/>
    <s v="FIC RENDIR - ÚNICA"/>
    <s v="ÚNICO"/>
    <n v="3326"/>
    <n v="244893.22"/>
    <n v="39350.089999999997"/>
    <n v="1.7"/>
    <n v="151.94"/>
    <n v="0.41599999999999998"/>
    <n v="0.23100000000000001"/>
    <n v="0.309"/>
    <n v="0.30599999999999999"/>
    <n v="0.34399999999999997"/>
    <n v="0.27700000000000002"/>
    <n v="0.57999999999999996"/>
    <n v="10.641"/>
    <n v="5.8109999999999999"/>
    <n v="4.6390000000000002"/>
    <n v="3.1739999999999999"/>
    <n v="1.8879999999999999"/>
    <n v="2.4249999999999998"/>
    <n v="90.33"/>
    <n v="0"/>
    <n v="0"/>
    <n v="0"/>
    <n v="0"/>
    <n v="5.56"/>
    <n v="0"/>
    <n v="0"/>
    <n v="0"/>
    <n v="0"/>
    <n v="0"/>
    <n v="0"/>
    <n v="4.1100000000000003"/>
    <n v="0"/>
    <n v="0"/>
    <n v="0"/>
    <n v="0"/>
    <n v="0"/>
    <n v="0"/>
    <n v="0"/>
    <n v="0"/>
    <n v="0"/>
    <n v="0"/>
    <n v="0"/>
    <n v="0"/>
    <n v="0"/>
    <n v="0"/>
    <n v="0"/>
    <n v="100"/>
    <s v="B.Sudameris 15.77%"/>
    <s v="Bancolombia 14.62%"/>
    <s v="B.Davivienda 13.67%"/>
    <s v="Findeter 8.34%"/>
    <s v="B.Bogota 8.29%"/>
    <s v="Itau 6.86%"/>
    <s v="B.Colpatria 5.33%"/>
    <s v="GMAC 4.78%"/>
    <s v="B.Occidente 4.65%"/>
    <s v="DTN 3.93%"/>
    <n v="58.6"/>
    <n v="24.26"/>
    <n v="17.14"/>
    <n v="0"/>
    <n v="0"/>
    <n v="100"/>
    <n v="24"/>
    <n v="28"/>
    <n v="0"/>
    <n v="0"/>
    <n v="0"/>
    <n v="0"/>
    <n v="0"/>
    <n v="0"/>
    <n v="0"/>
    <n v="0"/>
    <n v="0"/>
    <n v="0"/>
    <n v="15"/>
    <n v="0"/>
    <n v="0"/>
    <n v="4"/>
    <n v="29"/>
    <n v="0"/>
    <n v="100"/>
    <n v="100"/>
    <n v="0"/>
    <n v="0"/>
    <n v="0"/>
    <n v="100"/>
  </r>
  <r>
    <x v="1"/>
    <x v="9"/>
    <x v="16"/>
    <s v="FIC RENDIR - ÚNICA"/>
    <s v="ÚNICO"/>
    <n v="3348"/>
    <n v="254686.85"/>
    <n v="39640.589999999997"/>
    <n v="1.7"/>
    <n v="131.86000000000001"/>
    <n v="0.36099999999999999"/>
    <n v="0.34399999999999997"/>
    <n v="0.32700000000000001"/>
    <n v="0.316"/>
    <n v="0.34"/>
    <n v="0.29299999999999998"/>
    <n v="0.58499999999999996"/>
    <n v="9.0459999999999994"/>
    <n v="6.5730000000000004"/>
    <n v="5.08"/>
    <n v="4.1829999999999998"/>
    <n v="2.2389999999999999"/>
    <n v="2.6160000000000001"/>
    <n v="90.05"/>
    <n v="0"/>
    <n v="0"/>
    <n v="0"/>
    <n v="0"/>
    <n v="5.76"/>
    <n v="0"/>
    <n v="0"/>
    <n v="0"/>
    <n v="0"/>
    <n v="0"/>
    <n v="0"/>
    <n v="4.1900000000000004"/>
    <n v="0"/>
    <n v="0"/>
    <n v="0"/>
    <n v="0"/>
    <n v="0"/>
    <n v="0"/>
    <n v="0"/>
    <n v="0"/>
    <n v="0"/>
    <n v="0"/>
    <n v="0"/>
    <n v="0"/>
    <n v="0"/>
    <n v="0"/>
    <n v="0"/>
    <n v="100"/>
    <s v="B.Bogota 17.20%"/>
    <s v="B.Sudameris 15.90%"/>
    <s v="B.Davivienda 13.91%"/>
    <s v="Bancolombia 8.84%"/>
    <s v="B.Colpatria 6.84%"/>
    <s v="Itau 6.77%"/>
    <s v="Findeter 5.62%"/>
    <s v="GMAC 4.58%"/>
    <s v="DTN 3.80%"/>
    <s v="B.Occidente 3.53%"/>
    <n v="55.59"/>
    <n v="25.04"/>
    <n v="19.37"/>
    <n v="0"/>
    <n v="0"/>
    <n v="100"/>
    <n v="22.7"/>
    <n v="24.58"/>
    <n v="0"/>
    <n v="0"/>
    <n v="0"/>
    <n v="0"/>
    <n v="0"/>
    <n v="0"/>
    <n v="0"/>
    <n v="0"/>
    <n v="0"/>
    <n v="0"/>
    <n v="14.86"/>
    <n v="0"/>
    <n v="0"/>
    <n v="3.8"/>
    <n v="34.159999999999997"/>
    <n v="0"/>
    <n v="100.1"/>
    <n v="100"/>
    <n v="0"/>
    <n v="0"/>
    <n v="0"/>
    <n v="100"/>
  </r>
  <r>
    <x v="1"/>
    <x v="10"/>
    <x v="16"/>
    <s v="FIC RENDIR - ÚNICA"/>
    <s v="ÚNICO"/>
    <n v="3371"/>
    <n v="253995.13"/>
    <n v="39943.800000000003"/>
    <n v="1.7"/>
    <n v="127.47"/>
    <n v="0.34899999999999998"/>
    <n v="0.183"/>
    <n v="0.312"/>
    <n v="0.313"/>
    <n v="0.314"/>
    <n v="0.30299999999999999"/>
    <n v="0.58599999999999997"/>
    <n v="9.7140000000000004"/>
    <n v="7.6109999999999998"/>
    <n v="5.4880000000000004"/>
    <n v="5.2149999999999999"/>
    <n v="2.5859999999999999"/>
    <n v="2.8370000000000002"/>
    <n v="89.74"/>
    <n v="0"/>
    <n v="0"/>
    <n v="0"/>
    <n v="0"/>
    <n v="6.18"/>
    <n v="0"/>
    <n v="0"/>
    <n v="0"/>
    <n v="0"/>
    <n v="0"/>
    <n v="0"/>
    <n v="4.08"/>
    <n v="0"/>
    <n v="0"/>
    <n v="0"/>
    <n v="0"/>
    <n v="0"/>
    <n v="0"/>
    <n v="0"/>
    <n v="0"/>
    <n v="0"/>
    <n v="0"/>
    <n v="0"/>
    <n v="0"/>
    <n v="0"/>
    <n v="0"/>
    <n v="0"/>
    <n v="100"/>
    <s v="B.Sudameris 16.72%"/>
    <s v="B.Bogota 15.08%"/>
    <s v="B.Davivienda 13.50%"/>
    <s v="Bancolombia 9.65%"/>
    <s v="B.Colpatria 6.08%"/>
    <s v="B.Popular 6.07%"/>
    <s v="Itau 5.19%"/>
    <s v="BBVA 5.08%"/>
    <s v="Findeter 4.66%"/>
    <s v="GMAC 4.59%"/>
    <n v="52.94"/>
    <n v="28.26"/>
    <n v="18.8"/>
    <n v="0"/>
    <n v="0"/>
    <n v="100"/>
    <n v="26.09"/>
    <n v="23.13"/>
    <n v="0"/>
    <n v="0"/>
    <n v="0"/>
    <n v="0"/>
    <n v="0"/>
    <n v="0"/>
    <n v="0"/>
    <n v="0"/>
    <n v="0"/>
    <n v="0"/>
    <n v="14.84"/>
    <n v="0"/>
    <n v="0"/>
    <n v="4.22"/>
    <n v="31.72"/>
    <n v="0"/>
    <n v="100"/>
    <n v="100"/>
    <n v="0"/>
    <n v="0"/>
    <n v="0"/>
    <n v="100"/>
  </r>
  <r>
    <x v="1"/>
    <x v="0"/>
    <x v="17"/>
    <s v="FIC ABIERTO AVANZAR VISTA - ASOCIADOS A COOMEVA"/>
    <s v="TIPO 1: ASOCIADOS A COOMEVA"/>
    <n v="449"/>
    <n v="23420.01"/>
    <n v="11454.13754"/>
    <n v="1"/>
    <n v="207.83"/>
    <n v="0.56899999999999995"/>
    <n v="0.12"/>
    <n v="0.28999999999999998"/>
    <n v="0.11"/>
    <n v="0.28999999999999998"/>
    <n v="0.45"/>
    <n v="0.01"/>
    <n v="4.8010000000000002"/>
    <n v="0.82199999999999995"/>
    <n v="4.8010000000000002"/>
    <n v="0.36699999999999999"/>
    <n v="1.9750000000000001"/>
    <n v="2.5910000000000002"/>
    <n v="6.76"/>
    <n v="1.25"/>
    <n v="54.02"/>
    <n v="0"/>
    <n v="30.16"/>
    <n v="0"/>
    <n v="5.82"/>
    <n v="0"/>
    <n v="0"/>
    <n v="0"/>
    <n v="0"/>
    <n v="0"/>
    <n v="0"/>
    <n v="0"/>
    <n v="0"/>
    <n v="0"/>
    <n v="0"/>
    <n v="0"/>
    <n v="0"/>
    <n v="1.88"/>
    <n v="0"/>
    <n v="0"/>
    <n v="0.21"/>
    <n v="0"/>
    <n v="0"/>
    <n v="0"/>
    <n v="0"/>
    <n v="0"/>
    <n v="100.09999999999998"/>
    <s v="CORFICOLOMBIANA 8.49 %"/>
    <s v="BANCO DAVIVIENDA 7.10 %"/>
    <s v="BANCOLOMBIA 5.98 %"/>
    <s v="BANCO DE BOGOTA 5.31 %"/>
    <s v="FINDETER 5.30 %"/>
    <s v="BANCO BBVA COLOMBIA 4.46 %"/>
    <s v="BANCO DE OCCIDENTE 4.40 %"/>
    <s v="BANCO FALABELLA 4.26 %"/>
    <s v="BANCO FINANDINA 2.32 %"/>
    <s v="BANCO ITAU 2.19 %"/>
    <n v="55.32"/>
    <n v="33.86"/>
    <n v="10.81"/>
    <n v="0"/>
    <n v="0"/>
    <n v="99.990000000000009"/>
    <n v="21.39"/>
    <n v="24.7"/>
    <n v="0"/>
    <n v="0"/>
    <n v="6.76"/>
    <n v="0"/>
    <n v="0"/>
    <n v="0"/>
    <n v="0"/>
    <n v="0"/>
    <n v="0"/>
    <n v="0"/>
    <n v="10.5"/>
    <n v="0"/>
    <n v="0"/>
    <n v="0"/>
    <n v="36.65"/>
    <n v="0"/>
    <n v="100"/>
    <n v="100"/>
    <n v="0"/>
    <n v="0"/>
    <n v="0"/>
    <n v="100"/>
  </r>
  <r>
    <x v="1"/>
    <x v="1"/>
    <x v="17"/>
    <s v="FIC ABIERTO AVANZAR VISTA - ASOCIADOS A COOMEVA"/>
    <s v="TIPO 1: ASOCIADOS A COOMEVA"/>
    <n v="443"/>
    <n v="26767.439999999999"/>
    <n v="11474.328372"/>
    <n v="1"/>
    <n v="196.14"/>
    <n v="0.53700000000000003"/>
    <n v="0.3"/>
    <n v="0.3"/>
    <n v="0.23"/>
    <n v="0.3"/>
    <n v="0.45"/>
    <n v="0.01"/>
    <n v="2.3220000000000001"/>
    <n v="0.67100000000000004"/>
    <n v="3.617"/>
    <n v="0.42499999999999999"/>
    <n v="1.9750000000000001"/>
    <n v="2.5659999999999998"/>
    <n v="8.5500000000000007"/>
    <n v="1.44"/>
    <n v="55.36"/>
    <n v="0"/>
    <n v="28.11"/>
    <n v="0"/>
    <n v="4.82"/>
    <n v="0"/>
    <n v="0"/>
    <n v="0"/>
    <n v="0"/>
    <n v="0"/>
    <n v="0"/>
    <n v="0"/>
    <n v="0"/>
    <n v="0"/>
    <n v="0"/>
    <n v="0"/>
    <n v="0"/>
    <n v="1.65"/>
    <n v="0"/>
    <n v="0"/>
    <n v="0.19"/>
    <n v="0"/>
    <n v="0"/>
    <n v="0"/>
    <n v="0"/>
    <n v="0"/>
    <n v="100.12"/>
    <s v="CORFICOLOMBIANA 7.45 %"/>
    <s v="FINDETER 6.54 %"/>
    <s v="BANCO BBVA COLOMBIA 5.85 %"/>
    <s v="BANCO SCOTIABANK COLPATRIA 5.46 %"/>
    <s v="BANCOLOMBIA 4.73 %"/>
    <s v="BANCO DAVIVIENDA 3.96 %"/>
    <s v="BANCO DE BOGOTA 3.90 %"/>
    <s v="BANCO FALABELLA 3.75 %"/>
    <s v="FIC ABIERTO SIN PACTO DE PERMANENCIA MINIMA 3.32 %"/>
    <s v="OLD MUTUAL FONDO DE INVERSION COLECTIVA EFECTIVO 2.34 %"/>
    <n v="59.74"/>
    <n v="25.57"/>
    <n v="14.69"/>
    <n v="0"/>
    <n v="0"/>
    <n v="100"/>
    <n v="18.79"/>
    <n v="26.64"/>
    <n v="0"/>
    <n v="0"/>
    <n v="8.5500000000000007"/>
    <n v="0"/>
    <n v="0"/>
    <n v="0"/>
    <n v="0"/>
    <n v="0"/>
    <n v="0"/>
    <n v="0"/>
    <n v="7.29"/>
    <n v="0"/>
    <n v="0"/>
    <n v="0"/>
    <n v="38.729999999999997"/>
    <n v="0"/>
    <n v="100"/>
    <n v="100"/>
    <n v="0"/>
    <n v="0"/>
    <n v="0"/>
    <n v="100"/>
  </r>
  <r>
    <x v="1"/>
    <x v="2"/>
    <x v="17"/>
    <s v="FIC ABIERTO AVANZAR VISTA - ASOCIADOS A COOMEVA"/>
    <s v="TIPO 1: ASOCIADOS A COOMEVA"/>
    <n v="453"/>
    <n v="28737.58"/>
    <n v="11492.798605"/>
    <n v="1"/>
    <n v="206"/>
    <n v="0.56399999999999995"/>
    <n v="0.26"/>
    <n v="0.31"/>
    <n v="0.24"/>
    <n v="0.26"/>
    <n v="0.31"/>
    <n v="0.01"/>
    <n v="1.9119999999999999"/>
    <n v="0.85399999999999998"/>
    <n v="3.0270000000000001"/>
    <n v="1.008"/>
    <n v="1.9750000000000001"/>
    <n v="2.5150000000000001"/>
    <n v="6.08"/>
    <n v="1"/>
    <n v="53.86"/>
    <n v="0"/>
    <n v="30.53"/>
    <n v="0"/>
    <n v="7.09"/>
    <n v="0"/>
    <n v="0"/>
    <n v="0"/>
    <n v="0"/>
    <n v="0"/>
    <n v="0"/>
    <n v="0"/>
    <n v="0"/>
    <n v="0"/>
    <n v="0"/>
    <n v="0"/>
    <n v="0"/>
    <n v="0.84"/>
    <n v="0"/>
    <n v="0"/>
    <n v="0.6"/>
    <n v="0"/>
    <n v="0"/>
    <n v="0"/>
    <n v="0"/>
    <n v="0"/>
    <n v="100"/>
    <s v="BANCO SCOTIABANK COLPATRIA 10.26 %"/>
    <s v="FINDETER 7.83 %"/>
    <s v="BANCO BBVA COLOMBIA 7.17 %"/>
    <s v="CORFICOLOMBIANA 6.96 %"/>
    <s v="BANCOLOMBIA 4.42 %"/>
    <s v="BANCO DAVIVIENDA 3.68 %"/>
    <s v="BANCO DE BOGOTA 3.62 %"/>
    <s v="BANCO FALABELLA 3.50 %"/>
    <s v="FINANCIERA DE DESARROLLO NACIONAL S.A. 3.47 %"/>
    <s v="OLD MUTUAL FONDO DE INVERSION COLECTIVA EFECTIVO 2.18 %"/>
    <n v="52.52"/>
    <n v="23.76"/>
    <n v="23.72"/>
    <n v="0"/>
    <n v="0"/>
    <n v="100"/>
    <n v="22.63"/>
    <n v="26.59"/>
    <n v="0"/>
    <n v="0"/>
    <n v="6.08"/>
    <n v="0"/>
    <n v="0"/>
    <n v="0"/>
    <n v="0"/>
    <n v="0"/>
    <n v="0"/>
    <n v="0"/>
    <n v="13.67"/>
    <n v="0"/>
    <n v="0"/>
    <n v="0"/>
    <n v="31.03"/>
    <n v="0"/>
    <n v="100"/>
    <n v="100"/>
    <n v="0"/>
    <n v="0"/>
    <n v="0"/>
    <n v="100"/>
  </r>
  <r>
    <x v="1"/>
    <x v="3"/>
    <x v="17"/>
    <s v="FIC ABIERTO AVANZAR VISTA - ASOCIADOS A COOMEVA"/>
    <s v="TIPO 1: ASOCIADOS A COOMEVA"/>
    <n v="451"/>
    <n v="28751.67"/>
    <n v="11540.056517000001"/>
    <n v="1"/>
    <n v="199.06"/>
    <n v="0.54500000000000004"/>
    <n v="0.24"/>
    <n v="0.32"/>
    <n v="0.25"/>
    <n v="0.27"/>
    <n v="0.28000000000000003"/>
    <n v="0.01"/>
    <n v="5.1189999999999998"/>
    <n v="2.0259999999999998"/>
    <n v="3.5459999999999998"/>
    <n v="1.2669999999999999"/>
    <n v="2.0369999999999999"/>
    <n v="2.544"/>
    <n v="4.55"/>
    <n v="1.01"/>
    <n v="56.78"/>
    <n v="0"/>
    <n v="28.4"/>
    <n v="0"/>
    <n v="7.09"/>
    <n v="0"/>
    <n v="0"/>
    <n v="0"/>
    <n v="0"/>
    <n v="0"/>
    <n v="0"/>
    <n v="0"/>
    <n v="0"/>
    <n v="0"/>
    <n v="0"/>
    <n v="0"/>
    <n v="0"/>
    <n v="0"/>
    <n v="0"/>
    <n v="0"/>
    <n v="2.1"/>
    <n v="0"/>
    <n v="0"/>
    <n v="0"/>
    <n v="0"/>
    <n v="0"/>
    <n v="99.93"/>
    <s v="BANCO SCOTIABANK COLPATRIA 10.31 %"/>
    <s v="BANCO BBVA COLOMBIA 8.90 %"/>
    <s v="BANCOLOMBIA 8.36 %"/>
    <s v="FINDETER 7.83 %"/>
    <s v="CORFICOLOMBIANA 6.95 %"/>
    <s v="BANCO DAVIVIENDA 3.72 %"/>
    <s v="FINANCIERA DE DESARROLLO NACIONAL S.A. 3.49 %"/>
    <s v="BANCO FALABELLA 3.48 %"/>
    <s v="BANCO POPULAR 2.06 %"/>
    <s v="BANCO FINANDINA 1.89 %"/>
    <n v="52.79"/>
    <n v="25.22"/>
    <n v="21.99"/>
    <n v="0"/>
    <n v="0"/>
    <n v="99.999999999999986"/>
    <n v="20.97"/>
    <n v="26"/>
    <n v="0"/>
    <n v="0"/>
    <n v="4.55"/>
    <n v="0"/>
    <n v="0"/>
    <n v="0"/>
    <n v="0"/>
    <n v="0"/>
    <n v="0"/>
    <n v="0"/>
    <n v="19.48"/>
    <n v="0"/>
    <n v="0"/>
    <n v="0"/>
    <n v="29"/>
    <n v="0"/>
    <n v="100"/>
    <n v="100"/>
    <n v="0"/>
    <n v="0"/>
    <n v="0"/>
    <n v="100"/>
  </r>
  <r>
    <x v="1"/>
    <x v="4"/>
    <x v="17"/>
    <s v="FIC ABIERTO AVANZAR VISTA - ASOCIADOS A COOMEVA"/>
    <s v="TIPO 1: ASOCIADOS A COOMEVA"/>
    <n v="452"/>
    <n v="34617.18"/>
    <n v="11559.485357"/>
    <n v="1"/>
    <n v="157.78800000000001"/>
    <n v="0.432"/>
    <n v="0.22"/>
    <n v="0.27"/>
    <n v="0.24"/>
    <n v="0.26"/>
    <n v="0.26"/>
    <n v="0.01"/>
    <n v="2"/>
    <n v="2.863"/>
    <n v="3.2269999999999999"/>
    <n v="1.556"/>
    <n v="1.7649999999999999"/>
    <n v="2.4"/>
    <n v="8.5500000000000007"/>
    <n v="1.27"/>
    <n v="56.6"/>
    <n v="0"/>
    <n v="24.3"/>
    <n v="1.58"/>
    <n v="0"/>
    <n v="0"/>
    <n v="0"/>
    <n v="0"/>
    <n v="0"/>
    <n v="0"/>
    <n v="0"/>
    <n v="0"/>
    <n v="0"/>
    <n v="0"/>
    <n v="0"/>
    <n v="0"/>
    <n v="0"/>
    <n v="0.5"/>
    <n v="6.6"/>
    <n v="0"/>
    <n v="0.6"/>
    <n v="0"/>
    <n v="0"/>
    <n v="0"/>
    <n v="0"/>
    <n v="0"/>
    <n v="99.999999999999986"/>
    <s v="BANCO SCOTIABANK COLPATRIA 8.54%"/>
    <s v="FINDETER BANCO 6.48%"/>
    <s v="BBVA COLOMBIA 5.93%"/>
    <s v="CORFICOLOMBIANA 5.74%"/>
    <s v="BANCOLOMBIA  5.50%"/>
    <s v="BANCO DAVIVIENDA 4.21%"/>
    <s v="OLD MUTUAL FONDO DE INVERSION COLECTIVA EFECTIVO 3.85%"/>
    <s v="BANCO FALABELLA 2.90%"/>
    <s v="FINANCIERA DE DESARROLLO NACIONAL S.A. 2.88%"/>
    <s v="FIC ABIERTO SIN PACTO DE PERMANENCIA MINIMA 2.43%"/>
    <n v="61.45"/>
    <n v="19.78"/>
    <n v="18.77"/>
    <n v="0"/>
    <n v="0"/>
    <n v="100"/>
    <n v="17.309999999999999"/>
    <n v="21.56"/>
    <n v="0"/>
    <n v="0"/>
    <n v="8.5500000000000007"/>
    <n v="0"/>
    <n v="0"/>
    <n v="0"/>
    <n v="0"/>
    <n v="0"/>
    <n v="0"/>
    <n v="0"/>
    <n v="15.96"/>
    <n v="0"/>
    <n v="0"/>
    <n v="0"/>
    <n v="36.619999999999997"/>
    <n v="0"/>
    <n v="100"/>
    <n v="100"/>
    <n v="0"/>
    <n v="0"/>
    <n v="0"/>
    <n v="100"/>
  </r>
  <r>
    <x v="1"/>
    <x v="5"/>
    <x v="17"/>
    <s v="FIC ABIERTO AVANZAR VISTA - ASOCIADOS A COOMEVA"/>
    <s v="TIPO 1: ASOCIADOS A COOMEVA"/>
    <n v="450"/>
    <n v="29651.64"/>
    <n v="11587.17"/>
    <n v="1"/>
    <n v="151.94"/>
    <n v="0.41599999999999998"/>
    <n v="0.36"/>
    <n v="0.27"/>
    <n v="0.27"/>
    <n v="0.28000000000000003"/>
    <n v="0.27"/>
    <n v="0.38"/>
    <n v="2.9540000000000002"/>
    <n v="3.181"/>
    <n v="3.181"/>
    <n v="1.657"/>
    <n v="1.6759999999999999"/>
    <n v="2.4510000000000001"/>
    <n v="18.2"/>
    <n v="0.48"/>
    <n v="48.26"/>
    <n v="0"/>
    <n v="22.54"/>
    <n v="0"/>
    <n v="7.54"/>
    <n v="0"/>
    <n v="0"/>
    <n v="0"/>
    <n v="0"/>
    <n v="0"/>
    <n v="1.8"/>
    <n v="0"/>
    <n v="0"/>
    <n v="0"/>
    <n v="0"/>
    <n v="0"/>
    <n v="0"/>
    <n v="0.64"/>
    <n v="0"/>
    <n v="0"/>
    <n v="0.54"/>
    <n v="0"/>
    <n v="0"/>
    <n v="0"/>
    <n v="0"/>
    <n v="0"/>
    <n v="100"/>
    <s v="BANCO SCOTIABANK COLPATRIA9.86 %"/>
    <s v="FINDETER7.49 %"/>
    <s v="BANCO BBVA COLOMBIA6.86 %"/>
    <s v="CORFICOLOMBIANA6.63 %"/>
    <s v="BANCOLOMBIA6.37 %"/>
    <s v="BANCO DAVIVIENDA4.83 %"/>
    <s v="BANCO FALABELLA3.36 %"/>
    <s v="FINANCIERA DE DESARROLLO NACIONAL S.A.3.30 %"/>
    <s v="CF TUYA2.34 %"/>
    <s v="FDO INV COLECTIVA ABIERTO VPL 12.29 %"/>
    <n v="57.48"/>
    <n v="23.34"/>
    <n v="19.18"/>
    <n v="0"/>
    <n v="0"/>
    <n v="100"/>
    <n v="19.98"/>
    <n v="24.76"/>
    <n v="0"/>
    <n v="0"/>
    <n v="6.65"/>
    <n v="0"/>
    <n v="0"/>
    <n v="0"/>
    <n v="0"/>
    <n v="0"/>
    <n v="0"/>
    <n v="0"/>
    <n v="17.29"/>
    <n v="0"/>
    <n v="0"/>
    <n v="0"/>
    <n v="31.32"/>
    <n v="0"/>
    <n v="100"/>
    <n v="100"/>
    <n v="0"/>
    <n v="0"/>
    <n v="0"/>
    <n v="100"/>
  </r>
  <r>
    <x v="1"/>
    <x v="6"/>
    <x v="17"/>
    <s v="FIC ABIERTO AVANZAR VISTA - ASOCIADOS A COOMEVA"/>
    <s v="TIPO 1: ASOCIADOS A COOMEVA"/>
    <n v="442"/>
    <n v="29444.49"/>
    <n v="1603.6779361020999"/>
    <n v="1"/>
    <n v="131.49"/>
    <n v="0.36"/>
    <n v="0.4"/>
    <n v="0.31"/>
    <n v="0.28999999999999998"/>
    <n v="0.3"/>
    <n v="0.28000000000000003"/>
    <n v="0.39"/>
    <n v="1.1910000000000001"/>
    <n v="2.1459999999999999"/>
    <n v="2.456"/>
    <n v="1.224"/>
    <n v="2.0369999999999999"/>
    <n v="1.853"/>
    <n v="19.440000000000001"/>
    <n v="9.9700000000000006"/>
    <n v="46.77"/>
    <n v="0"/>
    <n v="15.9"/>
    <n v="0"/>
    <n v="5.19"/>
    <n v="0"/>
    <n v="0"/>
    <n v="0"/>
    <n v="0"/>
    <n v="0"/>
    <n v="1.8"/>
    <n v="0"/>
    <n v="0"/>
    <n v="0"/>
    <n v="0"/>
    <n v="0"/>
    <n v="0"/>
    <n v="0.38"/>
    <n v="0"/>
    <n v="0"/>
    <n v="0.55000000000000004"/>
    <n v="0"/>
    <n v="0"/>
    <n v="0"/>
    <n v="0"/>
    <n v="0"/>
    <n v="100"/>
    <s v="FINDETER 7,47 %"/>
    <s v="BANCO BBVA COLOMBIA 6,87 %"/>
    <s v="BANCO SCOTIABANK COLPATRIA 6,62 %"/>
    <s v="CORFICOLOMBIANA 6,57 %"/>
    <s v="BANCOLOMBIA 6,33 %"/>
    <s v="BANCO DAVIVIENDA 4,87 %"/>
    <s v="BANCO FALABELLA 3,34 %"/>
    <s v="FINANCIERA DE DESARROLLO NACIONAL S.A. 3,32 %"/>
    <s v="CF TUYA 2,36 %"/>
    <s v="FIC ABIERTO SIN PACTO DE PERMANENCIA MINIMA-ALIANZ 2,33 %"/>
    <n v="62.56"/>
    <n v="23.43"/>
    <n v="14.01"/>
    <n v="0"/>
    <n v="0"/>
    <n v="100"/>
    <n v="20.059999999999999"/>
    <n v="24.56"/>
    <n v="0"/>
    <n v="0"/>
    <n v="7.23"/>
    <n v="0"/>
    <n v="0"/>
    <n v="0"/>
    <n v="0"/>
    <n v="0"/>
    <n v="0"/>
    <n v="0"/>
    <n v="14.01"/>
    <n v="0"/>
    <n v="0"/>
    <n v="0"/>
    <n v="34.130000000000003"/>
    <n v="0"/>
    <n v="99.990000000000009"/>
    <n v="100"/>
    <n v="0"/>
    <n v="0"/>
    <n v="0"/>
    <n v="100"/>
  </r>
  <r>
    <x v="1"/>
    <x v="7"/>
    <x v="17"/>
    <s v="FIC ABIERTO AVANZAR VISTA - ASOCIADOS A COOMEVA"/>
    <s v="TIPO 1: ASOCIADOS A COOMEVA"/>
    <n v="431"/>
    <n v="36861.65"/>
    <n v="11674.084000000001"/>
    <n v="1"/>
    <n v="105.923"/>
    <n v="0.28999999999999998"/>
    <n v="0.16"/>
    <n v="0.31"/>
    <n v="0.28999999999999998"/>
    <n v="0.31"/>
    <n v="0.28000000000000003"/>
    <n v="0.39"/>
    <n v="7.3819999999999997"/>
    <n v="3.4830000000000001"/>
    <n v="3.516"/>
    <n v="2.0790000000000002"/>
    <n v="1.6990000000000001"/>
    <n v="2.4430000000000001"/>
    <n v="24.4"/>
    <n v="22.9"/>
    <n v="30.61"/>
    <n v="0"/>
    <n v="14.93"/>
    <n v="0"/>
    <n v="4.68"/>
    <n v="0"/>
    <n v="0"/>
    <n v="0"/>
    <n v="0"/>
    <n v="0"/>
    <n v="1.58"/>
    <n v="0"/>
    <n v="0"/>
    <n v="0"/>
    <n v="0"/>
    <n v="0"/>
    <n v="0"/>
    <n v="0.38"/>
    <n v="0"/>
    <n v="0"/>
    <n v="0.61"/>
    <n v="0"/>
    <n v="0"/>
    <n v="0"/>
    <n v="0"/>
    <n v="0"/>
    <n v="100.09"/>
    <s v="BANCO SCOTIABANK COLPATRIA 6.71%"/>
    <s v="BANCOLOMBIA 5.48%"/>
    <s v="FINDETER 5.39%"/>
    <s v="BANCO BBVA COLOMBIA 4.19%"/>
    <s v="CORFICOLOMBIANA 3.94%"/>
    <s v="BANCO DAVIVIENDA 4,87 %"/>
    <s v="FDO INV COLECTIVA ABIERTO VPL 1 2.98%"/>
    <s v="BANCO FALABELLA 2.71%"/>
    <s v="FINANCIERA DE DESARROLLO NACIONAL S.A. 2.69"/>
    <s v="BANCO DE BOGOTA 2.63%"/>
    <n v="76.510000000000005"/>
    <n v="13.65"/>
    <n v="9.84"/>
    <n v="0"/>
    <n v="0"/>
    <n v="100"/>
    <n v="13.45"/>
    <n v="19.100000000000001"/>
    <s v=" -   "/>
    <s v=" -   "/>
    <n v="8.9"/>
    <s v=" -   "/>
    <s v=" -   "/>
    <s v=" -   "/>
    <s v=" -   "/>
    <s v=" -   "/>
    <s v=" -   "/>
    <n v="0"/>
    <n v="14.29"/>
    <s v=" -   "/>
    <s v=" -   "/>
    <s v=" -   "/>
    <n v="44.26"/>
    <s v=" -   "/>
    <n v="100"/>
    <n v="100"/>
    <s v=" -   "/>
    <s v=" -   "/>
    <s v=" -   "/>
    <n v="100"/>
  </r>
  <r>
    <x v="1"/>
    <x v="8"/>
    <x v="17"/>
    <s v="FIC ABIERTO AVANZAR VISTA - ASOCIADOS A COOMEVA"/>
    <s v="TIPO 1: ASOCIADOS A COOMEVA"/>
    <n v="439"/>
    <n v="46435.68"/>
    <n v="11765.708925999999"/>
    <n v="1"/>
    <n v="105.9225"/>
    <n v="0.28999999999999998"/>
    <n v="0.09"/>
    <n v="0.31"/>
    <n v="0.28999999999999998"/>
    <n v="0.32"/>
    <n v="0.28999999999999998"/>
    <n v="0.4"/>
    <n v="9.9789999999999992"/>
    <n v="4.7919999999999998"/>
    <n v="4.2069999999999999"/>
    <n v="2.8090000000000002"/>
    <n v="1.901"/>
    <n v="2.593"/>
    <n v="13.82"/>
    <n v="18.95"/>
    <n v="38.97"/>
    <n v="0"/>
    <n v="18.8"/>
    <n v="0"/>
    <n v="8.09"/>
    <n v="0"/>
    <n v="0"/>
    <n v="0"/>
    <n v="0"/>
    <n v="0"/>
    <n v="0"/>
    <n v="0"/>
    <n v="0"/>
    <n v="0"/>
    <n v="0"/>
    <n v="0"/>
    <n v="0"/>
    <n v="0.24"/>
    <n v="0"/>
    <n v="0"/>
    <n v="1.1200000000000001"/>
    <n v="0"/>
    <n v="0"/>
    <n v="0"/>
    <n v="0"/>
    <n v="0"/>
    <n v="99.99"/>
    <s v="BANCO DAVIVIENDA 6.28%"/>
    <s v="BANCOLOMBIA 6.15%"/>
    <s v="BANCO SCOTIABANK COLPATRIA 5.35%"/>
    <s v="CF TUYA 5.16%"/>
    <s v="FINDETER 4.31%"/>
    <s v="BANCO BBVA COLOMBIA 3.37%"/>
    <s v="BANCO POPULAR 3.25%"/>
    <s v="CORFICOLOMBIANA 3.17%"/>
    <s v="BANCO FALABELLA 2.17%"/>
    <s v="FINANCIERA DE DESARROLLO NACIONAL S.A. 2.13%"/>
    <n v="75.55"/>
    <n v="16.59"/>
    <n v="7.86"/>
    <n v="0"/>
    <n v="0"/>
    <n v="100.00000000000001"/>
    <n v="10.72"/>
    <n v="20.53"/>
    <n v="0"/>
    <n v="0"/>
    <n v="5.96"/>
    <n v="0"/>
    <n v="0"/>
    <n v="0"/>
    <n v="0"/>
    <n v="0"/>
    <n v="0"/>
    <n v="0"/>
    <n v="16.649999999999999"/>
    <n v="0"/>
    <n v="0"/>
    <n v="0"/>
    <n v="46.14"/>
    <n v="0"/>
    <n v="100"/>
    <n v="100"/>
    <n v="0"/>
    <n v="0"/>
    <n v="0"/>
    <n v="100.00000000000001"/>
  </r>
  <r>
    <x v="1"/>
    <x v="9"/>
    <x v="17"/>
    <s v="FIC ABIERTO AVANZAR VISTA - ASOCIADOS A COOMEVA"/>
    <s v="TIPO 1: ASOCIADOS A COOMEVA"/>
    <n v="437"/>
    <n v="50558.239999999998"/>
    <n v="11853.596507"/>
    <n v="1"/>
    <n v="108.41"/>
    <n v="0.3"/>
    <n v="0.18"/>
    <n v="0.31"/>
    <n v="0.28999999999999998"/>
    <n v="0.32"/>
    <n v="0.3"/>
    <n v="0.4"/>
    <n v="9.1579999999999995"/>
    <n v="5.4619999999999997"/>
    <n v="4.7009999999999996"/>
    <n v="3.7440000000000002"/>
    <n v="2.202"/>
    <n v="2.766"/>
    <n v="9.0399999999999991"/>
    <n v="9.2200000000000006"/>
    <n v="39.89"/>
    <n v="0"/>
    <n v="17.170000000000002"/>
    <n v="0"/>
    <n v="23.19"/>
    <n v="0"/>
    <n v="0"/>
    <n v="0"/>
    <n v="0"/>
    <n v="0"/>
    <n v="0"/>
    <n v="0"/>
    <n v="0"/>
    <n v="0"/>
    <n v="0"/>
    <n v="0"/>
    <n v="0"/>
    <n v="0.22"/>
    <n v="0"/>
    <n v="0"/>
    <n v="1.26"/>
    <n v="0"/>
    <n v="0"/>
    <n v="0"/>
    <n v="0"/>
    <n v="0"/>
    <n v="99.99"/>
    <s v="BANCOLOMBIA 7.13%"/>
    <s v="CF TUYA 6.92%"/>
    <s v="BANCO DAVIVIENDA 6.41%"/>
    <s v="BANCO SCOTIABANK COLPATRIA 4.91%"/>
    <s v="BANCO BBVA COLOMBIA 3.97%"/>
    <s v="FINDETER 3.91%"/>
    <s v="BANCO POPULAR 3.90%"/>
    <s v="CORFICOLOMBIANA 2.87%"/>
    <s v="BANCO FALABELLA 1.97%"/>
    <s v="FINANCIERA DE DESARROLLO NACIONAL S.A. 1.96%"/>
    <n v="73.09"/>
    <n v="21.65"/>
    <n v="5.26"/>
    <n v="0"/>
    <n v="0"/>
    <n v="100.00000000000001"/>
    <n v="11.78"/>
    <n v="19.72"/>
    <n v="0"/>
    <n v="0"/>
    <n v="3.78"/>
    <n v="0"/>
    <n v="0"/>
    <n v="0"/>
    <n v="0"/>
    <n v="0"/>
    <n v="0"/>
    <n v="0"/>
    <n v="19.48"/>
    <n v="0"/>
    <n v="0"/>
    <n v="0"/>
    <n v="45.24"/>
    <n v="0"/>
    <n v="100"/>
    <n v="100"/>
    <n v="0"/>
    <n v="0"/>
    <n v="0"/>
    <n v="100"/>
  </r>
  <r>
    <x v="1"/>
    <x v="10"/>
    <x v="17"/>
    <s v="FIC ABIERTO AVANZAR VISTA - ASOCIADOS A COOMEVA"/>
    <s v="TIPO 1: ASOCIADOS A COOMEVA"/>
    <n v="451"/>
    <n v="44597.599999999999"/>
    <n v="11928.956693"/>
    <n v="1"/>
    <n v="116.88"/>
    <n v="0.32"/>
    <n v="0.24"/>
    <n v="0.31"/>
    <n v="0.28999999999999998"/>
    <n v="0.3"/>
    <n v="0.31"/>
    <n v="0.4"/>
    <n v="8.016"/>
    <n v="6.476"/>
    <n v="4.9950000000000001"/>
    <n v="4.6589999999999998"/>
    <n v="2.4140000000000001"/>
    <n v="2.9340000000000002"/>
    <n v="11"/>
    <n v="4.21"/>
    <n v="56.25"/>
    <n v="0"/>
    <n v="21.56"/>
    <n v="0"/>
    <n v="5.23"/>
    <n v="0"/>
    <n v="0"/>
    <n v="0"/>
    <n v="0"/>
    <n v="0"/>
    <n v="0"/>
    <n v="0"/>
    <n v="0"/>
    <n v="0"/>
    <n v="0"/>
    <n v="0"/>
    <n v="0"/>
    <n v="0.25"/>
    <n v="0"/>
    <n v="0"/>
    <n v="1.51"/>
    <n v="0"/>
    <n v="0"/>
    <n v="0"/>
    <n v="0"/>
    <n v="0"/>
    <n v="100.01000000000002"/>
    <s v="BANCO DAVIVIENDA 9.56%"/>
    <s v="BANCOLOMBIA 8.11%"/>
    <s v="CF TUYA 7.34%"/>
    <s v="BANCO SCOTIABANK COLPATRIA 5.55%"/>
    <s v="BANCO BBVA COLOMBIA 4.46%"/>
    <s v="FINDETER 4.43%"/>
    <s v="BANCO POPULAR 4.37%"/>
    <s v="BANCO FALABELLA 3.35%"/>
    <s v="CORFICOLOMBIANA 3.26%"/>
    <s v="FINANCIERA DE DESARROLLO NACIONAL S.A. 2.23%"/>
    <n v="69.09"/>
    <n v="24.9"/>
    <n v="6"/>
    <n v="0"/>
    <n v="0"/>
    <n v="99.990000000000009"/>
    <n v="13.29"/>
    <n v="24.66"/>
    <n v="0"/>
    <n v="0"/>
    <n v="4.99"/>
    <n v="0"/>
    <n v="0"/>
    <n v="0"/>
    <n v="0"/>
    <n v="0"/>
    <n v="0"/>
    <n v="0"/>
    <n v="22.57"/>
    <n v="0"/>
    <n v="0"/>
    <n v="0"/>
    <n v="34.49"/>
    <n v="0"/>
    <n v="100"/>
    <n v="100"/>
    <n v="0"/>
    <n v="0"/>
    <n v="0"/>
    <n v="100"/>
  </r>
  <r>
    <x v="1"/>
    <x v="0"/>
    <x v="18"/>
    <s v="FIC OCCIRENTA - PYMES Y PERSONA NATURAL"/>
    <s v="TIPO D PYMES"/>
    <n v="8910"/>
    <n v="2084325.09"/>
    <n v="3005011.02"/>
    <n v="1.5"/>
    <n v="164"/>
    <n v="0.44900000000000001"/>
    <n v="0.14799999999999999"/>
    <n v="0.32300000000000001"/>
    <n v="0.14799999999999999"/>
    <n v="0.29299999999999998"/>
    <n v="0.83099999999999996"/>
    <n v="0.68300000000000005"/>
    <n v="4.7350000000000003"/>
    <n v="1.256"/>
    <n v="4.7350000000000003"/>
    <n v="0.91"/>
    <n v="2.0790000000000002"/>
    <n v="2.6070000000000002"/>
    <n v="52.24"/>
    <n v="0"/>
    <n v="14.07"/>
    <n v="0"/>
    <n v="28.23"/>
    <n v="3.21"/>
    <n v="0"/>
    <n v="0"/>
    <n v="0"/>
    <n v="0"/>
    <n v="0"/>
    <n v="0"/>
    <n v="1.3"/>
    <n v="0.48"/>
    <n v="0"/>
    <n v="0"/>
    <n v="0"/>
    <n v="0"/>
    <n v="0"/>
    <n v="0"/>
    <n v="0"/>
    <n v="0"/>
    <n v="0"/>
    <n v="0"/>
    <n v="0"/>
    <n v="0"/>
    <n v="0"/>
    <n v="0"/>
    <n v="99.53"/>
    <s v="BANCO DAVIVIENDA S.A. 17.16%"/>
    <s v="BANCO GNB SUDAMERIS S.A. 10.58%"/>
    <s v="SCOTIABANK COLPATRIA S.A 6.88%"/>
    <s v="BANCOLOMBIA SA 6.40%"/>
    <s v="BANCO DE OCCIDENTE S.A. 5.63%"/>
    <s v="FINANCIERA DE DESARROLLO TERRITORIAL S.A. 4.04%"/>
    <s v="BBVA COLOMBIA 3.73%"/>
    <s v="MINISTERIO DE HACIENDA Y CREDITO PUBLICO 3.21%"/>
    <s v="BANCO SANTANDER DE NEGOCIOS COLOMBIA S.A. 3.16%"/>
    <s v="CORPORACION FINANCIERA COLOMBIANA S.A. 3.13%"/>
    <n v="32.75"/>
    <n v="40.44"/>
    <n v="26.41"/>
    <n v="0.39"/>
    <n v="0"/>
    <n v="99.99"/>
    <n v="19.62"/>
    <n v="26.96"/>
    <n v="0"/>
    <n v="0"/>
    <n v="0"/>
    <n v="0"/>
    <n v="0"/>
    <n v="0"/>
    <n v="0"/>
    <n v="0"/>
    <n v="0"/>
    <n v="0"/>
    <n v="10.1"/>
    <n v="2.59"/>
    <n v="0"/>
    <n v="0"/>
    <n v="40.74"/>
    <n v="0"/>
    <n v="100.00999999999999"/>
    <n v="95.2"/>
    <n v="2.21"/>
    <n v="2.59"/>
    <n v="0"/>
    <n v="100"/>
  </r>
  <r>
    <x v="1"/>
    <x v="1"/>
    <x v="18"/>
    <s v="FIC OCCIRENTA - PYMES Y PERSONA NATURAL"/>
    <s v="TIPO D PYMES"/>
    <n v="8941"/>
    <n v="2171962.4500000002"/>
    <n v="3012444.31"/>
    <n v="1.5"/>
    <n v="151.21"/>
    <n v="0.41399999999999998"/>
    <n v="0.22800000000000001"/>
    <n v="0.33400000000000002"/>
    <n v="0.192"/>
    <n v="0.29599999999999999"/>
    <n v="0.83199999999999996"/>
    <n v="0.68400000000000005"/>
    <n v="3.2730000000000001"/>
    <n v="1.321"/>
    <n v="4.0380000000000003"/>
    <n v="1.0369999999999999"/>
    <n v="2.0659999999999998"/>
    <n v="2.6"/>
    <n v="48.61"/>
    <n v="0"/>
    <n v="15.14"/>
    <n v="0"/>
    <n v="31.91"/>
    <n v="2.99"/>
    <n v="0"/>
    <n v="0"/>
    <n v="0"/>
    <n v="0"/>
    <n v="0"/>
    <n v="0"/>
    <n v="1.34"/>
    <n v="0"/>
    <n v="0"/>
    <n v="0"/>
    <n v="0"/>
    <n v="0"/>
    <n v="0"/>
    <n v="0"/>
    <n v="0"/>
    <n v="0"/>
    <n v="0"/>
    <n v="0"/>
    <n v="0"/>
    <n v="0"/>
    <n v="0"/>
    <n v="0"/>
    <n v="99.99"/>
    <s v="BANCO DAVIVIENDA S.A. 17.57%"/>
    <s v="BANCO GNB SUDAMERIS S.A. 16.15%"/>
    <s v="BANCOLOMBIA SA 7.00%"/>
    <s v="SCOTIABANK COLPATRIA S.A 6.50%"/>
    <s v="BANCO DE OCCIDENTE S.A. 4.78%"/>
    <s v="FINANCIERA DE DESARROLLO TERRITORIAL S.A. 3.64%"/>
    <s v="BANCO SANTANDER DE NEGOCIOS COLOMBIA S.A. 3.56%"/>
    <s v="CORPORACION FINANCIERA COLOMBIANA S.A. 3.00%"/>
    <s v="MINISTERIO DE HACIENDA Y CREDITO PUBLICO 2.99%"/>
    <s v="BANCO DE BOGOTA S.A. 2.91%"/>
    <n v="45.88"/>
    <n v="37.590000000000003"/>
    <n v="16.149999999999999"/>
    <n v="0.38"/>
    <n v="0"/>
    <n v="100"/>
    <n v="21.71"/>
    <n v="26.59"/>
    <n v="0"/>
    <n v="0"/>
    <n v="0"/>
    <n v="0"/>
    <n v="0"/>
    <n v="0"/>
    <n v="0"/>
    <n v="0"/>
    <n v="0"/>
    <n v="0"/>
    <n v="8.9700000000000006"/>
    <n v="2.4"/>
    <n v="0"/>
    <n v="0"/>
    <n v="40.340000000000003"/>
    <n v="0"/>
    <n v="100.00999999999999"/>
    <n v="95.49"/>
    <n v="2.1"/>
    <n v="2.4"/>
    <n v="0"/>
    <n v="99.99"/>
  </r>
  <r>
    <x v="1"/>
    <x v="2"/>
    <x v="18"/>
    <s v="FIC OCCIRENTA - PYMES Y PERSONA NATURAL"/>
    <s v="TIPO D PYMES"/>
    <n v="9006"/>
    <n v="2039380.2"/>
    <n v="3020424.44"/>
    <n v="1.5"/>
    <n v="142.08000000000001"/>
    <n v="0.38900000000000001"/>
    <n v="0.06"/>
    <n v="0.23799999999999999"/>
    <n v="9.7000000000000003E-2"/>
    <n v="0.28199999999999997"/>
    <n v="0.42499999999999999"/>
    <n v="1.19"/>
    <n v="3.1640000000000001"/>
    <n v="1.6040000000000001"/>
    <n v="3.7360000000000002"/>
    <n v="1.5820000000000001"/>
    <n v="2.2080000000000002"/>
    <n v="2.573"/>
    <n v="45.26"/>
    <n v="0"/>
    <n v="15.89"/>
    <n v="0"/>
    <n v="34.24"/>
    <n v="3.23"/>
    <n v="0"/>
    <n v="0"/>
    <n v="0"/>
    <n v="0"/>
    <n v="0"/>
    <n v="0"/>
    <n v="1.38"/>
    <n v="0"/>
    <n v="0"/>
    <n v="0"/>
    <n v="0"/>
    <n v="0"/>
    <n v="0"/>
    <n v="0"/>
    <n v="0"/>
    <n v="0"/>
    <n v="0"/>
    <n v="0"/>
    <n v="0"/>
    <n v="0"/>
    <n v="0"/>
    <n v="0"/>
    <n v="100"/>
    <s v="BANCO DAVIVIENDA S.A. 18.44%"/>
    <s v="BANCO GNB SUDAMERIS S.A. 13.45%"/>
    <s v="SCOTIABANK COLPATRIA S.A 7.68%"/>
    <s v="BANCOLOMBIA SA 6.55%"/>
    <s v="BANCO DE OCCIDENTE S.A. 5.84%"/>
    <s v="FINANCIERA DE DESARROLLO TERRITORIAL S.A. 3.89%"/>
    <s v="BANCO DE BOGOTA S.A. 3.57%"/>
    <s v="MINISTERIO DE HACIENDA Y CREDITO PUBLICO 3.23%"/>
    <s v="BANCO SANTANDER DE NEGOCIOS COLOMBIA S.A. 3.09%"/>
    <s v="CORPORACION FINANCIERA COLOMBIANA S.A. 2.89%"/>
    <n v="55.55"/>
    <n v="29.12"/>
    <n v="14.95"/>
    <n v="0.37"/>
    <n v="0"/>
    <n v="99.990000000000009"/>
    <n v="23.25"/>
    <n v="27.82"/>
    <n v="0"/>
    <n v="0"/>
    <n v="0"/>
    <n v="0"/>
    <n v="0"/>
    <n v="0"/>
    <n v="0"/>
    <n v="0"/>
    <n v="0"/>
    <n v="0"/>
    <n v="9.0299999999999994"/>
    <n v="2.6"/>
    <n v="0"/>
    <n v="0"/>
    <n v="37.299999999999997"/>
    <n v="0"/>
    <n v="100"/>
    <n v="95.24"/>
    <n v="2.17"/>
    <n v="2.6"/>
    <n v="0"/>
    <n v="100.00999999999999"/>
  </r>
  <r>
    <x v="1"/>
    <x v="3"/>
    <x v="18"/>
    <s v="FIC OCCIRENTA - PYMES Y PERSONA NATURAL"/>
    <s v="TIPO D PYMES"/>
    <n v="9033"/>
    <n v="1834653.12"/>
    <n v="3031965.0601900001"/>
    <n v="1.5"/>
    <n v="143.91"/>
    <n v="0.39400000000000002"/>
    <n v="0.21099999999999999"/>
    <n v="0.32"/>
    <n v="0.2"/>
    <n v="0.29099999999999998"/>
    <n v="0.27700000000000002"/>
    <n v="0.68500000000000005"/>
    <n v="4.7489999999999997"/>
    <n v="2.7269999999999999"/>
    <n v="3.9889999999999999"/>
    <n v="1.837"/>
    <n v="2.2040000000000002"/>
    <n v="2.6030000000000002"/>
    <n v="40.79"/>
    <n v="0"/>
    <n v="17.37"/>
    <n v="0"/>
    <n v="36.700000000000003"/>
    <n v="3.62"/>
    <n v="0"/>
    <n v="0"/>
    <n v="0"/>
    <n v="0"/>
    <n v="0"/>
    <n v="0"/>
    <n v="1.53"/>
    <n v="0"/>
    <n v="0"/>
    <n v="0"/>
    <n v="0"/>
    <n v="0"/>
    <n v="0"/>
    <n v="0"/>
    <n v="0"/>
    <n v="0"/>
    <n v="0"/>
    <n v="0"/>
    <n v="0"/>
    <n v="0"/>
    <n v="0"/>
    <n v="0"/>
    <n v="100.01"/>
    <s v="BANCO DAVIVIENDA S.A. 19.36%"/>
    <s v="BANCO GNB SUDAMERIS S.A. 8.24%"/>
    <s v="BANCO DE OCCIDENTE S.A. 6.93%"/>
    <s v="BANCOLOMBIA SA 6.93%"/>
    <s v="SCOTIABANK COLPATRIA S.A 6.69%"/>
    <s v="BANCO SANTANDER DE NEGOCIOS COLOMBIA S.A. 6.30%"/>
    <s v="BANCO DE BOGOTA S.A. 4.69%"/>
    <s v="FINANCIERA DE DESARROLLO TERRITORIAL S.A. 4.32%"/>
    <s v="BBVA COLOMBIA 4.10%"/>
    <s v="MINISTERIO DE HACIENDA Y CREDITO PUBLICO 3.62%"/>
    <n v="70.209999999999994"/>
    <n v="18.27"/>
    <n v="11.26"/>
    <n v="0.26"/>
    <n v="0"/>
    <n v="100"/>
    <n v="24.94"/>
    <n v="29.9"/>
    <n v="0"/>
    <n v="0"/>
    <n v="0"/>
    <n v="0"/>
    <n v="0"/>
    <n v="0"/>
    <n v="0"/>
    <n v="0"/>
    <n v="0"/>
    <n v="0"/>
    <n v="11.17"/>
    <n v="2.91"/>
    <n v="0"/>
    <n v="0"/>
    <n v="31.09"/>
    <n v="0"/>
    <n v="100.01"/>
    <n v="94.55"/>
    <n v="2.54"/>
    <n v="2.91"/>
    <n v="0"/>
    <n v="100"/>
  </r>
  <r>
    <x v="1"/>
    <x v="4"/>
    <x v="18"/>
    <s v="FIC OCCIRENTA - PYMES Y PERSONA NATURAL"/>
    <s v="TIPO D PYMES"/>
    <n v="9036"/>
    <n v="1798859.61"/>
    <n v="3042951.08"/>
    <n v="1.5"/>
    <n v="125.64"/>
    <n v="0.34399999999999997"/>
    <n v="0.217"/>
    <n v="0.252"/>
    <n v="0.20300000000000001"/>
    <n v="0.28000000000000003"/>
    <n v="0.25900000000000001"/>
    <n v="0.68600000000000005"/>
    <n v="4.351"/>
    <n v="3.9169999999999998"/>
    <n v="4.0629999999999997"/>
    <n v="2.2519999999999998"/>
    <n v="1.9830000000000001"/>
    <n v="2.6139999999999999"/>
    <n v="42.55"/>
    <n v="0"/>
    <n v="16.23"/>
    <n v="0"/>
    <n v="36.07"/>
    <n v="3.32"/>
    <n v="0"/>
    <n v="0"/>
    <n v="0"/>
    <n v="0"/>
    <n v="0"/>
    <n v="0"/>
    <n v="0.95"/>
    <n v="0.59"/>
    <n v="0"/>
    <n v="0"/>
    <n v="0"/>
    <n v="0"/>
    <n v="0"/>
    <n v="0"/>
    <n v="0"/>
    <n v="0"/>
    <n v="0"/>
    <n v="0"/>
    <n v="0"/>
    <n v="0"/>
    <n v="0"/>
    <n v="0"/>
    <n v="100"/>
    <s v="BANCO DAVIVIENDA 18.3"/>
    <s v="BANCO GNB SUDAMERIS 9.04"/>
    <s v="BANCOSANTANDER 7.89%"/>
    <s v="BANCOLOMBIA 7.39"/>
    <s v="SCOTIABANK COLPATRIA 6.49%"/>
    <s v="BANCO DE OCCIDENTE S.A 6.32"/>
    <s v="BANCO DE BOGOTA S.A 5.46%"/>
    <s v="FINACIERA DE DESARROLLO 4.06"/>
    <s v="BANCO PICHINCHA S.A. 3.56%"/>
    <s v="BBVA COLOMBIA 3.5%"/>
    <n v="72.66"/>
    <n v="15.67"/>
    <n v="11.4"/>
    <n v="0.27"/>
    <n v="0"/>
    <n v="100"/>
    <n v="24.57"/>
    <n v="28.95"/>
    <n v="0"/>
    <n v="0"/>
    <n v="0"/>
    <n v="0"/>
    <n v="0"/>
    <n v="0"/>
    <n v="0"/>
    <n v="0"/>
    <n v="0"/>
    <n v="0"/>
    <n v="10.72"/>
    <n v="0"/>
    <n v="0"/>
    <n v="0"/>
    <n v="32.74"/>
    <n v="0"/>
    <n v="100"/>
    <n v="94.51"/>
    <n v="2.4700000000000002"/>
    <n v="3.02"/>
    <n v="0"/>
    <n v="100"/>
  </r>
  <r>
    <x v="1"/>
    <x v="5"/>
    <x v="18"/>
    <s v="FIC OCCIRENTA - PYMES Y PERSONA NATURAL"/>
    <s v="TIPO D PYMES"/>
    <n v="9150"/>
    <n v="1771959.36"/>
    <n v="3053919.76"/>
    <n v="1.5"/>
    <n v="104.1"/>
    <n v="0.28499999999999998"/>
    <n v="0.29599999999999999"/>
    <n v="0.22"/>
    <n v="0.22"/>
    <n v="0.28799999999999998"/>
    <n v="0.25700000000000001"/>
    <n v="0.68799999999999994"/>
    <n v="4.1310000000000002"/>
    <n v="4.1310000000000002"/>
    <n v="4.4749999999999996"/>
    <n v="2.4159999999999999"/>
    <n v="1.966"/>
    <n v="2.6240000000000001"/>
    <n v="50.79"/>
    <n v="0"/>
    <n v="14.51"/>
    <n v="0"/>
    <n v="29.76"/>
    <n v="3.39"/>
    <n v="0"/>
    <n v="0"/>
    <n v="0"/>
    <n v="0"/>
    <n v="0"/>
    <n v="0"/>
    <n v="0.68"/>
    <n v="0.59"/>
    <n v="0"/>
    <n v="0"/>
    <n v="0"/>
    <n v="0"/>
    <n v="0"/>
    <n v="0"/>
    <n v="0"/>
    <n v="0"/>
    <n v="0.28000000000000003"/>
    <n v="0"/>
    <n v="0"/>
    <n v="0"/>
    <n v="0"/>
    <n v="0"/>
    <n v="100"/>
    <s v="BANCO DAVIVIENDA S.A. 16.07%"/>
    <s v="BBVA COLOMBIA 13.46%"/>
    <s v="SCOTIABANK COLPATRIA S.A 9.72%"/>
    <s v="BANCO SANTANDER DE NEGOCIOS COLOMBIA S.A. 6.87%"/>
    <s v="BANCOLOMBIA SA 6.64%"/>
    <s v="BANCO GNB SUDAMERIS S.A. 6.34%"/>
    <s v="BANCO DE OCCIDENTE S.A. 5.02%"/>
    <s v="BANCO DE BOGOTA S.A. 4.47%"/>
    <s v="MINISTERIO DE HACIENDA Y CREDITO PUBLICO 3.39%"/>
    <s v="BANCO COMERCIAL AV VILLAS .S.A. 3.17%"/>
    <n v="55.53"/>
    <n v="27.4"/>
    <n v="16.63"/>
    <n v="0.44"/>
    <n v="0"/>
    <n v="100"/>
    <n v="18.88"/>
    <n v="24.04"/>
    <n v="0"/>
    <n v="0"/>
    <n v="0"/>
    <n v="0"/>
    <n v="0"/>
    <n v="0"/>
    <n v="0"/>
    <n v="0"/>
    <n v="0"/>
    <n v="0"/>
    <n v="11.43"/>
    <n v="3.08"/>
    <n v="0"/>
    <n v="0"/>
    <n v="42.57"/>
    <n v="0"/>
    <n v="100"/>
    <n v="94.16"/>
    <n v="2.76"/>
    <n v="3.08"/>
    <n v="0"/>
    <n v="100"/>
  </r>
  <r>
    <x v="1"/>
    <x v="6"/>
    <x v="18"/>
    <s v="FIC OCCIRENTA - PYMES Y PERSONA NATURAL"/>
    <s v="TIPO D PYMES"/>
    <n v="9166"/>
    <n v="1663564.98"/>
    <n v="3065681.63"/>
    <n v="1.5"/>
    <n v="93.14"/>
    <n v="0.255"/>
    <n v="0.26500000000000001"/>
    <n v="0.23799999999999999"/>
    <n v="0.22700000000000001"/>
    <n v="0.29299999999999998"/>
    <n v="0.26100000000000001"/>
    <n v="0.68899999999999995"/>
    <n v="4.63"/>
    <n v="4.1130000000000004"/>
    <n v="4.2039999999999997"/>
    <n v="2.6629999999999998"/>
    <n v="1.986"/>
    <n v="2.6379999999999999"/>
    <n v="56.4"/>
    <n v="0"/>
    <n v="9.09"/>
    <n v="0"/>
    <n v="29.28"/>
    <n v="3.59"/>
    <n v="0"/>
    <n v="0"/>
    <n v="0"/>
    <n v="0"/>
    <n v="0"/>
    <n v="0"/>
    <n v="0.72"/>
    <n v="0.62"/>
    <n v="0"/>
    <n v="0"/>
    <n v="0"/>
    <n v="0"/>
    <n v="0"/>
    <n v="0"/>
    <n v="0"/>
    <n v="0"/>
    <n v="0.3"/>
    <n v="0"/>
    <n v="0"/>
    <n v="0"/>
    <n v="0"/>
    <n v="0"/>
    <n v="100"/>
    <s v="BBVA COLOMBIA 9.97%"/>
    <s v="BANCOLOMBIA SA 8.18%"/>
    <s v="BANCO DE OCCIDENTE S.A. 7.75%"/>
    <s v="BANCO SANTANDER DE NEGOCIOS COLOMBIA S.A. 7.67%"/>
    <s v="BANCO DE BOGOTA S.A. 5.39%"/>
    <s v="SCOTIABANK COLPATRIA S.A 5.07%"/>
    <s v="CORPORACION FINANCIERA COLOMBIANA S.A. 4.76%"/>
    <s v="BANCO GNB SUDAMERIS S.A. 3.64%"/>
    <s v="MINISTERIO DE HACIENDA Y CREDITO PUBLICO 3.59%"/>
    <s v="TOTAL 72.95%"/>
    <n v="77.349999999999994"/>
    <n v="12.31"/>
    <n v="10.08"/>
    <n v="0.27"/>
    <n v="0"/>
    <n v="100.01"/>
    <n v="16.84"/>
    <n v="25.23"/>
    <n v="0"/>
    <n v="0"/>
    <n v="0"/>
    <n v="0"/>
    <n v="0"/>
    <n v="0"/>
    <n v="0"/>
    <n v="0"/>
    <n v="0"/>
    <n v="0"/>
    <n v="6.94"/>
    <n v="3.29"/>
    <n v="0"/>
    <n v="0"/>
    <n v="47.7"/>
    <n v="0"/>
    <n v="100"/>
    <n v="96.7"/>
    <n v="0"/>
    <n v="3.29"/>
    <n v="0"/>
    <n v="99.990000000000009"/>
  </r>
  <r>
    <x v="1"/>
    <x v="7"/>
    <x v="18"/>
    <s v="FIC OCCIRENTA - PYMES Y PERSONA NATURAL"/>
    <s v="TIPO D PYMES"/>
    <n v="9217"/>
    <n v="1738920.52"/>
    <n v="3087014.15"/>
    <n v="1.5"/>
    <n v="94.234999999999999"/>
    <n v="0.25800000000000001"/>
    <n v="0.13700000000000001"/>
    <n v="0.23899999999999999"/>
    <n v="0.22900000000000001"/>
    <n v="0.30399999999999999"/>
    <n v="0.26800000000000002"/>
    <n v="0.69099999999999995"/>
    <n v="8.5069999999999997"/>
    <n v="4.907"/>
    <n v="4.7430000000000003"/>
    <n v="3.145"/>
    <n v="2.2000000000000002"/>
    <n v="2.77"/>
    <n v="54.73"/>
    <s v=" -   "/>
    <n v="14.24"/>
    <n v="0"/>
    <n v="25.98"/>
    <n v="3.48"/>
    <n v="0"/>
    <n v="0"/>
    <n v="0"/>
    <n v="0"/>
    <n v="0"/>
    <n v="0"/>
    <n v="0.68"/>
    <n v="0.6"/>
    <n v="0"/>
    <n v="0"/>
    <n v="0"/>
    <n v="0"/>
    <n v="0"/>
    <n v="0"/>
    <n v="0"/>
    <n v="0"/>
    <n v="0.28999999999999998"/>
    <n v="0"/>
    <n v="0"/>
    <n v="0"/>
    <n v="0"/>
    <n v="0"/>
    <n v="100"/>
    <s v="BANCO DAVIVIENDA S.A. 9.75%"/>
    <s v="SCOTIABANK COLPATRIA S.A 8.71%"/>
    <s v="BANCOLOMBIA SA 8.04%"/>
    <s v="BBVA COLOMBIA 7.62%"/>
    <s v="BANCO SANTANDER DE NEGOCIOS COLOMBIA S.A. 7.55%"/>
    <s v="BANCO DE COMERCIO EXTERIOR DE COLOMBIA 6.01%"/>
    <s v="CORPORACION FINANCIERA COLOMBIANA S.A. 5.85%"/>
    <s v="BANCO COMERCIAL AV VILLAS .S.A. 5.67%"/>
    <s v="BANCO GNB SUDAMERIS S.A. 3.92%"/>
    <s v="BANCO DE OCCIDENTE S.A. 3.90%"/>
    <n v="65.150000000000006"/>
    <n v="23.41"/>
    <n v="10.92"/>
    <n v="0.52"/>
    <s v=" -   "/>
    <n v="100"/>
    <n v="18.93"/>
    <n v="24.17"/>
    <s v=" -   "/>
    <s v=" -   "/>
    <s v=" -   "/>
    <s v=" -   "/>
    <s v=" -   "/>
    <s v=" -   "/>
    <s v=" -   "/>
    <s v=" -   "/>
    <s v=" -   "/>
    <n v="0"/>
    <n v="3.06"/>
    <n v="3.19"/>
    <s v=" -   "/>
    <s v=" -   "/>
    <n v="50.65"/>
    <s v=" -   "/>
    <n v="100"/>
    <n v="96.81"/>
    <s v=" -   "/>
    <n v="3.19"/>
    <s v=" -   "/>
    <n v="100"/>
  </r>
  <r>
    <x v="1"/>
    <x v="8"/>
    <x v="18"/>
    <s v="FIC OCCIRENTA - PYMES Y PERSONA NATURAL"/>
    <s v="TIPO D PYMES"/>
    <n v="9290"/>
    <n v="1862136.35"/>
    <n v="3112099.57"/>
    <n v="1.5"/>
    <n v="94.234499999999997"/>
    <n v="0.25800000000000001"/>
    <n v="0.14299999999999999"/>
    <n v="0.245"/>
    <n v="0.23699999999999999"/>
    <n v="0.316"/>
    <n v="0.27700000000000002"/>
    <n v="0.69399999999999995"/>
    <n v="10.348000000000001"/>
    <n v="6.1449999999999996"/>
    <n v="5.3449999999999998"/>
    <n v="3.8559999999999999"/>
    <n v="2.4740000000000002"/>
    <n v="2.94"/>
    <n v="54"/>
    <n v="0"/>
    <n v="15.22"/>
    <n v="0"/>
    <n v="23.23"/>
    <n v="3.28"/>
    <n v="2.79"/>
    <n v="0"/>
    <n v="0"/>
    <n v="0"/>
    <n v="0"/>
    <n v="0"/>
    <n v="0.64"/>
    <n v="0.56999999999999995"/>
    <n v="0"/>
    <n v="0"/>
    <n v="0"/>
    <n v="0"/>
    <n v="0"/>
    <n v="0"/>
    <n v="0"/>
    <n v="0"/>
    <n v="0"/>
    <n v="0"/>
    <n v="0"/>
    <n v="0"/>
    <n v="0"/>
    <n v="0"/>
    <n v="99.73"/>
    <s v="BANCOLOMBIA SA 13.72%"/>
    <s v="BANCO GNB SUDAMERIS S.A. 10.42%"/>
    <s v="BANCO DAVIVIENDA S.A. 9.78%"/>
    <s v="SCOTIABANK COLPATRIA S.A 8.46%"/>
    <s v="BANCO DE COMERCIO EXTERIOR DE COLOMBIA 5.94%"/>
    <s v="BANCO SANTANDER DE NEGOCIOS COLOMBIA S.A. 5.33%"/>
    <s v="BANCO DE OCCIDENTE S.A. 4.79%"/>
    <s v="CORPORACION FINANCIERA COLOMBIANA S.A. 4.46%"/>
    <s v="FINANCIERA DE DESARROLLO TERRITORIAL S.A. 4.30%"/>
    <s v="BANCO COMERCIAL AV VILLAS .S.A. 3.62%"/>
    <n v="62.03"/>
    <n v="27.4"/>
    <n v="10.08"/>
    <n v="0.48"/>
    <n v="0"/>
    <n v="100"/>
    <n v="22.099999999999994"/>
    <n v="22.28"/>
    <n v="0"/>
    <n v="0"/>
    <n v="0"/>
    <n v="0"/>
    <n v="0"/>
    <n v="0"/>
    <n v="0"/>
    <n v="0"/>
    <n v="0"/>
    <n v="0"/>
    <n v="2.39"/>
    <n v="3.01"/>
    <n v="0"/>
    <n v="0"/>
    <n v="50.22"/>
    <n v="0"/>
    <n v="100"/>
    <n v="99.998000000000005"/>
    <n v="2E-3"/>
    <n v="0"/>
    <n v="0"/>
    <n v="100"/>
  </r>
  <r>
    <x v="1"/>
    <x v="9"/>
    <x v="18"/>
    <s v="FIC OCCIRENTA - PYMES Y PERSONA NATURAL"/>
    <s v="TIPO D PYMES"/>
    <n v="9360"/>
    <n v="1805194.62"/>
    <n v="3136073.67"/>
    <n v="1.5"/>
    <n v="92.773499999999999"/>
    <n v="0.254"/>
    <n v="0.16800000000000001"/>
    <n v="0.24399999999999999"/>
    <n v="0.23799999999999999"/>
    <n v="0.30199999999999999"/>
    <n v="0.28699999999999998"/>
    <n v="0.69599999999999995"/>
    <n v="9.4559999999999995"/>
    <n v="6.9260000000000002"/>
    <n v="5.7569999999999997"/>
    <n v="4.8230000000000004"/>
    <n v="2.8069999999999999"/>
    <n v="3.133"/>
    <n v="36.409999999999997"/>
    <n v="0"/>
    <n v="17.43"/>
    <n v="0"/>
    <n v="26.05"/>
    <n v="3.41"/>
    <n v="3.95"/>
    <n v="0"/>
    <n v="0"/>
    <n v="0"/>
    <n v="1.81"/>
    <n v="0"/>
    <n v="10.07"/>
    <n v="0.6"/>
    <n v="0"/>
    <n v="0"/>
    <n v="0"/>
    <n v="0"/>
    <n v="0"/>
    <n v="0"/>
    <n v="0"/>
    <n v="0"/>
    <n v="0"/>
    <n v="0"/>
    <n v="0"/>
    <n v="0"/>
    <n v="0"/>
    <n v="0"/>
    <n v="99.72999999999999"/>
    <s v="BANCO DAVIVIENDA S.A. 16.92%"/>
    <s v="BBVA COLOMBIA 9.97%"/>
    <s v="BANCOLOMBIA SA 8.18%"/>
    <s v="BANCO DE OCCIDENTE S.A. 7.75%"/>
    <s v="BANCO SANTANDER DE NEGOCIOS COLOMBIA S.A. 7.67%"/>
    <s v="BANCO DE BOGOTA S.A. 5.39%"/>
    <s v="SCOTIABANK COLPATRIA S.A 5.07%"/>
    <s v="CORPORACION FINANCIERA COLOMBIANA S.A. 4.76%"/>
    <s v="BANCO GNB SUDAMERIS S.A. 3.64%"/>
    <s v="MINISTERIO DE HACIENDA Y CREDITO PUBLICO 3.59%"/>
    <n v="83.84"/>
    <n v="11.83"/>
    <n v="4.33"/>
    <n v="0"/>
    <n v="0"/>
    <n v="100"/>
    <n v="26.05"/>
    <n v="23.53"/>
    <n v="0"/>
    <n v="0"/>
    <n v="0"/>
    <n v="0"/>
    <n v="0"/>
    <n v="0"/>
    <n v="0"/>
    <n v="0"/>
    <n v="0"/>
    <n v="0"/>
    <n v="2.4500000000000002"/>
    <n v="3.14"/>
    <n v="0"/>
    <n v="0"/>
    <n v="44.83"/>
    <n v="0"/>
    <n v="100"/>
    <n v="96.86"/>
    <n v="0"/>
    <n v="3.14"/>
    <n v="0"/>
    <n v="100"/>
  </r>
  <r>
    <x v="1"/>
    <x v="10"/>
    <x v="18"/>
    <s v="FIC OCCIRENTA - PYMES Y PERSONA NATURAL"/>
    <s v="TIPO D PYMES"/>
    <n v="9480"/>
    <n v="1823345.39"/>
    <n v="3161170.02"/>
    <n v="1.5"/>
    <n v="90.581999999999994"/>
    <n v="0.248"/>
    <n v="10.183"/>
    <n v="0.23599999999999999"/>
    <n v="0.24099999999999999"/>
    <n v="0.26300000000000001"/>
    <n v="0.29599999999999999"/>
    <n v="0.69699999999999995"/>
    <n v="10.183"/>
    <n v="7.8979999999999997"/>
    <n v="6.1470000000000002"/>
    <n v="5.8940000000000001"/>
    <n v="3.1549999999999998"/>
    <n v="3.3580000000000001"/>
    <n v="33.770000000000003"/>
    <n v="0"/>
    <n v="21.1"/>
    <n v="0"/>
    <n v="22.04"/>
    <n v="3.41"/>
    <n v="3.92"/>
    <n v="0"/>
    <n v="0"/>
    <n v="0"/>
    <n v="2.74"/>
    <n v="0"/>
    <n v="11.13"/>
    <n v="0.59"/>
    <n v="1.03"/>
    <n v="0"/>
    <n v="0"/>
    <n v="0"/>
    <n v="0"/>
    <n v="0"/>
    <n v="0"/>
    <n v="0"/>
    <n v="0"/>
    <n v="0"/>
    <n v="0"/>
    <n v="0"/>
    <n v="0"/>
    <n v="0"/>
    <n v="99.72999999999999"/>
    <s v="SCOTIABANK COLPATRIA S.A 14.38%"/>
    <s v="BANCO DAVIVIENDA S.A. 11.17%"/>
    <s v="BANCO GNB SUDAMERIS S.A. 7.99%"/>
    <s v="BANCO DE OCCIDENTE S.A. 6.86%"/>
    <s v="BANCOLOMBIA SA 5.67%"/>
    <s v="BANCO COMERCIAL AV VILLAS S.A. 5.21%"/>
    <s v="FINANCIERA DE DESARROLLO TERRITORIAL S.A. 5.08%"/>
    <s v="BANCO DE COMERCIO EXTERIOR DE COLOMBIA 4.38%"/>
    <s v="BBVA COLOMBIA 3.92%"/>
    <s v="CORPORACION FINANCIERA COLOMBIANA S.A. 3.64%"/>
    <n v="83.15"/>
    <n v="12.57"/>
    <n v="4.04"/>
    <n v="0.24"/>
    <n v="0"/>
    <n v="100"/>
    <n v="25.92"/>
    <n v="23.33"/>
    <n v="0"/>
    <n v="0"/>
    <n v="0"/>
    <n v="0"/>
    <n v="0"/>
    <n v="0"/>
    <n v="0"/>
    <n v="0"/>
    <n v="0"/>
    <n v="0"/>
    <n v="2.37"/>
    <n v="3.13"/>
    <n v="0"/>
    <n v="0"/>
    <n v="45.25"/>
    <n v="0"/>
    <n v="100"/>
    <n v="96.87"/>
    <n v="0"/>
    <n v="3.13"/>
    <n v="0"/>
    <n v="100"/>
  </r>
  <r>
    <x v="1"/>
    <x v="0"/>
    <x v="19"/>
    <s v="EFECTIVO A LA VISTA - TRADICIONAL"/>
    <s v="TRADICIONAL"/>
    <n v="651"/>
    <n v="1434790.2"/>
    <n v="2614.5253130000001"/>
    <n v="1.6"/>
    <n v="227.19"/>
    <n v="0.622"/>
    <n v="0.23"/>
    <n v="0.25"/>
    <n v="0.23"/>
    <n v="0.28999999999999998"/>
    <n v="0.57999999999999996"/>
    <n v="0.48"/>
    <n v="2.694"/>
    <n v="0.29099999999999998"/>
    <n v="2.694"/>
    <n v="-0.218"/>
    <n v="1.575"/>
    <n v="2.2290000000000001"/>
    <n v="41.03"/>
    <n v="0"/>
    <n v="21.55"/>
    <n v="0"/>
    <n v="16.64"/>
    <n v="19.41"/>
    <n v="0.95"/>
    <n v="0"/>
    <n v="0"/>
    <n v="0"/>
    <n v="0"/>
    <n v="0"/>
    <n v="0.42"/>
    <n v="0"/>
    <n v="0"/>
    <n v="0"/>
    <n v="0"/>
    <n v="0"/>
    <n v="0"/>
    <n v="0"/>
    <n v="0"/>
    <n v="0"/>
    <n v="0"/>
    <n v="0"/>
    <n v="0"/>
    <n v="0"/>
    <n v="0"/>
    <n v="0"/>
    <n v="100"/>
    <s v="BANCO SUDAMERIS 16.65%"/>
    <s v="BANCO AV VILLAS 15.20%"/>
    <s v="TESORERIA GENERAL 9.91%"/>
    <s v="SCOTIABANK COLP 9.23%"/>
    <s v="BBVA COLOMBIA 8.08%"/>
    <s v="BANCO POPULAR 7.68%"/>
    <s v="BANCO DE BOGOTA 7.45%"/>
    <s v="BANCO DAVIVIEND 4.54%"/>
    <s v="BANCOLDEX 3.43%"/>
    <s v="FINDETER 3.03%"/>
    <n v="72.569999999999993"/>
    <n v="3.23"/>
    <n v="17.04"/>
    <n v="6.19"/>
    <n v="0.97"/>
    <n v="100"/>
    <n v="4.18"/>
    <n v="8.1199999999999992"/>
    <n v="0"/>
    <n v="0.21"/>
    <n v="0.14000000000000001"/>
    <n v="0"/>
    <n v="0"/>
    <n v="0"/>
    <n v="0"/>
    <n v="0"/>
    <n v="0"/>
    <n v="0"/>
    <n v="35.76"/>
    <n v="2.65"/>
    <n v="0"/>
    <n v="0"/>
    <n v="48.93"/>
    <n v="0"/>
    <n v="99.99"/>
    <n v="97.35"/>
    <n v="0"/>
    <n v="2.65"/>
    <n v="0"/>
    <n v="100"/>
  </r>
  <r>
    <x v="1"/>
    <x v="1"/>
    <x v="19"/>
    <s v="EFECTIVO A LA VISTA - TRADICIONAL"/>
    <s v="TRADICIONAL"/>
    <n v="634"/>
    <n v="1133836.28"/>
    <n v="2610.4223310000002"/>
    <n v="1.6"/>
    <n v="252.02"/>
    <n v="0.69"/>
    <n v="0.78"/>
    <n v="0.39"/>
    <n v="0.56999999999999995"/>
    <n v="0.36"/>
    <n v="0.6"/>
    <n v="0.5"/>
    <n v="-2.0259999999999998"/>
    <n v="-0.36399999999999999"/>
    <n v="0.42599999999999999"/>
    <n v="-0.36599999999999999"/>
    <n v="1.365"/>
    <n v="2.089"/>
    <n v="49.66"/>
    <n v="0"/>
    <n v="13.28"/>
    <n v="0"/>
    <n v="16.37"/>
    <n v="18.829999999999998"/>
    <n v="1.27"/>
    <n v="0"/>
    <n v="0"/>
    <n v="0"/>
    <n v="0"/>
    <n v="0"/>
    <n v="0.57999999999999996"/>
    <n v="0"/>
    <n v="0"/>
    <n v="0"/>
    <n v="0"/>
    <n v="0"/>
    <n v="0"/>
    <n v="0"/>
    <n v="0"/>
    <n v="0"/>
    <n v="0"/>
    <n v="0"/>
    <n v="0"/>
    <n v="0"/>
    <n v="0"/>
    <n v="0"/>
    <n v="99.99"/>
    <s v="BANCO DE BOGOTA 14.42%"/>
    <s v="BBVA COLOMBIA 13.90%"/>
    <s v="BANCO SUDAMERIS 13.89%"/>
    <s v="BANCO POPULAR 11.92%"/>
    <s v="BANCO AV VILLAS 9.73%"/>
    <s v="TESORERIA GENERAL 8.93%"/>
    <s v="SCOTIABANK COLP 7.15%"/>
    <s v="BANCO DAVIVIEND 4.71%"/>
    <s v="RCI COLOMBIA S.A 1.76%"/>
    <s v="BANCOLOMBIA S.A 1.73%"/>
    <n v="69.92"/>
    <n v="5.19"/>
    <n v="16.8"/>
    <n v="6.91"/>
    <n v="1.19"/>
    <n v="100.00999999999999"/>
    <n v="3.5"/>
    <n v="9.24"/>
    <n v="0"/>
    <n v="0.27"/>
    <n v="0.01"/>
    <n v="0"/>
    <n v="0"/>
    <n v="0"/>
    <n v="0"/>
    <n v="0"/>
    <n v="0"/>
    <n v="0"/>
    <n v="33.619999999999997"/>
    <n v="0.81"/>
    <n v="0"/>
    <n v="0"/>
    <n v="52.56"/>
    <n v="0"/>
    <n v="100.01"/>
    <n v="99.19"/>
    <n v="0"/>
    <n v="0.81"/>
    <n v="0"/>
    <n v="100"/>
  </r>
  <r>
    <x v="1"/>
    <x v="2"/>
    <x v="19"/>
    <s v="EFECTIVO A LA VISTA - TRADICIONAL"/>
    <s v="TRADICIONAL"/>
    <n v="622"/>
    <n v="1269777.94"/>
    <n v="2609.512909"/>
    <n v="1.6"/>
    <n v="213.67"/>
    <n v="0.58499999999999996"/>
    <n v="0.54"/>
    <n v="0.44"/>
    <n v="0.56000000000000005"/>
    <n v="0.35"/>
    <n v="0.37"/>
    <n v="0.51"/>
    <n v="-0.40899999999999997"/>
    <n v="-0.378"/>
    <n v="0.13700000000000001"/>
    <n v="0.13400000000000001"/>
    <n v="1.371"/>
    <n v="1.9630000000000001"/>
    <n v="56.47"/>
    <n v="0"/>
    <n v="9.76"/>
    <n v="0"/>
    <n v="13.71"/>
    <n v="17.489999999999998"/>
    <n v="2.12"/>
    <n v="0"/>
    <n v="0"/>
    <n v="0"/>
    <n v="0"/>
    <n v="0"/>
    <n v="0.45"/>
    <n v="0"/>
    <n v="0"/>
    <n v="0"/>
    <n v="0"/>
    <n v="0"/>
    <n v="0"/>
    <n v="0"/>
    <n v="0"/>
    <n v="0"/>
    <n v="0"/>
    <n v="0"/>
    <n v="0"/>
    <n v="0"/>
    <n v="0"/>
    <n v="0"/>
    <n v="100"/>
    <s v="BANCO POPULAR 17.35%"/>
    <s v="BANCO SUDAMERIS 15.69%"/>
    <s v="SCOTIABANK COLP 10.20%"/>
    <s v="FIC PREVISORA A 9.40%"/>
    <s v="TESORERIA GENERAL 9.29%"/>
    <s v="BANCO DE BOGOTA 7.82%"/>
    <s v="BBVA COLOMBIA 6.28%"/>
    <s v="BANCO AV VILLAS 5.51%"/>
    <s v="BANCO DAVIVIEND 4.19%"/>
    <s v="BANCOLOMBIA S.A 1.79%"/>
    <n v="73.150000000000006"/>
    <n v="5.43"/>
    <n v="16.149999999999999"/>
    <n v="4.54"/>
    <n v="0.72"/>
    <n v="99.990000000000023"/>
    <n v="3.09"/>
    <n v="8.17"/>
    <n v="0"/>
    <n v="0.24"/>
    <n v="9.4"/>
    <n v="0"/>
    <n v="0"/>
    <n v="0"/>
    <n v="0"/>
    <n v="0"/>
    <n v="0"/>
    <n v="0"/>
    <n v="30.54"/>
    <n v="1.7"/>
    <n v="0"/>
    <n v="0"/>
    <n v="46.86"/>
    <n v="0"/>
    <n v="100"/>
    <n v="98.3"/>
    <n v="0"/>
    <n v="1.7"/>
    <n v="0"/>
    <n v="100"/>
  </r>
  <r>
    <x v="1"/>
    <x v="3"/>
    <x v="19"/>
    <s v="EFECTIVO A LA VISTA - TRADICIONAL"/>
    <s v="TRADICIONAL"/>
    <n v="614"/>
    <n v="1145603.31"/>
    <n v="2618.2762640000001"/>
    <n v="1.6"/>
    <n v="229.38"/>
    <n v="0.628"/>
    <n v="0.49"/>
    <n v="0.47"/>
    <n v="0.54"/>
    <n v="0.38"/>
    <n v="0.34"/>
    <n v="0.51"/>
    <n v="4.1630000000000003"/>
    <n v="0.70799999999999996"/>
    <n v="1.129"/>
    <n v="0.30099999999999999"/>
    <n v="1.2889999999999999"/>
    <n v="1.9770000000000001"/>
    <n v="47.3"/>
    <n v="0"/>
    <n v="13.77"/>
    <n v="0"/>
    <n v="12.64"/>
    <n v="24.56"/>
    <n v="1.2"/>
    <n v="0"/>
    <n v="0"/>
    <n v="0"/>
    <n v="0"/>
    <n v="0"/>
    <n v="0.53"/>
    <n v="0"/>
    <n v="0"/>
    <n v="0"/>
    <n v="0"/>
    <n v="0"/>
    <n v="0"/>
    <n v="0"/>
    <n v="0"/>
    <n v="0"/>
    <n v="0"/>
    <n v="0"/>
    <n v="0"/>
    <n v="0"/>
    <n v="0"/>
    <n v="0"/>
    <n v="100"/>
    <s v="BANCO POPULAR 16.37%"/>
    <s v="BANCO DE BOGOTA 14.90%"/>
    <s v="TESORERIA GENERAL 12.40%"/>
    <s v="BANCO SUDAMERIS 11.96%"/>
    <s v="BANCO DE OCCIDE 9.35%"/>
    <s v="BBVA COLOMBIA 5.86%"/>
    <s v="SCOTIABANK COLP 4.58%"/>
    <s v="BANCO DAVIVIEND 4.52%"/>
    <s v="BANCO AV VILLAS 2.82%"/>
    <s v="ITAU CORPBANCA 2.56%"/>
    <n v="69.400000000000006"/>
    <n v="6.74"/>
    <n v="18.03"/>
    <n v="5.0599999999999996"/>
    <n v="0.78"/>
    <n v="100.01"/>
    <n v="3.46"/>
    <n v="9.09"/>
    <n v="0"/>
    <n v="0.26"/>
    <n v="0.88"/>
    <n v="0"/>
    <n v="0"/>
    <n v="0"/>
    <n v="0"/>
    <n v="0"/>
    <n v="0"/>
    <n v="0"/>
    <n v="33.380000000000003"/>
    <n v="3.43"/>
    <n v="0"/>
    <n v="0"/>
    <n v="49.51"/>
    <n v="0"/>
    <n v="100.01"/>
    <n v="96.57"/>
    <n v="0"/>
    <n v="3.43"/>
    <n v="0"/>
    <n v="100"/>
  </r>
  <r>
    <x v="1"/>
    <x v="4"/>
    <x v="19"/>
    <s v="EFECTIVO A LA VISTA - TRADICIONAL"/>
    <s v="TRADICIONAL"/>
    <n v="608"/>
    <n v="1113726.6000000001"/>
    <n v="2620.390774"/>
    <n v="1.6"/>
    <n v="212.21"/>
    <n v="0.58099999999999996"/>
    <n v="0.28999999999999998"/>
    <n v="0.47"/>
    <n v="0.5"/>
    <n v="0.37"/>
    <n v="0.33"/>
    <n v="0.51"/>
    <n v="0.95499999999999996"/>
    <n v="1.2390000000000001"/>
    <n v="1.093"/>
    <n v="0.49"/>
    <n v="0.92300000000000004"/>
    <n v="1.8959999999999999"/>
    <n v="57.41"/>
    <n v="0"/>
    <n v="12.26"/>
    <n v="0"/>
    <n v="9.7799999999999994"/>
    <n v="18.72"/>
    <n v="1.26"/>
    <n v="0"/>
    <n v="0"/>
    <n v="0"/>
    <n v="0"/>
    <n v="0"/>
    <n v="0.56999999999999995"/>
    <n v="0"/>
    <n v="0"/>
    <n v="0"/>
    <n v="0"/>
    <n v="0"/>
    <n v="0"/>
    <n v="0"/>
    <n v="0"/>
    <n v="0"/>
    <n v="0"/>
    <n v="0"/>
    <n v="0"/>
    <n v="0"/>
    <n v="0"/>
    <n v="0"/>
    <n v="100"/>
    <s v="BANCO SUDAMERIS 14.80%"/>
    <s v="SCOTIABANK COLP 14.49%"/>
    <s v="BANCO AV VILLAS 12.74%"/>
    <s v="TESORERIA GENERAL 9.04%"/>
    <s v="BBVA COLOMBIA 8.65%"/>
    <s v="BANCO POPULAR 8.48%"/>
    <s v="BANCO DE BOGOTA 7.31%"/>
    <s v="FIC PREVISORA A 5.39%"/>
    <s v="BANCO DAVIVIEND 4.17%"/>
    <s v="ITAU CORPBANCA 2.13%"/>
    <n v="73.77"/>
    <n v="1.87"/>
    <n v="18.489999999999998"/>
    <n v="5.0008999999999997"/>
    <n v="0.78"/>
    <n v="99.910899999999998"/>
    <n v="3.53"/>
    <n v="8.1"/>
    <n v="0"/>
    <n v="0.27"/>
    <n v="5.39"/>
    <n v="0"/>
    <n v="0"/>
    <n v="0"/>
    <n v="0"/>
    <n v="0"/>
    <n v="0"/>
    <n v="0"/>
    <n v="30.86"/>
    <n v="0.14000000000000001"/>
    <n v="0"/>
    <n v="0"/>
    <n v="51.69"/>
    <n v="0"/>
    <n v="99.97999999999999"/>
    <n v="99.86"/>
    <n v="0"/>
    <n v="0.14000000000000001"/>
    <n v="0"/>
    <n v="100"/>
  </r>
  <r>
    <x v="1"/>
    <x v="5"/>
    <x v="19"/>
    <s v="EFECTIVO A LA VISTA - TRADICIONAL"/>
    <s v="TRADICIONAL"/>
    <n v="601"/>
    <n v="974386.7"/>
    <n v="2622.1169890000001"/>
    <n v="1.6"/>
    <n v="229.74"/>
    <n v="0.629"/>
    <n v="0.71"/>
    <n v="0.54"/>
    <n v="0.54"/>
    <n v="0.42"/>
    <n v="0.35"/>
    <n v="0.53"/>
    <n v="0.80400000000000005"/>
    <n v="1.0449999999999999"/>
    <n v="1.0449999999999999"/>
    <n v="0.47699999999999998"/>
    <n v="0.77200000000000002"/>
    <n v="1.8140000000000001"/>
    <n v="41.33"/>
    <n v="0"/>
    <n v="16.809999999999999"/>
    <n v="0"/>
    <n v="17.510000000000002"/>
    <n v="22.36"/>
    <n v="1.39"/>
    <n v="0"/>
    <n v="0"/>
    <n v="0"/>
    <n v="0"/>
    <n v="0"/>
    <n v="0.6"/>
    <n v="0"/>
    <n v="0"/>
    <n v="0"/>
    <n v="0"/>
    <n v="0"/>
    <n v="0"/>
    <n v="0"/>
    <n v="0"/>
    <n v="0"/>
    <n v="0"/>
    <n v="0"/>
    <n v="0"/>
    <n v="0"/>
    <n v="0"/>
    <n v="0"/>
    <n v="100"/>
    <s v="BANCO DE BOGOTA 16.32%"/>
    <s v="BANCO AV VILLAS 14.49%"/>
    <s v="SCOTIABANK COLP 13.22%"/>
    <s v="TESORERIA GENERAL 11.25%"/>
    <s v="BANCO POPULAR 10.60%"/>
    <s v="BBVA COLOMBIA 7.29%"/>
    <s v="BANCO DAVIVIEND 5.07%"/>
    <s v="ITAU CORPBANCA 3.49%"/>
    <s v="RCI COLOMBIA S.A 2.04%"/>
    <s v="BANCO SUDAMERIS 2.02%"/>
    <n v="70.41"/>
    <n v="6.54"/>
    <n v="16.55"/>
    <n v="5.63"/>
    <n v="0.86"/>
    <n v="99.99"/>
    <n v="5.0599999999999996"/>
    <n v="9.61"/>
    <n v="0"/>
    <n v="0"/>
    <n v="0.02"/>
    <n v="0"/>
    <n v="0"/>
    <n v="0"/>
    <n v="0"/>
    <n v="0"/>
    <n v="0"/>
    <n v="0"/>
    <n v="35.450000000000003"/>
    <n v="0.16"/>
    <n v="0"/>
    <n v="0"/>
    <n v="49.69"/>
    <n v="0"/>
    <n v="99.99"/>
    <n v="99.84"/>
    <n v="0"/>
    <n v="0.16"/>
    <n v="0"/>
    <n v="100"/>
  </r>
  <r>
    <x v="1"/>
    <x v="6"/>
    <x v="19"/>
    <s v="EFECTIVO A LA VISTA - TRADICIONAL"/>
    <s v="TRADICIONAL"/>
    <n v="595"/>
    <n v="946843.29"/>
    <n v="2625.7053820000001"/>
    <n v="1.6"/>
    <n v="217.32"/>
    <n v="0.59499999999999997"/>
    <n v="0.69"/>
    <n v="0.6"/>
    <n v="0.56000000000000005"/>
    <n v="0.46"/>
    <n v="0.37"/>
    <n v="0.54"/>
    <n v="1.623"/>
    <n v="0.86399999999999999"/>
    <n v="1.1299999999999999"/>
    <n v="0.57499999999999996"/>
    <n v="0.628"/>
    <n v="1.756"/>
    <n v="59.31"/>
    <n v="0"/>
    <n v="10.7"/>
    <n v="0"/>
    <n v="17.93"/>
    <n v="10.029999999999999"/>
    <n v="1.43"/>
    <n v="0"/>
    <n v="0"/>
    <n v="0"/>
    <n v="0"/>
    <n v="0"/>
    <n v="0.6"/>
    <n v="0"/>
    <n v="0"/>
    <n v="0"/>
    <n v="0"/>
    <n v="0"/>
    <n v="0"/>
    <n v="0"/>
    <n v="0"/>
    <n v="0"/>
    <n v="0"/>
    <n v="0"/>
    <n v="0"/>
    <n v="0"/>
    <n v="0"/>
    <n v="0"/>
    <n v="100"/>
    <s v="BANCO SUDAMERIS 16.71%"/>
    <s v="BANCO POPULAR 15.42%"/>
    <s v="BANCO DE BOGOTA 11.35%"/>
    <s v="FIC PREVISORA A 9.55%"/>
    <s v="SCOTIABANK COLP 9.51%"/>
    <s v="BBVA COLOMBIA 6.97%"/>
    <s v="BANCOLOMBIA S.A 5.11%"/>
    <s v="TESORERIA GENERAL 5.07%"/>
    <s v="BANCO DE OCCIDE 4.12%"/>
    <s v="BANCO DAVIVIEND 3.73%"/>
    <n v="70.040000000000006"/>
    <n v="7.14"/>
    <n v="16.27"/>
    <n v="5.68"/>
    <n v="0.87"/>
    <n v="100"/>
    <n v="8.9"/>
    <n v="9.75"/>
    <n v="0"/>
    <n v="0"/>
    <n v="9.5500000000000007"/>
    <n v="0"/>
    <n v="0"/>
    <n v="0"/>
    <n v="0"/>
    <n v="0"/>
    <n v="0"/>
    <n v="0"/>
    <n v="22.2"/>
    <n v="0.17"/>
    <n v="0"/>
    <n v="0"/>
    <n v="49.43"/>
    <n v="0"/>
    <n v="100"/>
    <n v="99.83"/>
    <n v="0"/>
    <n v="0.17"/>
    <n v="0"/>
    <n v="100"/>
  </r>
  <r>
    <x v="1"/>
    <x v="7"/>
    <x v="19"/>
    <s v="EFECTIVO A LA VISTA - TRADICIONAL"/>
    <s v="TRADICIONAL"/>
    <n v="591"/>
    <n v="960744.9"/>
    <n v="2642.4217619999999"/>
    <n v="1.6"/>
    <n v="200.89"/>
    <n v="0.55000000000000004"/>
    <n v="0.24"/>
    <n v="0.53"/>
    <n v="0.54"/>
    <n v="0.47"/>
    <n v="0.38"/>
    <n v="0.54"/>
    <n v="7.758"/>
    <n v="2.4460000000000002"/>
    <n v="1.952"/>
    <n v="1.0429999999999999"/>
    <n v="0.83"/>
    <n v="1.8720000000000001"/>
    <n v="58.08"/>
    <n v="0"/>
    <n v="13.24"/>
    <n v="0"/>
    <n v="17.45"/>
    <n v="10.61"/>
    <n v="0"/>
    <n v="0"/>
    <n v="0"/>
    <n v="0"/>
    <n v="0"/>
    <n v="0"/>
    <n v="0.63"/>
    <n v="0"/>
    <n v="0"/>
    <n v="0"/>
    <n v="0"/>
    <n v="0"/>
    <n v="0"/>
    <n v="0"/>
    <n v="0"/>
    <n v="0"/>
    <n v="0"/>
    <n v="0"/>
    <n v="0"/>
    <n v="0"/>
    <n v="0"/>
    <n v="0"/>
    <n v="100.01"/>
    <s v="BANCO DE BOGOTA 16.54%"/>
    <s v="BANCO SUDAMERIS 16.49%"/>
    <s v="BANCO POPULAR 13.91%"/>
    <s v="FIC PREVISORA A 9.70%"/>
    <s v="BANCOLOMBIA S.A 8.67%"/>
    <s v="SCOTIABANK COLP 6.66%"/>
    <s v="BBVA COLOMBIA 6.58%"/>
    <s v="TESORERIA GENERAL 5.04%"/>
    <s v="BANCO DAVIVIEND 3.65%"/>
    <s v="ENEL COLOMBIA S.A 1.31%"/>
    <n v="72.27"/>
    <n v="7.69"/>
    <n v="13.62"/>
    <n v="5.57"/>
    <n v="0.85"/>
    <n v="100"/>
    <n v="6.47"/>
    <n v="9.32"/>
    <n v="0"/>
    <n v="0"/>
    <n v="9.6999999999999993"/>
    <n v="0"/>
    <n v="0"/>
    <n v="0"/>
    <n v="0"/>
    <n v="0"/>
    <n v="0"/>
    <n v="0"/>
    <n v="21.84"/>
    <n v="0.17"/>
    <n v="0"/>
    <n v="0"/>
    <n v="52.5"/>
    <n v="0"/>
    <n v="100"/>
    <n v="99.83"/>
    <n v="0"/>
    <n v="0.17"/>
    <n v="0"/>
    <n v="100"/>
  </r>
  <r>
    <x v="1"/>
    <x v="8"/>
    <x v="19"/>
    <s v="EFECTIVO A LA VISTA - TRADICIONAL"/>
    <s v="TRADICIONAL"/>
    <n v="581"/>
    <n v="893839.07"/>
    <n v="2664.547266"/>
    <n v="1.6"/>
    <n v="186.64"/>
    <n v="0.51100000000000001"/>
    <n v="0.28000000000000003"/>
    <n v="0.51"/>
    <n v="0.53"/>
    <n v="0.48"/>
    <n v="0.39"/>
    <n v="0.55000000000000004"/>
    <n v="10.677"/>
    <n v="4.2510000000000003"/>
    <n v="2.8759999999999999"/>
    <n v="1.917"/>
    <n v="1.113"/>
    <n v="2.0430000000000001"/>
    <n v="44.38"/>
    <n v="0"/>
    <n v="23.78"/>
    <n v="0"/>
    <n v="21.47"/>
    <n v="8.75"/>
    <n v="1"/>
    <n v="0"/>
    <n v="0"/>
    <n v="0"/>
    <n v="0"/>
    <n v="0"/>
    <n v="0.62"/>
    <n v="0"/>
    <n v="0"/>
    <n v="0"/>
    <n v="0"/>
    <n v="0"/>
    <n v="0"/>
    <n v="0"/>
    <n v="0"/>
    <n v="0"/>
    <n v="0"/>
    <n v="0"/>
    <n v="0"/>
    <n v="0"/>
    <n v="0"/>
    <n v="0"/>
    <n v="100"/>
    <s v="BANCOLOMBIA S.A 17.26%"/>
    <s v="BBVA COLOMBIA 14.14%"/>
    <s v="BANCO DE BOGOTA 11.64%"/>
    <s v="SCOTIABANK COLP 10.56%"/>
    <s v="FIC PREVISORA A 7.85%"/>
    <s v="BANCO POPULAR 5.52%"/>
    <s v="TESORERIA GENERAL 4.48%"/>
    <s v="ITAU CORPBANCA 4.19%"/>
    <s v="BANCO FALABELLA S.A. 3.91%"/>
    <s v="BANCO DAVIVIEND 2.70%"/>
    <n v="72.61"/>
    <n v="9.51"/>
    <n v="12.05"/>
    <n v="5.83"/>
    <n v="0"/>
    <n v="100"/>
    <n v="8.94"/>
    <n v="10.6"/>
    <n v="0"/>
    <n v="0"/>
    <n v="7.85"/>
    <n v="0"/>
    <n v="0"/>
    <n v="0"/>
    <n v="0"/>
    <n v="0"/>
    <n v="0"/>
    <n v="0"/>
    <n v="23.62"/>
    <n v="0.18"/>
    <n v="0"/>
    <n v="0"/>
    <n v="48.81"/>
    <n v="0"/>
    <n v="100"/>
    <n v="99.82"/>
    <n v="0"/>
    <n v="0.18"/>
    <n v="0"/>
    <n v="100"/>
  </r>
  <r>
    <x v="1"/>
    <x v="9"/>
    <x v="19"/>
    <s v="EFECTIVO A LA VISTA - TRADICIONAL"/>
    <s v="TRADICIONAL"/>
    <n v="568"/>
    <n v="866835.82"/>
    <n v="2680.9724120000001"/>
    <n v="1.6"/>
    <n v="185.18"/>
    <n v="0.50700000000000001"/>
    <n v="0.46"/>
    <n v="0.5"/>
    <n v="0.52"/>
    <n v="0.5"/>
    <n v="0.4"/>
    <n v="0.55000000000000004"/>
    <n v="7.5039999999999996"/>
    <n v="4.806"/>
    <n v="3.339"/>
    <n v="2.7530000000000001"/>
    <n v="1.3879999999999999"/>
    <n v="2.181"/>
    <n v="48.16"/>
    <n v="0"/>
    <n v="23.02"/>
    <n v="0"/>
    <n v="17.7"/>
    <n v="10.46"/>
    <n v="0"/>
    <n v="0"/>
    <n v="0"/>
    <n v="0"/>
    <n v="0"/>
    <n v="0"/>
    <n v="0.66"/>
    <n v="0"/>
    <n v="0"/>
    <n v="0"/>
    <n v="0"/>
    <n v="0"/>
    <n v="0"/>
    <n v="0"/>
    <n v="0"/>
    <n v="0"/>
    <n v="0"/>
    <n v="0"/>
    <n v="0"/>
    <n v="0"/>
    <n v="0"/>
    <n v="0"/>
    <n v="100"/>
    <s v="BANCO DE BOGOTA 16.15%"/>
    <s v="BANCO SUDAMERIS 14.83%"/>
    <s v="SCOTIABANK COLP 11.89%"/>
    <s v="FIC PREVISORA A 9.16%"/>
    <s v="BBVA COLOMBIA 8.73%"/>
    <s v="BANCOLOMBIA S.A 8.17%"/>
    <s v="BANCO FALABELLA S.A. 6.36%"/>
    <s v="TESORERIA GENERAL 5.21%"/>
    <s v="BANCO POPULAR 4.86%"/>
    <s v="BANCO DAVIVIEND 2.45%"/>
    <n v="70.75"/>
    <n v="11.92"/>
    <n v="13.18"/>
    <n v="4.1500000000000004"/>
    <n v="0"/>
    <n v="100"/>
    <n v="7.75"/>
    <n v="10.52"/>
    <n v="0"/>
    <n v="0"/>
    <n v="9.16"/>
    <n v="0"/>
    <n v="0"/>
    <n v="0"/>
    <n v="0"/>
    <n v="0"/>
    <n v="0"/>
    <n v="0"/>
    <n v="22.2"/>
    <n v="0.19"/>
    <n v="0"/>
    <n v="0"/>
    <n v="50.17"/>
    <n v="0"/>
    <n v="99.99"/>
    <n v="99.82"/>
    <n v="0"/>
    <n v="0.18"/>
    <n v="0"/>
    <n v="100"/>
  </r>
  <r>
    <x v="1"/>
    <x v="10"/>
    <x v="19"/>
    <s v="EFECTIVO A LA VISTA - TRADICIONAL"/>
    <s v="TRADICIONAL"/>
    <n v="564"/>
    <n v="905252.83400000003"/>
    <n v="2702.281579"/>
    <n v="1.6"/>
    <n v="171.3"/>
    <n v="0.46899999999999997"/>
    <n v="0.28999999999999998"/>
    <n v="0.5"/>
    <n v="0.51"/>
    <n v="0.5"/>
    <n v="0.41"/>
    <n v="0.56000000000000005"/>
    <n v="10.111000000000001"/>
    <n v="6.33"/>
    <n v="3.93"/>
    <n v="3.76"/>
    <n v="1.72"/>
    <n v="2.403"/>
    <n v="45.76"/>
    <n v="0"/>
    <n v="25.21"/>
    <n v="0"/>
    <n v="16.190000000000001"/>
    <n v="12.22"/>
    <n v="0"/>
    <n v="0"/>
    <n v="0"/>
    <n v="0"/>
    <n v="0"/>
    <n v="0"/>
    <n v="0.61"/>
    <n v="0"/>
    <n v="0"/>
    <n v="0"/>
    <n v="0"/>
    <n v="0"/>
    <n v="0"/>
    <n v="0"/>
    <n v="0"/>
    <n v="0"/>
    <n v="0"/>
    <n v="0"/>
    <n v="0"/>
    <n v="0"/>
    <n v="0"/>
    <n v="0"/>
    <n v="99.99"/>
    <s v="BANCO DE BOGOTA 16.79%"/>
    <s v="BANCO SUDAMERIS 12.73%"/>
    <s v="SCOTIABANK COLP 12.16%"/>
    <s v="BBVA COLOMBIA 9.86%"/>
    <s v="FIC PREVISORA A 9.82%"/>
    <s v="BANCO FALABELLA S.A. 7.18%"/>
    <s v="TESORERIA GENERAL 6.38%"/>
    <s v="BANCOLOMBIA S.A 6.17%"/>
    <s v="BANCO POPULAR 4.29%"/>
    <s v="BANCO DAVIVIEND 2.98%"/>
    <n v="72.260000000000005"/>
    <n v="11"/>
    <n v="13.29"/>
    <n v="3.45"/>
    <n v="0"/>
    <n v="100"/>
    <n v="7.96"/>
    <n v="11.11"/>
    <n v="0"/>
    <n v="0"/>
    <n v="9.82"/>
    <n v="0"/>
    <n v="0"/>
    <n v="0"/>
    <n v="0"/>
    <n v="0"/>
    <n v="0"/>
    <n v="0"/>
    <n v="23.16"/>
    <n v="0.19"/>
    <n v="0"/>
    <n v="0"/>
    <n v="47.78"/>
    <n v="0"/>
    <n v="100.02"/>
    <n v="99.81"/>
    <n v="0"/>
    <n v="0.19"/>
    <n v="0"/>
    <n v="100"/>
  </r>
  <r>
    <x v="1"/>
    <x v="0"/>
    <x v="20"/>
    <s v="SKANDIA EFECTIVO - TIPO D"/>
    <s v="TIPO D"/>
    <n v="4605"/>
    <n v="380964.09"/>
    <n v="2793.9368089999998"/>
    <n v="1.5"/>
    <n v="115.29"/>
    <n v="0.316"/>
    <n v="0.10299999999999999"/>
    <n v="0.217"/>
    <n v="0.10299999999999999"/>
    <n v="0.22"/>
    <n v="0.61099999999999999"/>
    <n v="0.50600000000000001"/>
    <n v="3.69"/>
    <n v="1.1499999999999999"/>
    <n v="3.69"/>
    <n v="0.72199999999999998"/>
    <n v="2.1320000000000001"/>
    <n v="2.6619999999999999"/>
    <n v="19.649999999999999"/>
    <n v="0"/>
    <n v="18.399999999999999"/>
    <n v="0"/>
    <n v="57.12"/>
    <n v="4.28"/>
    <n v="0"/>
    <n v="0"/>
    <n v="0"/>
    <n v="0"/>
    <n v="0"/>
    <n v="0"/>
    <n v="0"/>
    <n v="0"/>
    <n v="0"/>
    <n v="0"/>
    <n v="0.02"/>
    <n v="0"/>
    <n v="0"/>
    <n v="0"/>
    <n v="0.53"/>
    <n v="0"/>
    <n v="0"/>
    <n v="0"/>
    <n v="0"/>
    <n v="0"/>
    <n v="0"/>
    <n v="0"/>
    <n v="99.999999999999986"/>
    <s v="BANCO DAVIVIENDA S.A. 14.22%"/>
    <s v="BANCO SANTANDER DE NEGOCIOS 13.18%"/>
    <s v="BANCO POPULAR S.A. 12.65%"/>
    <s v="BANCO COLPATRIA 8.64%"/>
    <s v="CORP. FINANCIERA COLOMBIA 7.19%"/>
    <s v="BANCO DE BOGOTÁ S.A. 5.81%"/>
    <s v="BANCO ITAÚ CORPBANCA COLOMBIA 5.13%"/>
    <s v="BANCOCOLOMBIA S.A. 4.40%"/>
    <s v="MINISTERIO DE HACIENDA Y CRÉDITO PÚBLICO 4.28%"/>
    <s v="BANCO GNB SUDAMERIS S.A. 3.26%"/>
    <n v="72.48"/>
    <n v="16.21"/>
    <n v="11.31"/>
    <n v="0"/>
    <n v="0"/>
    <n v="100"/>
    <n v="20.010000000000002"/>
    <n v="14.66"/>
    <n v="0"/>
    <n v="0"/>
    <n v="0"/>
    <n v="0"/>
    <n v="0"/>
    <n v="0"/>
    <n v="0"/>
    <n v="0"/>
    <n v="0"/>
    <n v="0"/>
    <n v="16.43"/>
    <n v="2.91"/>
    <n v="0"/>
    <n v="1.3"/>
    <n v="44.68"/>
    <n v="0"/>
    <n v="99.990000000000009"/>
    <n v="97.09"/>
    <n v="0"/>
    <n v="2.91"/>
    <n v="0"/>
    <n v="100"/>
  </r>
  <r>
    <x v="1"/>
    <x v="1"/>
    <x v="20"/>
    <s v="SKANDIA EFECTIVO - TIPO D"/>
    <s v="TIPO D"/>
    <n v="4594"/>
    <n v="380245.31"/>
    <n v="2797.516826"/>
    <n v="1.5"/>
    <n v="111.41"/>
    <n v="0.30499999999999999"/>
    <n v="0.248"/>
    <n v="0.23"/>
    <n v="0.192"/>
    <n v="0.221"/>
    <n v="0.61299999999999999"/>
    <n v="0.50700000000000001"/>
    <n v="1.6830000000000001"/>
    <n v="1.083"/>
    <n v="2.7330000000000001"/>
    <n v="0.76900000000000002"/>
    <n v="2.0470000000000002"/>
    <n v="2.6150000000000002"/>
    <n v="22.55"/>
    <n v="0"/>
    <n v="10.55"/>
    <n v="0"/>
    <n v="62.32"/>
    <n v="4.4000000000000004"/>
    <n v="0"/>
    <n v="0"/>
    <n v="0"/>
    <n v="0"/>
    <n v="0"/>
    <n v="0"/>
    <n v="0"/>
    <n v="0"/>
    <n v="0"/>
    <n v="0"/>
    <n v="0.01"/>
    <n v="0"/>
    <n v="0"/>
    <n v="0"/>
    <n v="0.17"/>
    <n v="0"/>
    <n v="0"/>
    <n v="0"/>
    <n v="0"/>
    <n v="0"/>
    <n v="0"/>
    <n v="0"/>
    <n v="100.00000000000001"/>
    <s v="BANCO GNB SUDAMERIS S.A. 23.21%"/>
    <s v="BANCO DAVIVIENDA S.A. 20.44%"/>
    <s v="CORP. FINANCIERA COLOMBIA 7.56%"/>
    <s v="BANCO DE BOGOTÁ S.A. 7.45%"/>
    <s v="BANCOCOLOMBIA S.A. 5.15%"/>
    <s v="BANCO ITAÚ CORPBANCA COLOMBIA 5.06%"/>
    <s v="COMPAÑIA FINANCIAMIENT TUYA S.A. 4.48%"/>
    <s v="MINISTERIO DE HACIENDA Y CRÉDITO PÚBLICO 4.40%"/>
    <s v="BANCO SANTANDER DE NEGOCIOS 3.76%"/>
    <s v="BANCO BILBAO VIZCAYA ARGENTARIA 3.50%"/>
    <n v="75.58"/>
    <n v="18.38"/>
    <n v="6.04"/>
    <n v="0"/>
    <n v="0"/>
    <n v="100"/>
    <n v="22.3"/>
    <n v="12.14"/>
    <n v="0"/>
    <n v="0"/>
    <n v="0"/>
    <n v="0"/>
    <n v="0"/>
    <n v="0"/>
    <n v="0"/>
    <n v="0"/>
    <n v="0"/>
    <n v="0"/>
    <n v="14.61"/>
    <n v="2.82"/>
    <n v="0"/>
    <n v="1.31"/>
    <n v="46.82"/>
    <n v="0"/>
    <n v="100"/>
    <n v="97.18"/>
    <n v="0"/>
    <n v="2.82"/>
    <n v="0"/>
    <n v="100"/>
  </r>
  <r>
    <x v="1"/>
    <x v="2"/>
    <x v="20"/>
    <s v="SKANDIA EFECTIVO - TIPO D"/>
    <s v="TIPO D"/>
    <n v="4582"/>
    <n v="394941.48"/>
    <n v="2803.411325"/>
    <n v="1.5"/>
    <n v="102.23"/>
    <n v="0.28000000000000003"/>
    <n v="0.24"/>
    <n v="0.24399999999999999"/>
    <n v="0.20899999999999999"/>
    <n v="0.20599999999999999"/>
    <n v="0.26400000000000001"/>
    <n v="0.50800000000000001"/>
    <n v="2.5089999999999999"/>
    <n v="1.367"/>
    <n v="2.6560000000000001"/>
    <n v="1.256"/>
    <n v="2.0870000000000002"/>
    <n v="2.5779999999999998"/>
    <n v="20.149999999999999"/>
    <n v="0"/>
    <n v="19.079999999999998"/>
    <n v="0"/>
    <n v="55.16"/>
    <n v="5.43"/>
    <n v="0"/>
    <n v="0"/>
    <n v="0"/>
    <n v="0"/>
    <n v="0"/>
    <n v="0"/>
    <n v="0"/>
    <n v="0"/>
    <n v="0"/>
    <n v="0"/>
    <n v="0.02"/>
    <n v="0"/>
    <n v="0"/>
    <n v="0"/>
    <n v="0.16"/>
    <n v="0"/>
    <n v="0"/>
    <n v="0"/>
    <n v="0"/>
    <n v="0"/>
    <n v="0"/>
    <n v="0"/>
    <n v="99.999999999999986"/>
    <s v="BANCO GNB SUDAMERIS S.A. 25.76%"/>
    <s v="BANCO DAVIVIENDA S.A. 13.47%"/>
    <s v="BANCOCOLOMBIA S.A. 12.04%"/>
    <s v="CORP. FINANCIERA COLOMBIA 7.27%"/>
    <s v="BANCO DE BOGOTÁ S.A. 7.09%"/>
    <s v="MINISTERIO DE HACIENDA Y CRÉDITO PÚBLICO 5.43%"/>
    <s v="BANCO ITAÚ CORPBANCA COLOMBIA 4.84%"/>
    <s v="COMPAÑIA FINANCIAMIENT TUYA S.A. 4.30%"/>
    <s v="BANCO SANTANDER DE NEGOCIOS 3.61%"/>
    <s v="FINDETER FINANCIERA DE DESARROLLO TERRITORIAL 3.51%"/>
    <n v="77.89"/>
    <n v="16.61"/>
    <n v="5.5"/>
    <n v="0"/>
    <n v="0"/>
    <n v="100"/>
    <n v="22.21"/>
    <n v="10.4"/>
    <n v="0"/>
    <n v="0"/>
    <n v="0"/>
    <n v="0"/>
    <n v="0"/>
    <n v="0"/>
    <n v="0"/>
    <n v="0"/>
    <n v="0"/>
    <n v="0"/>
    <n v="13.72"/>
    <n v="5.1100000000000003"/>
    <n v="0"/>
    <n v="0"/>
    <n v="48.56"/>
    <n v="0"/>
    <n v="100"/>
    <n v="94.89"/>
    <n v="0"/>
    <n v="5.1100000000000003"/>
    <n v="0"/>
    <n v="100"/>
  </r>
  <r>
    <x v="1"/>
    <x v="3"/>
    <x v="20"/>
    <s v="SKANDIA EFECTIVO - TIPO D"/>
    <s v="TIPO D"/>
    <n v="4583"/>
    <n v="388283.43"/>
    <n v="2813.5540729999998"/>
    <n v="1.5"/>
    <n v="102.56"/>
    <n v="0.28100000000000003"/>
    <n v="0.216"/>
    <n v="0.24"/>
    <n v="0.21299999999999999"/>
    <n v="0.219"/>
    <n v="0.253"/>
    <n v="0.51"/>
    <n v="4.492"/>
    <n v="2.34"/>
    <n v="3.1120000000000001"/>
    <n v="1.4630000000000001"/>
    <n v="2.09"/>
    <n v="2.59"/>
    <n v="21.98"/>
    <n v="0"/>
    <n v="13.54"/>
    <n v="0"/>
    <n v="59.03"/>
    <n v="5.28"/>
    <n v="0"/>
    <n v="0"/>
    <n v="0"/>
    <n v="0"/>
    <n v="0"/>
    <n v="0"/>
    <n v="0"/>
    <n v="0"/>
    <n v="0"/>
    <n v="0"/>
    <n v="0.01"/>
    <n v="0"/>
    <n v="0"/>
    <n v="0"/>
    <n v="0.16"/>
    <n v="0"/>
    <n v="0"/>
    <n v="0"/>
    <n v="0"/>
    <n v="0"/>
    <n v="0"/>
    <n v="0"/>
    <n v="100"/>
    <s v="BANCO GNB SUDAMERIS S.A. 17.14%"/>
    <s v="BANCO DE BOGOTÁ S.A. 16.21%"/>
    <s v="BANCO DAVIVIENDA S.A. 13.06%"/>
    <s v="CORP. FINANCIERA COLOMBIA 7.14%"/>
    <s v="BANCO ITAÚ CORPBANCA COLOMBIA 6.87%"/>
    <s v="BANCO POPULAR S.A. 6.25%"/>
    <s v="MINISTERIO DE HACIENDA Y CRÉDITO PÚBLICO 5.28%"/>
    <s v="FINDETER FINANCIERA DE DESARROLLO TERRITORIAL 4.77%"/>
    <s v="COMPAÑIA FINANCIAMIENT TUYA S.A. 4.24%"/>
    <s v="BANCOCOLOMBIA S.A. 4.05%"/>
    <n v="78.25"/>
    <n v="14.9"/>
    <n v="6.85"/>
    <n v="0"/>
    <n v="0"/>
    <n v="100"/>
    <n v="23.84"/>
    <n v="10.29"/>
    <n v="0"/>
    <n v="0"/>
    <n v="0"/>
    <n v="0"/>
    <n v="0"/>
    <n v="0"/>
    <n v="0"/>
    <n v="0"/>
    <n v="0"/>
    <n v="0"/>
    <n v="15.73"/>
    <n v="3.22"/>
    <n v="0"/>
    <n v="1.91"/>
    <n v="45.02"/>
    <n v="0"/>
    <n v="100.00999999999999"/>
    <n v="96.78"/>
    <n v="0"/>
    <n v="3.22"/>
    <n v="0"/>
    <n v="100"/>
  </r>
  <r>
    <x v="1"/>
    <x v="4"/>
    <x v="20"/>
    <s v="SKANDIA EFECTIVO - TIPO D"/>
    <s v="TIPO D"/>
    <n v="4550"/>
    <n v="423624.5"/>
    <n v="2822.0082609999999"/>
    <n v="1.5"/>
    <n v="81.680000000000007"/>
    <n v="0.224"/>
    <n v="0.223"/>
    <n v="0.21199999999999999"/>
    <n v="0.215"/>
    <n v="0.216"/>
    <n v="0.22900000000000001"/>
    <n v="0.51100000000000001"/>
    <n v="3.5960000000000001"/>
    <n v="3.1949999999999998"/>
    <n v="3.2109999999999999"/>
    <n v="1.8220000000000001"/>
    <n v="1.83"/>
    <n v="2.5739999999999998"/>
    <n v="13.61"/>
    <n v="0"/>
    <n v="30.85"/>
    <n v="0"/>
    <n v="49.73"/>
    <n v="5.65"/>
    <n v="0"/>
    <n v="0"/>
    <n v="0"/>
    <n v="0"/>
    <n v="0"/>
    <n v="0"/>
    <n v="0"/>
    <n v="0"/>
    <n v="0"/>
    <n v="0"/>
    <n v="0.01"/>
    <n v="0"/>
    <n v="0"/>
    <n v="0"/>
    <n v="0.15"/>
    <n v="0"/>
    <n v="0"/>
    <n v="0"/>
    <n v="0"/>
    <n v="0"/>
    <n v="0"/>
    <n v="0"/>
    <n v="100"/>
    <s v="CF CORFICOLOMBIANA 7.82%"/>
    <s v="BANCO DE BOGOTA 6.02%"/>
    <s v="DIRECCION DEL TESORO NACIONAL 5.65%"/>
    <s v="BANCO DAVIVIEND 4.98%"/>
    <s v="BANCO CORPBANCA 4.93%"/>
    <s v="CFC TUYA 3.90%"/>
    <s v="CF FINDETER 3.18%"/>
    <s v="BANCO SANTANDER DE NEG 3.13%"/>
    <s v="C.F.C. G.M.A.C. FIN. DE COL. 2.44%"/>
    <s v="BANCO DE OCCIDE 1.86%"/>
    <n v="82.16"/>
    <n v="11.61"/>
    <n v="6.23"/>
    <n v="0"/>
    <n v="0"/>
    <n v="100"/>
    <n v="20.260000000000002"/>
    <n v="9.4499999999999993"/>
    <n v="0"/>
    <n v="0"/>
    <n v="0"/>
    <n v="0"/>
    <n v="0"/>
    <n v="0"/>
    <n v="0"/>
    <n v="0"/>
    <n v="0"/>
    <n v="0"/>
    <n v="12.62"/>
    <n v="3.01"/>
    <n v="0"/>
    <n v="2.46"/>
    <n v="52.2"/>
    <n v="0"/>
    <n v="100"/>
    <n v="96.99"/>
    <n v="0"/>
    <n v="3.01"/>
    <n v="0"/>
    <n v="100"/>
  </r>
  <r>
    <x v="1"/>
    <x v="5"/>
    <x v="20"/>
    <s v="SKANDIA EFECTIVO - TIPO D"/>
    <s v="TIPO D"/>
    <n v="4539"/>
    <n v="401319.48"/>
    <n v="2832.6378140000002"/>
    <n v="1.5"/>
    <n v="85.57"/>
    <n v="0.23400000000000001"/>
    <n v="0.25800000000000001"/>
    <n v="0.224"/>
    <n v="0.224"/>
    <n v="0.22800000000000001"/>
    <n v="0.224"/>
    <n v="0.51200000000000001"/>
    <n v="4.68"/>
    <n v="3.4529999999999998"/>
    <n v="3.4529999999999998"/>
    <n v="2.085"/>
    <n v="1.8069999999999999"/>
    <n v="2.5910000000000002"/>
    <n v="15.13"/>
    <n v="0"/>
    <n v="28.06"/>
    <n v="0"/>
    <n v="51.41"/>
    <n v="5.22"/>
    <n v="0"/>
    <n v="0"/>
    <n v="0"/>
    <n v="0"/>
    <n v="0"/>
    <n v="0"/>
    <n v="0"/>
    <n v="0"/>
    <n v="0"/>
    <n v="0"/>
    <n v="0.02"/>
    <n v="0"/>
    <n v="0"/>
    <n v="0"/>
    <n v="0.16"/>
    <n v="0"/>
    <n v="0"/>
    <n v="0"/>
    <n v="0"/>
    <n v="0"/>
    <n v="0"/>
    <n v="0"/>
    <n v="99.999999999999986"/>
    <s v="BANCO GNB SUDAMERIS 26.23%"/>
    <s v="BANCO SANTANDER DE NEG 16.91%"/>
    <s v="CF CORFICOLOMBIANA 7.78%"/>
    <s v="BANCO DE BOGOTA 6.38%"/>
    <s v="BANCO CORPBANCA 6.14%"/>
    <s v="BANCO DAVIVIENDA S A A 5.85%"/>
    <s v="DIRECCION DEL TESORO NACIONAL 5.22%"/>
    <s v="CFC TUYA 4.14%"/>
    <s v="CF FINDETER 3.37%"/>
    <s v="AV VILLAS 3.25%"/>
    <n v="81.25"/>
    <n v="10.42"/>
    <n v="8.33"/>
    <n v="0"/>
    <n v="0"/>
    <n v="100"/>
    <n v="21.65"/>
    <n v="8.91"/>
    <n v="0"/>
    <n v="0"/>
    <n v="0"/>
    <n v="0"/>
    <n v="0"/>
    <n v="0"/>
    <n v="0"/>
    <n v="0"/>
    <n v="0"/>
    <n v="0"/>
    <n v="14.3"/>
    <n v="3.32"/>
    <n v="0"/>
    <n v="1.91"/>
    <n v="49.91"/>
    <n v="0"/>
    <n v="100"/>
    <n v="96.68"/>
    <n v="0"/>
    <n v="3.32"/>
    <n v="0"/>
    <n v="100"/>
  </r>
  <r>
    <x v="1"/>
    <x v="6"/>
    <x v="20"/>
    <s v="SKANDIA EFECTIVO - TIPO D"/>
    <s v="TIPO D"/>
    <n v="4583"/>
    <n v="440446.01"/>
    <n v="2845.435821"/>
    <n v="1.5"/>
    <n v="67.44"/>
    <n v="0.185"/>
    <n v="0.219"/>
    <n v="0.24"/>
    <n v="0.22500000000000001"/>
    <n v="0.23799999999999999"/>
    <n v="0.22500000000000001"/>
    <n v="0.51400000000000001"/>
    <n v="5.4509999999999996"/>
    <n v="3.7519999999999998"/>
    <n v="3.7429999999999999"/>
    <n v="2.4319999999999999"/>
    <n v="1.833"/>
    <n v="2.6259999999999999"/>
    <n v="14.25"/>
    <n v="0"/>
    <n v="47.28"/>
    <n v="0"/>
    <n v="33.619999999999997"/>
    <n v="4.71"/>
    <n v="0"/>
    <n v="0"/>
    <n v="0"/>
    <n v="0"/>
    <n v="0"/>
    <n v="0"/>
    <n v="0"/>
    <n v="0"/>
    <n v="0"/>
    <n v="0"/>
    <n v="0.01"/>
    <n v="0"/>
    <n v="0"/>
    <n v="0"/>
    <n v="0.14000000000000001"/>
    <n v="0"/>
    <n v="0"/>
    <n v="0"/>
    <n v="0"/>
    <n v="0"/>
    <n v="0"/>
    <n v="0"/>
    <n v="100.01"/>
    <s v="BANCOLOMBIA 24.04%"/>
    <s v="BANCO GNB SUDAMERIS 17.37%"/>
    <s v="BANCO SANTANDER DE NEG 13.41%"/>
    <s v="BANCO DAVIVIENDA S A A 8.82%"/>
    <s v="CF CORFICOLOMBIANA 6.49%"/>
    <s v="BANCO DE BOGOTA 5.68%"/>
    <s v="DIRECCION DEL TESORO NACIONAL 4.71%"/>
    <s v="BANCO CORPBANCA 4.29%"/>
    <s v="CFC TUYA 3.72%"/>
    <s v="CF FINDETER 3.01%"/>
    <n v="85.05"/>
    <n v="8.83"/>
    <n v="6.12"/>
    <n v="0"/>
    <n v="0"/>
    <n v="100"/>
    <n v="18.52"/>
    <n v="6.83"/>
    <n v="0"/>
    <n v="0"/>
    <n v="0"/>
    <n v="0"/>
    <n v="0"/>
    <n v="0"/>
    <n v="0"/>
    <n v="0"/>
    <n v="0"/>
    <n v="0"/>
    <n v="10.69"/>
    <n v="2.99"/>
    <n v="0"/>
    <n v="1.72"/>
    <n v="59.25"/>
    <n v="0"/>
    <n v="100"/>
    <n v="97.01"/>
    <n v="0"/>
    <n v="2.99"/>
    <n v="0"/>
    <n v="100"/>
  </r>
  <r>
    <x v="1"/>
    <x v="7"/>
    <x v="20"/>
    <s v="SKANDIA EFECTIVO - TIPO D"/>
    <s v="TIPO D"/>
    <n v="4581"/>
    <n v="412339.83"/>
    <n v="2864.737494"/>
    <n v="1.5"/>
    <n v="90.45"/>
    <n v="0.248"/>
    <n v="0.13600000000000001"/>
    <n v="0.23400000000000001"/>
    <n v="0.22800000000000001"/>
    <n v="0.25"/>
    <n v="0.23"/>
    <n v="0.51600000000000001"/>
    <n v="8.2850000000000001"/>
    <n v="4.8230000000000004"/>
    <n v="4.3109999999999999"/>
    <n v="2.9510000000000001"/>
    <n v="2.0350000000000001"/>
    <n v="2.7490000000000001"/>
    <n v="14.91"/>
    <n v="0"/>
    <n v="41.04"/>
    <n v="0"/>
    <n v="37.86"/>
    <n v="6.03"/>
    <n v="0"/>
    <n v="0"/>
    <n v="0"/>
    <n v="0"/>
    <n v="0"/>
    <n v="0"/>
    <n v="0"/>
    <n v="0"/>
    <n v="0"/>
    <n v="0"/>
    <n v="0"/>
    <n v="0"/>
    <n v="0"/>
    <n v="0"/>
    <n v="0.15"/>
    <n v="0"/>
    <n v="0"/>
    <n v="0"/>
    <n v="0"/>
    <n v="0"/>
    <n v="0"/>
    <n v="0"/>
    <n v="99.990000000000009"/>
    <s v="BANCOLOMBIA 25.99%"/>
    <s v="BANCO GNB SUDAMERIS 22.12%"/>
    <s v="BANCO DE BOGOTA 7.67%"/>
    <s v="CF CORFICOLOMBIANA 6.43%"/>
    <s v="DIRECCION DEL TESORO NACIONAL 6.03%"/>
    <s v="CFC TUYA 5.19%"/>
    <s v="BANCO CORPBANCA 4.57%"/>
    <s v="FINANCIERA DE DESARROLLO TERRITORIAL S A FINDETER 3.95%"/>
    <s v="BANCO DAVIVIENDA S A 3.66%"/>
    <s v="AV VILLAS 2.98%"/>
    <n v="80.489999999999995"/>
    <n v="12.72"/>
    <n v="6.79"/>
    <n v="0"/>
    <n v="0"/>
    <n v="100"/>
    <n v="23.2"/>
    <n v="5.37"/>
    <n v="0"/>
    <n v="0"/>
    <n v="0"/>
    <n v="0"/>
    <n v="0"/>
    <n v="0"/>
    <n v="0"/>
    <n v="0"/>
    <n v="0"/>
    <n v="0"/>
    <n v="14"/>
    <n v="3.22"/>
    <n v="0"/>
    <n v="2.81"/>
    <n v="51.39"/>
    <n v="0"/>
    <n v="99.990000000000009"/>
    <n v="96.78"/>
    <n v="0"/>
    <n v="3.22"/>
    <n v="0"/>
    <n v="100"/>
  </r>
  <r>
    <x v="1"/>
    <x v="8"/>
    <x v="20"/>
    <s v="SKANDIA EFECTIVO - TIPO D"/>
    <s v="TIPO D"/>
    <n v="4587"/>
    <n v="375417.65"/>
    <n v="2887.2476350000002"/>
    <n v="1.5"/>
    <n v="125.29"/>
    <n v="0.34300000000000003"/>
    <n v="0.183"/>
    <n v="0.23499999999999999"/>
    <n v="0.24"/>
    <n v="0.26700000000000002"/>
    <n v="0.24"/>
    <n v="0.51900000000000002"/>
    <n v="9.9909999999999997"/>
    <n v="6.0529999999999999"/>
    <n v="4.9210000000000003"/>
    <n v="3.69"/>
    <n v="2.2759999999999998"/>
    <n v="2.9049999999999998"/>
    <n v="9.7799999999999994"/>
    <n v="0"/>
    <n v="41.77"/>
    <n v="0"/>
    <n v="42.73"/>
    <n v="5.54"/>
    <n v="0"/>
    <n v="0"/>
    <n v="0"/>
    <n v="0"/>
    <n v="0"/>
    <n v="0"/>
    <n v="0"/>
    <n v="0"/>
    <n v="0"/>
    <n v="0"/>
    <n v="0"/>
    <n v="0"/>
    <n v="0"/>
    <n v="0"/>
    <n v="0.17"/>
    <n v="0"/>
    <n v="0"/>
    <n v="0"/>
    <n v="0"/>
    <n v="0"/>
    <n v="0"/>
    <n v="0"/>
    <n v="99.990000000000009"/>
    <s v="BANCOLOMBIA 17.84%"/>
    <s v="BANCO DE BOGOTA 11.53%"/>
    <s v="BANCO GNB SUDAMERIS 9.46%"/>
    <s v="CF CORFICOLOMBIANA 8.24%"/>
    <s v="CFC TUYA 5.78%"/>
    <s v="DIRECCION DEL TESORO NACIONAL 5.54%"/>
    <s v="BANCO FINANDINA 5.23%"/>
    <s v="BANCO CORPBANCA 5.09%"/>
    <s v="BANCO DAVIVIENDA S A 5.01%"/>
    <s v="FINANCIERA DE DESARROLLO TERRITORIAL S A FINDETER 4.96%"/>
    <n v="71.209999999999994"/>
    <n v="22.51"/>
    <n v="6.29"/>
    <n v="0"/>
    <n v="0"/>
    <n v="100.01"/>
    <n v="35.200000000000003"/>
    <n v="9.8000000000000007"/>
    <n v="0"/>
    <n v="0"/>
    <n v="0"/>
    <n v="0"/>
    <n v="0"/>
    <n v="0"/>
    <n v="0"/>
    <n v="0"/>
    <n v="0"/>
    <n v="0"/>
    <n v="17.18"/>
    <n v="0"/>
    <n v="0"/>
    <n v="3.73"/>
    <n v="34.090000000000003"/>
    <n v="0"/>
    <n v="100"/>
    <n v="98.19"/>
    <n v="0"/>
    <n v="1.81"/>
    <n v="0"/>
    <n v="100"/>
  </r>
  <r>
    <x v="1"/>
    <x v="9"/>
    <x v="20"/>
    <s v="SKANDIA EFECTIVO - TIPO D"/>
    <s v="TIPO D"/>
    <n v="4632"/>
    <n v="391492.23"/>
    <n v="2908.8036179999999"/>
    <n v="1.5"/>
    <n v="108.62"/>
    <n v="0.29799999999999999"/>
    <n v="0.216"/>
    <n v="0.23799999999999999"/>
    <n v="0.245"/>
    <n v="0.26400000000000001"/>
    <n v="0.252"/>
    <n v="0.52300000000000002"/>
    <n v="9.1530000000000005"/>
    <n v="6.827"/>
    <n v="5.3449999999999998"/>
    <n v="4.5780000000000003"/>
    <n v="2.5880000000000001"/>
    <n v="3.089"/>
    <n v="8.5500000000000007"/>
    <n v="0"/>
    <n v="34.79"/>
    <n v="0"/>
    <n v="53.01"/>
    <n v="2.17"/>
    <n v="0"/>
    <n v="0"/>
    <n v="0"/>
    <n v="0"/>
    <n v="0"/>
    <n v="0"/>
    <n v="0"/>
    <n v="0"/>
    <n v="0"/>
    <n v="0"/>
    <n v="0"/>
    <n v="0"/>
    <n v="0"/>
    <n v="0"/>
    <n v="1.47"/>
    <n v="0"/>
    <n v="0"/>
    <n v="0"/>
    <n v="0"/>
    <n v="0"/>
    <n v="0"/>
    <n v="0"/>
    <n v="99.99"/>
    <s v="BANCO GNB SUDAMERIS 17.16%"/>
    <s v="BANCO DE BOGOTA 9.63%"/>
    <s v="BANCOLOMBIA 8.77%"/>
    <s v="CF CORFICOLOMBIANA 7.84%"/>
    <s v="BANCO MUNDO MUJER 6.51%"/>
    <s v="AV VILLAS 6.31%"/>
    <s v="BANCO FINANDINA 5.89%"/>
    <s v="BANCO CORPBANCA 5.04%"/>
    <s v="CFC TUYA 4.69%"/>
    <s v="BANCO DAVIVIENDA S A 4.67%"/>
    <n v="78.430000000000007"/>
    <n v="16.89"/>
    <n v="4.67"/>
    <n v="0"/>
    <n v="0"/>
    <n v="99.990000000000009"/>
    <n v="29.71"/>
    <n v="14.99"/>
    <n v="0"/>
    <n v="0"/>
    <n v="0"/>
    <n v="0"/>
    <n v="0"/>
    <n v="0"/>
    <n v="0"/>
    <n v="0"/>
    <n v="0"/>
    <n v="0"/>
    <n v="14.56"/>
    <n v="2.17"/>
    <n v="0"/>
    <n v="0"/>
    <n v="38.57"/>
    <n v="0"/>
    <n v="100"/>
    <n v="97.83"/>
    <n v="0"/>
    <n v="2.17"/>
    <n v="0"/>
    <n v="100"/>
  </r>
  <r>
    <x v="1"/>
    <x v="10"/>
    <x v="20"/>
    <s v="SKANDIA EFECTIVO - TIPO D"/>
    <s v="TIPO D"/>
    <n v="4662"/>
    <n v="412439.51"/>
    <n v="2930.5906540000001"/>
    <n v="1.5"/>
    <n v="101.9"/>
    <n v="0.27900000000000003"/>
    <n v="0.219"/>
    <n v="0.22900000000000001"/>
    <n v="0.25"/>
    <n v="0.248"/>
    <n v="0.26300000000000001"/>
    <n v="0.52500000000000002"/>
    <n v="9.5039999999999996"/>
    <n v="7.8209999999999997"/>
    <n v="5.7119999999999997"/>
    <n v="5.4889999999999999"/>
    <n v="2.8969999999999998"/>
    <n v="3.2869999999999999"/>
    <n v="9.68"/>
    <n v="0"/>
    <n v="32.450000000000003"/>
    <n v="0"/>
    <n v="52.2"/>
    <n v="2.97"/>
    <n v="0"/>
    <n v="0"/>
    <n v="0"/>
    <n v="0"/>
    <n v="0"/>
    <n v="0"/>
    <n v="0"/>
    <n v="0"/>
    <n v="0"/>
    <n v="0"/>
    <n v="0"/>
    <n v="0"/>
    <n v="0"/>
    <n v="0"/>
    <n v="2.7"/>
    <n v="0"/>
    <n v="0"/>
    <n v="0"/>
    <n v="0"/>
    <n v="0"/>
    <n v="0"/>
    <n v="0"/>
    <n v="100"/>
    <s v="BANCO GNB SUDAMERIS 19.90%"/>
    <s v="BANCO DE BOGOTA 7.59%"/>
    <s v="BANCO MUNDO MUJER 7.39%"/>
    <s v="CF CORFICOLOMBIANA 6.36%"/>
    <s v="AV VILLAS 6.11%"/>
    <s v="FINANCIERA DE DESARROLLO TERRITORIAL S A FINDETER 6.05%"/>
    <s v="BANCO FINANDINA 5.73%"/>
    <s v="BANCOLOMBIA 5.18%"/>
    <s v="CFC TUYA 4.54%"/>
    <s v="BANCO DAVIVIENDA S A 4.54%"/>
    <n v="77.95"/>
    <n v="18.38"/>
    <n v="3.67"/>
    <n v="0"/>
    <n v="0"/>
    <n v="100"/>
    <n v="24.76"/>
    <n v="19.34"/>
    <n v="0"/>
    <n v="0"/>
    <n v="0"/>
    <n v="0"/>
    <n v="0"/>
    <n v="0"/>
    <n v="0"/>
    <n v="0"/>
    <n v="0"/>
    <n v="0"/>
    <n v="11.41"/>
    <n v="2.97"/>
    <n v="0"/>
    <n v="0"/>
    <n v="41.52"/>
    <n v="0"/>
    <n v="100"/>
    <n v="97.03"/>
    <n v="0"/>
    <n v="2.97"/>
    <n v="0"/>
    <n v="100"/>
  </r>
  <r>
    <x v="2"/>
    <x v="0"/>
    <x v="1"/>
    <s v="FONDO CASH CONSERVADOR ALIANZA 1525 - TIPOA1"/>
    <s v="TIPOA1"/>
    <n v="576"/>
    <n v="832792.49"/>
    <n v="10043.870428"/>
    <n v="1.7"/>
    <n v="127.79"/>
    <n v="0.35"/>
    <n v="0.123"/>
    <n v="0"/>
    <n v="0.123"/>
    <n v="0"/>
    <n v="0"/>
    <n v="0"/>
    <n v="2.92"/>
    <n v="0"/>
    <n v="2.92"/>
    <n v="0"/>
    <n v="0"/>
    <n v="0"/>
    <n v="90.48"/>
    <n v="0"/>
    <n v="0"/>
    <n v="0"/>
    <n v="0"/>
    <n v="9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OCCIDENTE 19.80%"/>
    <s v="BANCOLOMBIA S.A 11.20%"/>
    <s v="BANCO DAVIVIENDA S.A. 10.76%"/>
    <s v="BANCO GNB SUDAMERIS S A PUDIENDO UTILIZAR EL NOMBRE DE BANCO GNB SUDAMERIS O SUDAMERIS 9.63%"/>
    <s v="DIRECCION DEL TESORO NACIONAL 9.52%"/>
    <s v="BBVA COLOMBIA S.A 8.98%"/>
    <s v="SCOTIABANK COLPATRIA S.A 8.69%"/>
    <s v="BANCO DE BOGOTA 8.18%"/>
    <s v="BANCO POPULAR S.A. 6.13%"/>
    <s v="BANCO AV VILLAS 4.59%"/>
    <n v="69.08"/>
    <n v="19.600000000000001"/>
    <n v="11.32"/>
    <n v="0"/>
    <n v="0"/>
    <n v="100"/>
    <n v="17.579999999999998"/>
    <n v="11.2"/>
    <n v="0"/>
    <n v="0"/>
    <n v="0"/>
    <n v="0"/>
    <n v="0"/>
    <n v="0"/>
    <n v="0"/>
    <n v="0"/>
    <n v="0"/>
    <n v="0"/>
    <n v="30.68"/>
    <n v="3.34"/>
    <n v="0"/>
    <n v="0"/>
    <n v="37.200000000000003"/>
    <n v="0"/>
    <n v="100"/>
    <n v="100"/>
    <n v="0"/>
    <n v="0"/>
    <n v="0"/>
    <n v="100"/>
  </r>
  <r>
    <x v="2"/>
    <x v="1"/>
    <x v="1"/>
    <s v="FONDO CASH CONSERVADOR ALIANZA 1525 - TIPOA1"/>
    <s v="TIPOA1"/>
    <n v="552"/>
    <n v="873822.29"/>
    <n v="10054.288689999999"/>
    <n v="1.7"/>
    <n v="116.79"/>
    <n v="0.32"/>
    <n v="0.17100000000000001"/>
    <n v="0"/>
    <n v="0.152"/>
    <n v="0"/>
    <n v="0"/>
    <n v="0"/>
    <n v="1.361"/>
    <n v="0"/>
    <n v="2.177"/>
    <n v="0"/>
    <n v="0"/>
    <n v="0"/>
    <n v="92.22"/>
    <n v="0"/>
    <n v="0"/>
    <n v="0"/>
    <n v="0"/>
    <n v="7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S.A. 14.42%"/>
    <s v="BANCO DE BOGOTA 14.15%"/>
    <s v="BANCO DE OCCIDENTE 12.17%"/>
    <s v="BANCO DAVIVIENDA S.A. 10.74%"/>
    <s v="SCOTIABANK COLPATRIA S.A 10.12%"/>
    <s v="BBVA COLOMBIA S.A 9.44%"/>
    <s v="BANCO GNB SUDAMERIS S A PUDIENDO UTILIZAR EL NOMBRE DE BANCO GNB SUDAMERIS O SUDAMERIS 9.35%"/>
    <s v="DIRECCION DEL TESORO NACIONAL 7.78%"/>
    <s v="BANCOLOMBIA S.A 5.65%"/>
    <s v="BANCO AV VILLAS 4.38%"/>
    <n v="74.03"/>
    <n v="18.12"/>
    <n v="7.85"/>
    <n v="0"/>
    <n v="0"/>
    <n v="100"/>
    <n v="20.09"/>
    <n v="10.75"/>
    <n v="0"/>
    <n v="0"/>
    <n v="0"/>
    <n v="0"/>
    <n v="0"/>
    <n v="0"/>
    <n v="0"/>
    <n v="0"/>
    <n v="0"/>
    <n v="0"/>
    <n v="22.03"/>
    <n v="2.84"/>
    <n v="0"/>
    <n v="0"/>
    <n v="44.3"/>
    <n v="0"/>
    <n v="100.01"/>
    <n v="100"/>
    <n v="0"/>
    <n v="0"/>
    <n v="0"/>
    <n v="100"/>
  </r>
  <r>
    <x v="2"/>
    <x v="2"/>
    <x v="1"/>
    <s v="FONDO CASH CONSERVADOR ALIANZA 1525 - TIPOA1"/>
    <s v="TIPOA1"/>
    <n v="590"/>
    <n v="891141"/>
    <n v="10072.461953"/>
    <n v="1.7"/>
    <n v="204.79"/>
    <n v="0.56100000000000005"/>
    <n v="0.19800000000000001"/>
    <n v="0"/>
    <n v="0.16800000000000001"/>
    <n v="0"/>
    <n v="0"/>
    <n v="0"/>
    <n v="2.149"/>
    <n v="0"/>
    <n v="2.1669999999999998"/>
    <n v="0"/>
    <n v="0"/>
    <n v="0"/>
    <n v="92.33"/>
    <n v="0"/>
    <n v="0"/>
    <n v="0"/>
    <n v="0"/>
    <n v="7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5.57%"/>
    <s v="BBVA COLOMBIA S.A 15.06%"/>
    <s v="DIRECCION DEL TESORO NACIONAL 13.31%"/>
    <s v="BANCO DAVIVIENDA S.A. 12.75%"/>
    <s v="BANCO DE OCCIDENTE 9.94%"/>
    <s v="BANCOLOMBIA S.A 9.90%"/>
    <s v="SCOTIABANK COLPATRIA S.A 9.13%"/>
    <s v="BANCO POPULAR S.A. 6.06%"/>
    <s v="BANCO AV VILLAS 5.15%"/>
    <s v="FINANCIERA DE DESARROLLO TERRITORIAL S A FINDETER 1.95%"/>
    <n v="55.04"/>
    <n v="29.78"/>
    <n v="15.17"/>
    <n v="0"/>
    <n v="0"/>
    <n v="99.99"/>
    <n v="19.66"/>
    <n v="11.55"/>
    <n v="0"/>
    <n v="0"/>
    <n v="0"/>
    <n v="0"/>
    <n v="0"/>
    <n v="0"/>
    <n v="0"/>
    <n v="0"/>
    <n v="0"/>
    <n v="0"/>
    <n v="23.62"/>
    <n v="2.81"/>
    <n v="0"/>
    <n v="0"/>
    <n v="42.35"/>
    <n v="0"/>
    <n v="99.990000000000009"/>
    <n v="100"/>
    <n v="0"/>
    <n v="0"/>
    <n v="0"/>
    <n v="100"/>
  </r>
  <r>
    <x v="2"/>
    <x v="3"/>
    <x v="1"/>
    <s v="FONDO CASH CONSERVADOR ALIANZA 1525 - TIPOA1"/>
    <s v="TIPOA1"/>
    <n v="600"/>
    <n v="1000718.47"/>
    <n v="10107.542094"/>
    <n v="1.7"/>
    <n v="107.33"/>
    <n v="0.29399999999999998"/>
    <n v="0.22600000000000001"/>
    <n v="0"/>
    <n v="0.189"/>
    <n v="0"/>
    <n v="0"/>
    <n v="0"/>
    <n v="4.3209999999999997"/>
    <n v="0"/>
    <n v="2.7010000000000001"/>
    <n v="0"/>
    <n v="0"/>
    <n v="0"/>
    <n v="91.92"/>
    <n v="0"/>
    <n v="0"/>
    <n v="0"/>
    <n v="0"/>
    <n v="8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5.45%"/>
    <s v="BBVA COLOMBIA S.A 11.66%"/>
    <s v="BANCO POPULAR S.A. 11.30%"/>
    <s v="BANCO GNB SUDAMERIS 10.98%"/>
    <s v="BANCO DE OCCIDENTE 10.81%"/>
    <s v="BANCOLOMBIA S.A 9.64%"/>
    <s v="DIRECCION DEL TESORO NACIONAL 8.08%"/>
    <s v="BANCO DAVIVIENDA S.A. 8.03%"/>
    <s v="SCOTIABANK COLPATRIA S.A 6.51%"/>
    <s v="BANCO AV VILLAS 5.41%"/>
    <n v="77.66"/>
    <n v="14.52"/>
    <n v="7.81"/>
    <n v="0"/>
    <n v="0"/>
    <n v="99.99"/>
    <n v="16.03"/>
    <n v="9.33"/>
    <n v="0"/>
    <n v="0"/>
    <n v="0"/>
    <n v="0"/>
    <n v="0"/>
    <n v="0"/>
    <n v="0"/>
    <n v="0"/>
    <n v="0"/>
    <n v="0"/>
    <n v="25.39"/>
    <n v="2.4900000000000002"/>
    <n v="0"/>
    <n v="0"/>
    <n v="46.76"/>
    <n v="0"/>
    <n v="100"/>
    <n v="100"/>
    <n v="0"/>
    <n v="0"/>
    <n v="0"/>
    <n v="100"/>
  </r>
  <r>
    <x v="2"/>
    <x v="4"/>
    <x v="1"/>
    <s v="FONDO CASH CONSERVADOR ALIANZA 1525 - TIPOA1"/>
    <s v="TIPOA1"/>
    <n v="639"/>
    <n v="1001541.9"/>
    <n v="10133.671638"/>
    <n v="1.7"/>
    <n v="99.07"/>
    <n v="0.27100000000000002"/>
    <n v="0.245"/>
    <n v="0"/>
    <n v="0.20100000000000001"/>
    <n v="0"/>
    <n v="0"/>
    <n v="0"/>
    <n v="3.0870000000000002"/>
    <n v="0"/>
    <n v="2.78"/>
    <n v="0"/>
    <n v="0"/>
    <n v="0"/>
    <n v="93.11"/>
    <n v="0"/>
    <n v="0"/>
    <n v="0"/>
    <n v="0"/>
    <n v="6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S.A 14.45%"/>
    <s v="BANCO DE BOGOTA 13.88%"/>
    <s v="SCOTIABANK COLPATRIA S.A 12.45%"/>
    <s v="BANCO DAVIVIENDA S.A. 12.01%"/>
    <s v="BANCOLOMBIA S.A 9.09%"/>
    <s v="BANCO POPULAR S.A. 8.42%"/>
    <s v="BANCO DE OCCIDENTE 7.96%"/>
    <s v="DIRECCION DEL TESORO NACIONAL 6.89%"/>
    <s v="BANCO GNB SUDAMERIS 6.76%"/>
    <s v="BANCO COMERCIAL AV VILLAS S.A. 5.14%"/>
    <n v="77.33"/>
    <n v="14.94"/>
    <n v="7.73"/>
    <n v="0"/>
    <n v="0"/>
    <n v="100"/>
    <n v="15.98"/>
    <n v="9.27"/>
    <n v="0"/>
    <n v="0"/>
    <n v="0"/>
    <n v="0"/>
    <n v="0"/>
    <n v="0"/>
    <n v="0"/>
    <n v="0"/>
    <n v="0"/>
    <n v="0"/>
    <n v="24.89"/>
    <n v="2.5"/>
    <n v="0"/>
    <n v="0"/>
    <n v="47.35"/>
    <n v="0"/>
    <n v="99.990000000000009"/>
    <n v="100"/>
    <n v="0"/>
    <n v="0"/>
    <n v="0"/>
    <n v="100"/>
  </r>
  <r>
    <x v="2"/>
    <x v="5"/>
    <x v="1"/>
    <s v="FONDO CASH CONSERVADOR ALIANZA 1525 - TIPOA1"/>
    <s v="TIPOA1"/>
    <n v="707"/>
    <n v="1069764.54"/>
    <n v="10169.797116"/>
    <n v="1.7"/>
    <n v="102.68"/>
    <n v="0.28100000000000003"/>
    <n v="0.27800000000000002"/>
    <n v="0.217"/>
    <n v="0.217"/>
    <n v="0"/>
    <n v="0"/>
    <n v="0"/>
    <n v="4.4249999999999998"/>
    <n v="3.0510000000000002"/>
    <n v="3.0510000000000002"/>
    <n v="0"/>
    <n v="0"/>
    <n v="0"/>
    <n v="92.1"/>
    <n v="0"/>
    <n v="0"/>
    <n v="0"/>
    <n v="0"/>
    <n v="7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7.15%"/>
    <s v="BBVA COLOMBIA S.A 13.29%"/>
    <s v="SCOTIABANK COLPATRIA S.A 11.42%"/>
    <s v="BANCO DE OCCIDENTE 9.80%"/>
    <s v="BANCOLOMBIA S.A 9.42%"/>
    <s v="BANCO GNB SUDAMERS 8.00%"/>
    <s v="DIRECCION DEL TESORO NACIONAL 7.90%"/>
    <s v="BANCO DAVIVIENDA S.A. 7.69%"/>
    <s v="BANCO COMERCIAL AV VILLAS S.A. 5.87%"/>
    <s v="BANCO POPULAR S.A. 5.63%"/>
    <n v="74.38"/>
    <n v="16.86"/>
    <n v="8.76"/>
    <n v="0"/>
    <n v="0"/>
    <n v="100"/>
    <n v="21.09"/>
    <n v="7.53"/>
    <n v="0"/>
    <n v="0"/>
    <n v="0"/>
    <n v="0"/>
    <n v="0"/>
    <n v="0"/>
    <n v="0"/>
    <n v="0"/>
    <n v="0"/>
    <n v="0"/>
    <n v="31.73"/>
    <n v="1.9"/>
    <n v="0"/>
    <n v="0"/>
    <n v="37.74"/>
    <n v="0"/>
    <n v="99.990000000000009"/>
    <n v="100"/>
    <n v="0"/>
    <n v="0"/>
    <n v="0"/>
    <n v="100"/>
  </r>
  <r>
    <x v="2"/>
    <x v="6"/>
    <x v="1"/>
    <s v="FONDO CASH CONSERVADOR ALIANZA 1525 - TIPOA1"/>
    <s v="TIPOA1"/>
    <n v="789"/>
    <n v="1116235.3799999999"/>
    <n v="10213.165849999999"/>
    <n v="1.7"/>
    <n v="95.4"/>
    <n v="0.26100000000000001"/>
    <n v="0.28799999999999998"/>
    <n v="0.245"/>
    <n v="0.23100000000000001"/>
    <n v="0"/>
    <n v="0"/>
    <n v="0"/>
    <n v="5.1379999999999999"/>
    <n v="3.4279999999999999"/>
    <n v="3.3540000000000001"/>
    <n v="0"/>
    <n v="0"/>
    <n v="0"/>
    <n v="92.85"/>
    <n v="0"/>
    <n v="0"/>
    <n v="0"/>
    <n v="0"/>
    <n v="7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8.96%"/>
    <s v="BANCO DE OCCIDENTE 12.67%"/>
    <s v="BANCOLOMBIA S.A 12.34%"/>
    <s v="SCOTIABANK COLPATRIA S.A 12.26%"/>
    <s v="BANCO DAVIVIENDA S.A. 9.72%"/>
    <s v="BBVA COLOMBIA S.A 9.12%"/>
    <s v="DIRECCION DEL TESORO NACIONAL 7.15%"/>
    <s v="BANCO POPULAR S.A. 5.15%"/>
    <s v="BANCO COMERCIAL AV VILLAS S.A. 4.57%"/>
    <s v="FINANCIERA DE DESARROLLO TERRITORIAL S A FINDETER 4.04%"/>
    <n v="75.62"/>
    <n v="17.920000000000002"/>
    <n v="6.46"/>
    <n v="0"/>
    <n v="0"/>
    <n v="100"/>
    <n v="19.98"/>
    <n v="10.19"/>
    <n v="0"/>
    <n v="0"/>
    <n v="0"/>
    <n v="0"/>
    <n v="0"/>
    <n v="0"/>
    <n v="0"/>
    <n v="0"/>
    <n v="0"/>
    <n v="0"/>
    <n v="28.82"/>
    <n v="1.35"/>
    <n v="0"/>
    <n v="0"/>
    <n v="39.659999999999997"/>
    <n v="0"/>
    <n v="100"/>
    <n v="100"/>
    <n v="0"/>
    <n v="0"/>
    <n v="0"/>
    <n v="100"/>
  </r>
  <r>
    <x v="2"/>
    <x v="7"/>
    <x v="1"/>
    <s v="FONDO CASH CONSERVADOR ALIANZA 1525 - TIPOA1"/>
    <s v="TIPOA1"/>
    <n v="849"/>
    <n v="1192570.3400000001"/>
    <n v="10282.132090999999"/>
    <n v="1.8"/>
    <n v="94.33"/>
    <n v="0.25800000000000001"/>
    <n v="0.14699999999999999"/>
    <n v="0.251"/>
    <n v="0.23599999999999999"/>
    <n v="0"/>
    <n v="0"/>
    <n v="0"/>
    <n v="8.2460000000000004"/>
    <n v="4.5449999999999999"/>
    <n v="3.9649999999999999"/>
    <n v="0"/>
    <n v="0"/>
    <n v="0"/>
    <n v="95.77"/>
    <n v="0"/>
    <n v="0"/>
    <n v="0"/>
    <n v="0"/>
    <n v="4.230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8.30%"/>
    <s v="SCOTIABANK COLPATRIA S.A 13.58%"/>
    <s v="BANCO DAVIVIENDA S.A. 12.39%"/>
    <s v="BANCO DE OCCIDENTE 10.15%"/>
    <s v="BANCO POPULAR S.A. 8.63%"/>
    <s v="BANCO GNB SUDAMERIS 8.20%"/>
    <s v="BBVA COLOMBIA S.A 8.04%"/>
    <s v="BANCOLOMBIA S.A 5.97%"/>
    <s v="BANCO COMERCIAL AV VILLAS S.A. 5.55%"/>
    <s v="DIRECCION DEL TESORO NACIONAL 4.23%"/>
    <n v="79.84"/>
    <n v="15.24"/>
    <n v="4.92"/>
    <n v="0"/>
    <n v="0"/>
    <n v="100"/>
    <n v="19.84"/>
    <n v="14.34"/>
    <n v="0"/>
    <n v="0"/>
    <n v="0"/>
    <n v="0"/>
    <n v="0"/>
    <n v="0"/>
    <n v="0"/>
    <n v="0"/>
    <n v="0"/>
    <n v="0"/>
    <n v="20.51"/>
    <n v="0"/>
    <n v="0"/>
    <n v="0"/>
    <n v="45.31"/>
    <n v="0"/>
    <n v="100"/>
    <n v="100"/>
    <n v="0"/>
    <n v="0"/>
    <n v="0"/>
    <n v="100"/>
  </r>
  <r>
    <x v="2"/>
    <x v="8"/>
    <x v="1"/>
    <s v="FONDO CASH CONSERVADOR ALIANZA 1525 - TIPOA1"/>
    <s v="TIPOA1"/>
    <n v="917"/>
    <n v="1251108.19"/>
    <n v="10364.782235000001"/>
    <n v="1.8"/>
    <n v="102.04"/>
    <n v="0.28000000000000003"/>
    <n v="0.17299999999999999"/>
    <n v="0.26"/>
    <n v="0.249"/>
    <n v="0"/>
    <n v="0"/>
    <n v="0"/>
    <n v="10.231"/>
    <n v="5.8719999999999999"/>
    <n v="4.6360000000000001"/>
    <n v="0"/>
    <n v="0"/>
    <n v="0"/>
    <n v="97.6"/>
    <n v="0"/>
    <n v="0"/>
    <n v="0"/>
    <n v="0"/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3.97%"/>
    <s v="BANCO DE OCCIDENTE 12.32%"/>
    <s v="SCOTIABANK COLPATRIA S.A 11.92%"/>
    <s v="BANCO GNB SUDAMERIS 10.73%"/>
    <s v="BBVA COLOMBIA S.A 10.48%"/>
    <s v="BANCO DE BOGOTA 10.38%"/>
    <s v="BANCO COMERCIAL AV VILLAS S.A. 7.95%"/>
    <s v="BANCOLOMBIA S.A 6.22%"/>
    <s v="BANCO POPULAR S.A. 4.93%"/>
    <s v="BANCO DE COMERCIO EXTERIOR DE COLOMBIA S.A. 4.44%"/>
    <n v="75.13"/>
    <n v="19.64"/>
    <n v="5.23"/>
    <n v="0"/>
    <n v="0"/>
    <n v="100"/>
    <n v="22.98"/>
    <n v="15.89"/>
    <n v="0"/>
    <n v="0"/>
    <n v="0"/>
    <n v="0"/>
    <n v="0"/>
    <n v="0"/>
    <n v="0"/>
    <n v="0"/>
    <n v="0"/>
    <n v="0"/>
    <n v="18.11"/>
    <n v="0"/>
    <n v="0"/>
    <n v="0"/>
    <n v="43.02"/>
    <n v="0"/>
    <n v="100"/>
    <n v="100"/>
    <n v="0"/>
    <n v="0"/>
    <n v="0"/>
    <n v="100"/>
  </r>
  <r>
    <x v="2"/>
    <x v="11"/>
    <x v="1"/>
    <s v="FONDO CASH CONSERVADOR ALIANZA 1525 - TIPOA1"/>
    <s v="TIPOA1"/>
    <n v="991"/>
    <n v="1184164.06"/>
    <n v="10442.632119"/>
    <n v="1.8"/>
    <n v="105.67"/>
    <n v="0.28899999999999998"/>
    <n v="0.22800000000000001"/>
    <n v="0.26300000000000001"/>
    <n v="0.25600000000000001"/>
    <n v="0"/>
    <n v="0"/>
    <n v="0"/>
    <n v="9.2100000000000009"/>
    <n v="6.6840000000000002"/>
    <n v="5.0940000000000003"/>
    <n v="0"/>
    <n v="0"/>
    <n v="0"/>
    <n v="97.39"/>
    <n v="0"/>
    <n v="0"/>
    <n v="0"/>
    <n v="0"/>
    <n v="2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3.94"/>
    <s v="SCOTIABANK COLPATRIA 12.39"/>
    <s v="BANCO DE OCCIDENTE S.A. 12.30"/>
    <s v="Banco Popular 9.84"/>
    <s v="BANCO COMERCIAL AV VILLAS 8.84"/>
    <s v="Banco Davivienda 8.43"/>
    <s v="BBVA COLOMBIA 8.31"/>
    <s v="BANCOLOMBIA 8.07"/>
    <s v="BANCO GNB SUDAMERIS 7.29"/>
    <s v="BANCO DE COMERCIO EXTERIOR DE COLOMBIA S.A 3.84"/>
    <n v="78.06"/>
    <n v="15.55"/>
    <n v="6.39"/>
    <n v="0"/>
    <n v="0"/>
    <n v="100"/>
    <n v="27.99"/>
    <n v="20.22"/>
    <n v="0"/>
    <n v="0"/>
    <n v="0"/>
    <n v="0"/>
    <n v="0"/>
    <n v="0"/>
    <n v="0"/>
    <n v="0"/>
    <n v="0"/>
    <n v="0"/>
    <n v="14.84"/>
    <n v="0"/>
    <n v="0"/>
    <n v="0"/>
    <n v="36.950000000000003"/>
    <n v="0"/>
    <n v="100"/>
    <n v="100"/>
    <n v="0"/>
    <n v="0"/>
    <n v="0"/>
    <n v="100"/>
  </r>
  <r>
    <x v="2"/>
    <x v="10"/>
    <x v="1"/>
    <s v="FONDO CASH CONSERVADOR ALIANZA 1525 - TIPOA1"/>
    <s v="TIPOA1"/>
    <n v="1066"/>
    <n v="1103011.98"/>
    <n v="10523.526941"/>
    <n v="1.8"/>
    <n v="94"/>
    <n v="0.25800000000000001"/>
    <n v="0.185"/>
    <n v="0.246"/>
    <n v="0.25900000000000001"/>
    <n v="0.185"/>
    <n v="0.245"/>
    <n v="0.25800000000000001"/>
    <n v="9.8439999999999994"/>
    <n v="7.82"/>
    <n v="5.5119999999999996"/>
    <n v="0"/>
    <n v="0"/>
    <n v="0"/>
    <n v="97.17"/>
    <n v="0"/>
    <n v="0"/>
    <n v="0"/>
    <n v="0"/>
    <n v="2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5.59%"/>
    <s v="BBVA COLOMBIA S.A 12.49%"/>
    <s v="BANCO GNB SUDAMERIS 12.19%"/>
    <s v="BANCO DE OCCIDENTE 10.42%"/>
    <s v="BANCO COMERCIAL AV VILLAS S.A. 9.96%"/>
    <s v="BANCO DAVIVIENDA S.A. 9.70%"/>
    <s v="SCOTIABANK COLPATRIA S.A 8.87%"/>
    <s v="BANCOLOMBIA S.A 7.29%"/>
    <s v="FINANCIERA DE DESARROLLO TERRITORIAL S A FINDETER 4.10%"/>
    <s v="BANCO POPULAR S.A. 3.75%"/>
    <n v="78.38"/>
    <n v="17.41"/>
    <n v="4.2"/>
    <n v="0"/>
    <n v="0"/>
    <n v="99.99"/>
    <n v="25.87"/>
    <n v="20.9"/>
    <n v="0"/>
    <n v="0"/>
    <n v="0"/>
    <n v="0"/>
    <n v="0"/>
    <n v="0"/>
    <n v="0"/>
    <n v="0"/>
    <n v="0"/>
    <n v="0"/>
    <n v="13.64"/>
    <n v="0"/>
    <n v="0"/>
    <n v="0"/>
    <n v="39.58"/>
    <n v="0"/>
    <n v="99.99"/>
    <n v="100"/>
    <n v="0"/>
    <n v="0"/>
    <n v="0"/>
    <n v="100"/>
  </r>
  <r>
    <x v="2"/>
    <x v="0"/>
    <x v="13"/>
    <s v="BBVA PAIS - CLASE A"/>
    <s v="CLASE A"/>
    <n v="2055"/>
    <n v="1543348.98"/>
    <n v="16394.008000000002"/>
    <n v="1.51"/>
    <n v="150.47999999999999"/>
    <n v="0.41199999999999998"/>
    <n v="0.17299999999999999"/>
    <n v="0.29099999999999998"/>
    <n v="0.17299999999999999"/>
    <n v="0.34"/>
    <n v="0.79600000000000004"/>
    <n v="0.65600000000000003"/>
    <n v="3.7109999999999999"/>
    <n v="1.0249999999999999"/>
    <n v="3.7109999999999999"/>
    <n v="0.502"/>
    <n v="2.0819999999999999"/>
    <n v="2.6659999999999999"/>
    <n v="84.36"/>
    <n v="0"/>
    <n v="0"/>
    <n v="0"/>
    <n v="0"/>
    <n v="15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65%"/>
    <s v="BANCO POPULAR S.A. 13.75%"/>
    <s v="BANCO DE OCCIDENTE 12.01%"/>
    <s v="MINISTERIO DE HACIENDA Y CREDITO PUBLICO 9.76%"/>
    <s v="FINANCIERA DE DESARROLLO TERRITORIAL S.A.- 8.49%"/>
    <s v="BANCO DE BOGOTA 8.28%"/>
    <s v="BANCO FALABELLA S.A. 5.46%"/>
    <s v="SCOTIABANK COLPATRIA S.A 5.40%"/>
    <s v="JPMORGAN CORPORACIÓN FINANCIERA S.A. 5.12%"/>
    <s v="ITAU CORPBANCA COLOMBIA S.A. 4.55%"/>
    <n v="46.6"/>
    <n v="31.14"/>
    <n v="21.03"/>
    <n v="1.23"/>
    <n v="0"/>
    <n v="100.00000000000001"/>
    <n v="21.06"/>
    <n v="21.03"/>
    <n v="0"/>
    <n v="0"/>
    <n v="0"/>
    <n v="0"/>
    <n v="0"/>
    <n v="0"/>
    <n v="0"/>
    <n v="0"/>
    <n v="0"/>
    <n v="0"/>
    <n v="15.25"/>
    <n v="5.09"/>
    <n v="0"/>
    <n v="0"/>
    <n v="37.57"/>
    <n v="0"/>
    <n v="100"/>
    <n v="91.85"/>
    <n v="0"/>
    <n v="8.15"/>
    <n v="0"/>
    <n v="100"/>
  </r>
  <r>
    <x v="2"/>
    <x v="1"/>
    <x v="13"/>
    <s v="BBVA PAIS - CLASE A"/>
    <s v="CLASE A"/>
    <n v="2075"/>
    <n v="1392994.74"/>
    <n v="16423.23"/>
    <n v="1.51"/>
    <n v="187.37"/>
    <n v="0.51300000000000001"/>
    <n v="0.23300000000000001"/>
    <n v="0.29299999999999998"/>
    <n v="0.20499999999999999"/>
    <n v="0.33800000000000002"/>
    <n v="0.79700000000000004"/>
    <n v="0.65600000000000003"/>
    <n v="2.3490000000000002"/>
    <n v="0.96"/>
    <n v="3.0619999999999998"/>
    <n v="0.71399999999999997"/>
    <n v="2.0110000000000001"/>
    <n v="2.63"/>
    <n v="84.85"/>
    <n v="0"/>
    <n v="0"/>
    <n v="0"/>
    <n v="0"/>
    <n v="15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80%"/>
    <s v="BANCO POPULAR S.A. 11.40%"/>
    <s v="MINISTERIO DE HACIENDA Y CREDITO PUBLICO 10.39%"/>
    <s v="BANCO GNB SUDAMERIS S.A. 10.24%"/>
    <s v="BANCO DE BOGOTA 8.91%"/>
    <s v="JPMORGAN CORPORACIÓN FINANCIERA S.A. 8.50%"/>
    <s v="FINANCIERA DE DESARROLLO TERRITORIAL S.A.- 7.82%"/>
    <s v="ITAU CORPBANCA COLOMBIA S.A. 5.04%"/>
    <s v="SCOTIABANK COLPATRIA S.A 4.90%"/>
    <s v="BANCO DE OCCIDENTE 3.71%"/>
    <n v="34.520000000000003"/>
    <n v="48.63"/>
    <n v="15.15"/>
    <n v="1.7"/>
    <n v="0"/>
    <n v="100.00000000000001"/>
    <n v="26.37"/>
    <n v="22.94"/>
    <n v="0"/>
    <n v="0"/>
    <n v="0"/>
    <n v="0"/>
    <n v="0"/>
    <n v="0"/>
    <n v="0"/>
    <n v="0"/>
    <n v="0"/>
    <n v="0"/>
    <n v="16.93"/>
    <n v="2.37"/>
    <n v="0"/>
    <n v="0"/>
    <n v="31.39"/>
    <n v="0"/>
    <n v="100.00000000000001"/>
    <n v="96.55"/>
    <n v="0"/>
    <n v="3.45"/>
    <n v="0"/>
    <n v="100"/>
  </r>
  <r>
    <x v="2"/>
    <x v="2"/>
    <x v="13"/>
    <s v="BBVA PAIS - CLASE A"/>
    <s v="CLASE A"/>
    <n v="2096"/>
    <n v="1542766.85"/>
    <n v="16459.669000000002"/>
    <n v="1.51"/>
    <n v="190.3"/>
    <n v="0.52100000000000002"/>
    <n v="0.317"/>
    <n v="0.29699999999999999"/>
    <n v="0.248"/>
    <n v="0.32500000000000001"/>
    <n v="0.35499999999999998"/>
    <n v="0.65800000000000003"/>
    <n v="2.6440000000000001"/>
    <n v="1.41"/>
    <n v="2.9180000000000001"/>
    <n v="1.214"/>
    <n v="2.1150000000000002"/>
    <n v="2.569"/>
    <n v="89.71"/>
    <n v="0"/>
    <n v="0"/>
    <n v="0"/>
    <n v="0"/>
    <n v="10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8.97%"/>
    <s v="BANCO DE BOGOTA 10.94%"/>
    <s v="JPMORGAN CORPORACIÓN FINANCIERA S.A. 8.35%"/>
    <s v="FINANCIERA DE DESARROLLO TERRITORIAL S.A.- 8.03%"/>
    <s v="BANCO POPULAR S.A. 7.93%"/>
    <s v="ITAU CORPBANCA COLOMBIA S.A. 7.13%"/>
    <s v="MINISTERIO DE HACIENDA Y CREDITO PUBLICO 7.04%"/>
    <s v="BANCO GNB SUDAMERIS S.A. 4.80%"/>
    <s v="SCOTIABANK COLPATRIA S.A 4.33%"/>
    <s v="BBVA COLOMBIA 3.79%"/>
    <n v="32.26"/>
    <n v="46.7"/>
    <n v="19.87"/>
    <n v="1.17"/>
    <n v="0"/>
    <n v="100.00000000000001"/>
    <n v="27.3"/>
    <n v="19.34"/>
    <n v="0"/>
    <n v="0"/>
    <n v="0"/>
    <n v="0"/>
    <n v="0"/>
    <n v="0"/>
    <n v="0"/>
    <n v="0"/>
    <n v="0"/>
    <n v="0"/>
    <n v="20.96"/>
    <n v="0.81"/>
    <n v="0"/>
    <n v="0"/>
    <n v="31.58"/>
    <n v="0"/>
    <n v="99.99"/>
    <n v="98.81"/>
    <n v="0"/>
    <n v="1.19"/>
    <n v="0"/>
    <n v="100"/>
  </r>
  <r>
    <x v="2"/>
    <x v="3"/>
    <x v="13"/>
    <s v="BBVA PAIS - CLASE A"/>
    <s v="CLASE A"/>
    <n v="2124"/>
    <n v="1616118.81"/>
    <n v="16520.148000000001"/>
    <n v="1.51"/>
    <n v="197.6"/>
    <n v="0.54100000000000004"/>
    <n v="0.39200000000000002"/>
    <n v="0.314"/>
    <n v="0.29099999999999998"/>
    <n v="0.34100000000000003"/>
    <n v="0.34100000000000003"/>
    <n v="0.66100000000000003"/>
    <n v="4.5629999999999997"/>
    <n v="2.4470000000000001"/>
    <n v="3.327"/>
    <n v="1.4630000000000001"/>
    <n v="2.105"/>
    <n v="2.59"/>
    <n v="90.4"/>
    <n v="0"/>
    <n v="0"/>
    <n v="0"/>
    <n v="0"/>
    <n v="9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9.28%"/>
    <s v="BANCO DE BOGOTA 14.97%"/>
    <s v="BANCO POPULAR S.A. 9.87%"/>
    <s v="JPMORGAN CORPORACIÓN FINANCIERA S.A. 8.01%"/>
    <s v="FINANCIERA DE DESARROLLO TERRITORIAL S.A.- 7.67%"/>
    <s v="MINISTERIO DE HACIENDA Y CREDITO PUBLICO 6.63%"/>
    <s v="ITAU CORPBANCA COLOMBIA S.A. 6.45%"/>
    <s v="SCOTIABANK COLPATRIA S.A 5.26%"/>
    <s v="BANCOLOMBIA S.A. 4.44%"/>
    <s v="BBVA COLOMBIA 4.20%"/>
    <n v="29.54"/>
    <n v="47.36"/>
    <n v="21.89"/>
    <n v="0.83"/>
    <n v="0.38"/>
    <n v="100"/>
    <n v="22.83"/>
    <n v="19.37"/>
    <n v="0"/>
    <n v="0"/>
    <n v="0"/>
    <n v="0"/>
    <n v="0"/>
    <n v="0"/>
    <n v="0"/>
    <n v="0"/>
    <n v="0"/>
    <n v="0"/>
    <n v="26.49"/>
    <n v="0.41"/>
    <n v="0"/>
    <n v="0"/>
    <n v="30.9"/>
    <n v="0"/>
    <n v="100"/>
    <n v="99.41"/>
    <n v="0"/>
    <n v="0.59"/>
    <n v="0"/>
    <n v="100"/>
  </r>
  <r>
    <x v="2"/>
    <x v="4"/>
    <x v="13"/>
    <s v="BBVA PAIS - CLASE A"/>
    <s v="CLASE A"/>
    <n v="2131"/>
    <n v="1473656.63"/>
    <n v="16541.017"/>
    <n v="1.51"/>
    <n v="187.74"/>
    <n v="0.51400000000000001"/>
    <n v="0.45600000000000002"/>
    <n v="0.32400000000000001"/>
    <n v="0.33200000000000002"/>
    <n v="0.315"/>
    <n v="0.32100000000000001"/>
    <n v="0.66500000000000004"/>
    <n v="1.498"/>
    <n v="2.91"/>
    <n v="2.9489999999999998"/>
    <n v="1.613"/>
    <n v="1.667"/>
    <n v="2.516"/>
    <n v="91.89"/>
    <n v="0"/>
    <n v="0"/>
    <n v="0"/>
    <n v="0"/>
    <n v="8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64%"/>
    <s v="BANCO DE BOGOTA 12.65%"/>
    <s v="BANCO POPULAR S.A. 10.15%"/>
    <s v="JPMORGAN CORPORACIÓN FINANCIERA S.A. 8.49%"/>
    <s v="BBVA COLOMBIA 8.43%"/>
    <s v="FINANCIERA DE DESARROLLO TERRITORIAL S.A.- 7.13%"/>
    <s v="ITAU CORPBANCA COLOMBIA S.A. 6.96%"/>
    <s v="SCOTIABANK COLPATRIA S.A 5.92%"/>
    <s v="MINISTERIO DE HACIENDA Y CREDITO PUBLICO 5.40%"/>
    <s v="BANCOLOMBIA S.A. 4.62%"/>
    <n v="22.67"/>
    <n v="52.68"/>
    <n v="23.65"/>
    <n v="4.07E-2"/>
    <n v="5.0200000000000002E-2"/>
    <n v="99.090900000000005"/>
    <n v="22.13"/>
    <n v="16.920000000000002"/>
    <n v="0"/>
    <n v="0"/>
    <n v="0"/>
    <n v="0"/>
    <n v="0"/>
    <n v="0"/>
    <n v="0"/>
    <n v="0"/>
    <n v="0"/>
    <n v="0"/>
    <n v="27"/>
    <n v="0.46"/>
    <n v="0"/>
    <n v="0"/>
    <n v="33.5"/>
    <n v="0"/>
    <n v="100.01"/>
    <n v="99.31"/>
    <n v="0"/>
    <n v="0.69"/>
    <n v="0"/>
    <n v="100"/>
  </r>
  <r>
    <x v="2"/>
    <x v="5"/>
    <x v="13"/>
    <s v="BBVA PAIS - CLASE A"/>
    <s v="CLASE A"/>
    <n v="2157"/>
    <n v="1476664.62"/>
    <n v="16592.669000000002"/>
    <n v="1.51"/>
    <n v="94.23"/>
    <n v="0.25800000000000001"/>
    <n v="0.46100000000000002"/>
    <n v="0.35499999999999998"/>
    <n v="0.35599999999999998"/>
    <n v="0.33"/>
    <n v="0.32200000000000001"/>
    <n v="0.66900000000000004"/>
    <n v="3.8660000000000001"/>
    <n v="3.1"/>
    <n v="3.1"/>
    <n v="1.903"/>
    <n v="1.607"/>
    <n v="2.516"/>
    <n v="95.01"/>
    <n v="0"/>
    <n v="0"/>
    <n v="0"/>
    <n v="0"/>
    <n v="4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20%"/>
    <s v="BANCO DE BOGOTA 13.14%"/>
    <s v="BANCO POPULAR S.A. 11.81%"/>
    <s v="BANCO GNB SUDAMERIS S.A. 10.03%"/>
    <s v="BBVA COLOMBIA 9.48%"/>
    <s v="FINANCIERA DE DESARROLLO TERRITORIAL S.A.- 7.21%"/>
    <s v="ITAU CORPBANCA COLOMBIA S.A. 7.00%"/>
    <s v="SCOTIABANK COLPATRIA S.A 4.86%"/>
    <s v="BANCOLOMBIA S.A. 4.44%"/>
    <s v="FINANCIERA DE DESARROLLO NACIONAL S.A. 3.73%"/>
    <n v="25.18"/>
    <n v="52.93"/>
    <n v="21.34"/>
    <n v="0"/>
    <n v="0.55000000000000004"/>
    <n v="100"/>
    <n v="21.68"/>
    <n v="14.99"/>
    <n v="0"/>
    <n v="0"/>
    <n v="0"/>
    <n v="0"/>
    <n v="0"/>
    <n v="0"/>
    <n v="0"/>
    <n v="0"/>
    <n v="0"/>
    <n v="0"/>
    <n v="25.4"/>
    <n v="0.46"/>
    <n v="0"/>
    <n v="0"/>
    <n v="37.47"/>
    <n v="0"/>
    <n v="100"/>
    <n v="99.26"/>
    <n v="0"/>
    <n v="0.74"/>
    <n v="0"/>
    <n v="100"/>
  </r>
  <r>
    <x v="2"/>
    <x v="6"/>
    <x v="13"/>
    <s v="BBVA PAIS - CLASE A"/>
    <s v="CLASE A"/>
    <n v="2172"/>
    <n v="1401084.88"/>
    <n v="16651.487000000001"/>
    <n v="1.51"/>
    <n v="154.13999999999999"/>
    <n v="0.42199999999999999"/>
    <n v="0.45700000000000002"/>
    <n v="0.39600000000000002"/>
    <n v="0.372"/>
    <n v="0.35099999999999998"/>
    <n v="0.33200000000000002"/>
    <n v="0.67300000000000004"/>
    <n v="4.2539999999999996"/>
    <n v="3.1920000000000002"/>
    <n v="3.2679999999999998"/>
    <n v="2.0939999999999999"/>
    <n v="1.5760000000000001"/>
    <n v="2.5110000000000001"/>
    <n v="94.83"/>
    <n v="0"/>
    <n v="0"/>
    <n v="0"/>
    <n v="0"/>
    <n v="5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5.90%"/>
    <s v="BANCO POPULAR S.A. 15.35%"/>
    <s v="BANCO DE BOGOTA 11.68%"/>
    <s v="BBVA COLOMBIA 10.22%"/>
    <s v="BANCO GNB SUDAMERIS S.A. 10.07%"/>
    <s v="FINANCIERA DE DESARROLLO TERRITORIAL S.A.- 7.45%"/>
    <s v="ITAU CORPBANCA COLOMBIA S.A. 6.35%"/>
    <s v="SCOTIABANK COLPATRIA S.A 4.60%"/>
    <s v="BANCOLOMBIA S.A. 4.42%"/>
    <s v="FINANCIERA DE DESARROLLO NACIONAL S.A. 3.89%"/>
    <n v="35.03"/>
    <n v="43.77"/>
    <n v="20.64"/>
    <n v="0"/>
    <n v="0.55000000000000004"/>
    <n v="99.990000000000009"/>
    <n v="22.28"/>
    <n v="15.05"/>
    <n v="0"/>
    <n v="0"/>
    <n v="0"/>
    <n v="0"/>
    <n v="0"/>
    <n v="0"/>
    <n v="0"/>
    <n v="0"/>
    <n v="0"/>
    <n v="0"/>
    <n v="25.02"/>
    <n v="0.48"/>
    <n v="0"/>
    <n v="0"/>
    <n v="37.159999999999997"/>
    <n v="0"/>
    <n v="99.989999999999981"/>
    <n v="99.23"/>
    <n v="0"/>
    <n v="0.77"/>
    <n v="0"/>
    <n v="100"/>
  </r>
  <r>
    <x v="2"/>
    <x v="7"/>
    <x v="13"/>
    <s v="BBVA PAIS - CLASE A"/>
    <s v="CLASE A"/>
    <n v="2176"/>
    <n v="1546829.33"/>
    <n v="16761.534"/>
    <n v="1.51"/>
    <n v="156.69"/>
    <n v="0.42899999999999999"/>
    <n v="0.20499999999999999"/>
    <n v="0.40100000000000002"/>
    <n v="0.36299999999999999"/>
    <n v="0.36"/>
    <n v="0.33800000000000002"/>
    <n v="0.67500000000000004"/>
    <n v="8.0640000000000001"/>
    <n v="4.1280000000000001"/>
    <n v="3.8679999999999999"/>
    <n v="2.5449999999999999"/>
    <n v="1.792"/>
    <n v="2.6230000000000002"/>
    <n v="94.46"/>
    <n v="0"/>
    <n v="0"/>
    <n v="0"/>
    <n v="0"/>
    <n v="5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73%"/>
    <s v="BANCO POPULAR S.A. 15.83%"/>
    <s v="BANCO DE BOGOTA 14.67%"/>
    <s v="JPMORGAN CORPORACIÓN FINANCIERA S.A. 8.47%"/>
    <s v="FINANCIERA DE DESARROLLO TERRITORIAL S.A.- 7.41%"/>
    <s v="BANCOLOMBIA S.A. 5.88%"/>
    <s v="ITAU CORPBANCA COLOMBIA S.A. 5.77%"/>
    <s v="BANCO FALABELLA S.A. 4.46%"/>
    <s v="SCOTIABANK COLPATRIA S.A 3.64%"/>
    <s v="FINANCIERA DE DESARROLLO NACIONAL S.A. 3.53%"/>
    <n v="39.1"/>
    <n v="40.869999999999997"/>
    <n v="17.98"/>
    <n v="1.54"/>
    <n v="0.5"/>
    <n v="99.990000000000009"/>
    <n v="21.14"/>
    <n v="18.47"/>
    <n v="0"/>
    <n v="0"/>
    <n v="0"/>
    <n v="0"/>
    <n v="0"/>
    <n v="0"/>
    <n v="0"/>
    <n v="0"/>
    <n v="0"/>
    <n v="0"/>
    <n v="23.55"/>
    <n v="0"/>
    <n v="0"/>
    <n v="0"/>
    <n v="36.85"/>
    <n v="0"/>
    <n v="100.01"/>
    <n v="100"/>
    <n v="0"/>
    <n v="0"/>
    <n v="0"/>
    <n v="100"/>
  </r>
  <r>
    <x v="2"/>
    <x v="8"/>
    <x v="13"/>
    <s v="BBVA PAIS - CLASE A"/>
    <s v="CLASE A"/>
    <n v="2220"/>
    <n v="1626966.98"/>
    <n v="16904.875"/>
    <n v="1.51"/>
    <n v="160.71"/>
    <n v="0.44"/>
    <n v="0.253"/>
    <n v="0.40899999999999997"/>
    <n v="0.36799999999999999"/>
    <n v="0.372"/>
    <n v="0.34699999999999998"/>
    <n v="0.67900000000000005"/>
    <n v="10.916"/>
    <n v="5.4669999999999996"/>
    <n v="4.62"/>
    <n v="3.4249999999999998"/>
    <n v="2.0779999999999998"/>
    <n v="2.8090000000000002"/>
    <n v="94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5.08%"/>
    <s v="BANCO POPULAR S.A. 10.26%"/>
    <s v="BANCO GNB SUDAMERIS S.A. 10.21%"/>
    <s v="BANCO DE BOGOTA 9.23%"/>
    <s v="BANCOLOMBIA S.A. 8.09%"/>
    <s v="FINANCIERA DE DESARROLLO TERRITORIAL S.A.- 7.67%"/>
    <s v="JPMORGAN CORPORACION FINANCIERA S.A. 7.50%"/>
    <s v="ITAU CORPBANCA COLOMBIA S.A. 5.39%"/>
    <s v="BANCO FALABELLA S.A. 4.28%"/>
    <s v="BANCO COMERCIAL AV VILLAS S.A. 4.06%"/>
    <n v="40.380000000000003"/>
    <n v="42.06"/>
    <n v="14.88"/>
    <n v="1.44"/>
    <n v="1.2549999999999999"/>
    <n v="100.02"/>
    <n v="20.98"/>
    <n v="20.190000000000001"/>
    <n v="0"/>
    <n v="0"/>
    <n v="0"/>
    <n v="0"/>
    <n v="0"/>
    <n v="0"/>
    <n v="0"/>
    <n v="0"/>
    <n v="0"/>
    <n v="0"/>
    <n v="22.56"/>
    <n v="0"/>
    <n v="0"/>
    <n v="0"/>
    <n v="36.270000000000003"/>
    <n v="0"/>
    <n v="100"/>
    <n v="100"/>
    <n v="0"/>
    <n v="0"/>
    <n v="0"/>
    <n v="100"/>
  </r>
  <r>
    <x v="2"/>
    <x v="9"/>
    <x v="13"/>
    <s v="BBVA PAIS - CLASE A"/>
    <s v="CLASE A"/>
    <n v="2276"/>
    <n v="1579298.17"/>
    <n v="17033.288"/>
    <n v="1.51"/>
    <n v="149.38999999999999"/>
    <n v="0.40899999999999997"/>
    <n v="0.314"/>
    <n v="0.40300000000000002"/>
    <n v="0.37"/>
    <n v="0.374"/>
    <n v="0.35799999999999998"/>
    <n v="0.68300000000000005"/>
    <n v="9.3190000000000008"/>
    <n v="6.2560000000000002"/>
    <n v="5.09"/>
    <n v="4.3490000000000002"/>
    <n v="2.4049999999999998"/>
    <n v="2.9940000000000002"/>
    <n v="93.22"/>
    <n v="0"/>
    <n v="0"/>
    <n v="0"/>
    <n v="0"/>
    <n v="6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7.29%"/>
    <s v="BANCO POPULAR S.A. 14.39%"/>
    <s v="BANCO DAVIVIENDA S.A. 11.00%"/>
    <s v="BBVA COLOMBIA 8.67%"/>
    <s v="BANCOLOMBIA S.A. 8.44%"/>
    <s v="FINANCIERA DE DESARROLLO TERRITORIAL S.A.- 7.32%"/>
    <s v="ITAU CORPBANCA COLOMBIA S.A. 4.80%"/>
    <s v="MINISTERIO DE HACIENDA Y CREDITO PUBLICO 4.46%"/>
    <s v="BANCO FALABELLA S.A. 4.42%"/>
    <s v="SCOTIABANK COLPATRIA S.A 4.33%"/>
    <n v="49"/>
    <n v="39.92"/>
    <n v="8.68"/>
    <n v="1.42"/>
    <n v="0.98"/>
    <n v="100"/>
    <n v="22.15"/>
    <n v="19.78"/>
    <n v="0"/>
    <n v="0"/>
    <n v="0"/>
    <n v="0"/>
    <n v="0"/>
    <n v="0"/>
    <n v="0"/>
    <n v="0"/>
    <n v="0"/>
    <n v="0"/>
    <n v="23.89"/>
    <n v="0"/>
    <n v="0"/>
    <n v="0"/>
    <n v="34.18"/>
    <n v="0"/>
    <n v="100"/>
    <n v="100"/>
    <n v="0"/>
    <n v="0"/>
    <n v="0"/>
    <n v="100"/>
  </r>
  <r>
    <x v="2"/>
    <x v="10"/>
    <x v="13"/>
    <s v="BBVA PAIS - CLASE A"/>
    <s v="CLASE A"/>
    <n v="2293"/>
    <n v="1575572.74"/>
    <n v="17173.762999999999"/>
    <n v="1.51"/>
    <n v="173.49"/>
    <n v="0.47499999999999998"/>
    <n v="0.31"/>
    <n v="0.36899999999999999"/>
    <n v="0.372"/>
    <n v="0.36699999999999999"/>
    <n v="0.371"/>
    <n v="0.68600000000000005"/>
    <n v="10.509"/>
    <n v="7.7750000000000004"/>
    <n v="5.5650000000000004"/>
    <n v="5.3209999999999997"/>
    <n v="2.7530000000000001"/>
    <n v="3.2210000000000001"/>
    <n v="90.09"/>
    <n v="0"/>
    <n v="0"/>
    <n v="0"/>
    <n v="0"/>
    <n v="9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6.63%"/>
    <s v="BANCO DAVIVIENDA S.A. 16.00%"/>
    <s v="BANCO DE BOGOTA 10.15%"/>
    <s v="BANCO POPULAR S.A. 9.90%"/>
    <s v="BANCO GNB SUDAMERIS S.A. 8.68%"/>
    <s v="FINANCIERA DE DESARROLLO TERRITORIAL S.A.- 8.11%"/>
    <s v="MINISTERIO DE HACIENDA Y CREDITO PUBLICO 6.62%"/>
    <s v="BANCO FALABELLA S.A. 4.99%"/>
    <s v="ITAU CORPBANCA COLOMBIA S.A. 4.84%"/>
    <s v="SCOTIABANK COLPATRIA S.A 3.59%"/>
    <n v="44.23"/>
    <n v="46.03"/>
    <n v="4.96"/>
    <n v="4.78"/>
    <n v="0"/>
    <n v="99.999999999999986"/>
    <n v="22.04"/>
    <n v="20.09"/>
    <n v="0"/>
    <n v="0"/>
    <n v="0"/>
    <n v="0"/>
    <n v="0"/>
    <n v="0"/>
    <n v="0"/>
    <n v="0"/>
    <n v="0"/>
    <n v="0"/>
    <n v="24.63"/>
    <n v="0"/>
    <n v="0"/>
    <n v="0"/>
    <n v="33.229999999999997"/>
    <n v="0"/>
    <n v="99.989999999999981"/>
    <n v="100"/>
    <n v="0"/>
    <n v="0"/>
    <n v="0"/>
    <n v="100"/>
  </r>
  <r>
    <x v="2"/>
    <x v="0"/>
    <x v="21"/>
    <s v="FIDUCREDICORP VISTA - INMOBIL. PREVENTA"/>
    <s v="INMOBILIARIO PREVENTA"/>
    <n v="11534"/>
    <n v="1118660.53"/>
    <n v="13750.885928"/>
    <n v="2.5"/>
    <n v="207.1"/>
    <n v="0.56699999999999995"/>
    <n v="0.22"/>
    <n v="0.39"/>
    <n v="0.22"/>
    <n v="0.34"/>
    <n v="0.71"/>
    <n v="0.59"/>
    <n v="3.8969999999999998"/>
    <n v="0.27"/>
    <n v="3.8969999999999998"/>
    <n v="-0.16"/>
    <n v="1.05"/>
    <n v="1.671"/>
    <n v="83"/>
    <n v="0"/>
    <n v="0"/>
    <n v="0"/>
    <n v="3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8.50%"/>
    <s v="BANCO DE BOGOTA 10.26%"/>
    <s v="BANCO POPULAR S.A. 9.46%"/>
    <s v="BBVA COLOMBIA 9.10%"/>
    <s v="MINISTERIO DE HACIENDA Y CREDITO PUBLICO 8.51%"/>
    <s v="BANCOLOMBIA S.A. 7.74%"/>
    <s v="BANCO SUDAMERIS 7.35%"/>
    <s v="BANCO SANTANDER DE NEGOCIOS COLOMBIA SA 6.41%"/>
    <s v="FINANCIERA DE DESARROLLO TERRITORIAL S.A 5.91%"/>
    <s v="BANCO DE OCCIDENTE 5.30%"/>
    <n v="12.49"/>
    <n v="38.99"/>
    <n v="48.51"/>
    <n v="0"/>
    <n v="0"/>
    <n v="99.990000000000009"/>
    <n v="16"/>
    <n v="13"/>
    <n v="0"/>
    <n v="0"/>
    <n v="0"/>
    <n v="0"/>
    <n v="0"/>
    <n v="0"/>
    <n v="0"/>
    <n v="2"/>
    <n v="0"/>
    <n v="0"/>
    <n v="24"/>
    <n v="6"/>
    <n v="0"/>
    <n v="0"/>
    <n v="38"/>
    <n v="0"/>
    <n v="99"/>
    <n v="100"/>
    <n v="0"/>
    <n v="0"/>
    <n v="0"/>
    <n v="100"/>
  </r>
  <r>
    <x v="2"/>
    <x v="1"/>
    <x v="21"/>
    <s v="FIDUCREDICORP VISTA - INMOBIL. PREVENTA"/>
    <s v="INMOBILIARIO PREVENTA"/>
    <n v="11686"/>
    <n v="1167581.8500000001"/>
    <n v="13753.461135"/>
    <n v="2.5"/>
    <n v="180.07"/>
    <n v="0.49299999999999999"/>
    <n v="0.38"/>
    <n v="0.41"/>
    <n v="0.32"/>
    <n v="0.34"/>
    <n v="0.72"/>
    <n v="0.59"/>
    <n v="0.24399999999999999"/>
    <n v="-3.1E-2"/>
    <n v="2.1469999999999998"/>
    <n v="-0.158"/>
    <n v="0.94399999999999995"/>
    <n v="1.5760000000000001"/>
    <n v="81"/>
    <n v="0"/>
    <n v="0"/>
    <n v="0"/>
    <n v="5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9.04%"/>
    <s v="BANCO SUDAMERIS 12.25%"/>
    <s v="BANCO DE BOGOTA 10.90%"/>
    <s v="BANCO POPULAR S.A. 8.36%"/>
    <s v="MINISTERIO DE HACIENDA Y CREDITO PUBLICO 7.98%"/>
    <s v="BBVA COLOMBIA 7.78%"/>
    <s v="BANCOLOMBIA S.A. 6.27%"/>
    <s v="BANCO SANTANDER DE NEGOCIOS COLOMBIA SA 5.72%"/>
    <s v="FINANCIERA DE DESARROLLO TERRITORIAL S.A 5.68%"/>
    <s v="BANCO DE OCCIDENTE 4.91%"/>
    <n v="22.68"/>
    <n v="45.69"/>
    <n v="31.62"/>
    <n v="0"/>
    <n v="0"/>
    <n v="99.990000000000009"/>
    <n v="15"/>
    <n v="13"/>
    <n v="0"/>
    <n v="0"/>
    <n v="0"/>
    <n v="0"/>
    <n v="0"/>
    <n v="0"/>
    <n v="0"/>
    <n v="2"/>
    <n v="0"/>
    <n v="0"/>
    <n v="21"/>
    <n v="6"/>
    <n v="0"/>
    <n v="0"/>
    <n v="43"/>
    <n v="0"/>
    <n v="100"/>
    <n v="100"/>
    <n v="0"/>
    <n v="0"/>
    <n v="0"/>
    <n v="100"/>
  </r>
  <r>
    <x v="2"/>
    <x v="2"/>
    <x v="21"/>
    <s v="FIDUCREDICORP VISTA - INMOBIL. PREVENTA"/>
    <s v="INMOBILIARIO PREVENTA"/>
    <n v="12242"/>
    <n v="1185138.28"/>
    <n v="13764.017454999999"/>
    <n v="2.5"/>
    <n v="200.16"/>
    <n v="0.54800000000000004"/>
    <n v="0.4"/>
    <n v="0.42"/>
    <n v="0.35"/>
    <n v="0.34"/>
    <n v="0.33"/>
    <n v="0.59"/>
    <n v="0.90700000000000003"/>
    <n v="0.13600000000000001"/>
    <n v="1.718"/>
    <n v="0.247"/>
    <n v="1.1439999999999999"/>
    <n v="1.4790000000000001"/>
    <n v="84"/>
    <n v="0"/>
    <n v="0"/>
    <n v="0"/>
    <n v="5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"/>
    <s v="BANCO DAVIVIENDA 20.35%"/>
    <s v="BANCO DE BOGOTA 9.89%"/>
    <s v="BANCO SUDAMERIS 9.49%"/>
    <s v="BBVA COLOMBIA 8.74%"/>
    <s v="BANCOLOMBIA S.A. 7.21%"/>
    <s v="BANCO POPULAR S.A. 6.97%"/>
    <s v="MINISTERIO DE HACIENDA Y CREDITO PUBLICO 6.24%"/>
    <s v="FINANCIERA DE DESARROLLO TERRITORIAL S.A 5.61%"/>
    <s v="BANCO DE OCCIDENTE 5.28%"/>
    <s v="BANCOLDEX S.A. 4.90%"/>
    <n v="26.04"/>
    <n v="37.409999999999997"/>
    <n v="36.549999999999997"/>
    <n v="0"/>
    <n v="0"/>
    <n v="100"/>
    <n v="21"/>
    <n v="14"/>
    <n v="0"/>
    <n v="0"/>
    <n v="0"/>
    <n v="0"/>
    <n v="0"/>
    <n v="0"/>
    <n v="0"/>
    <n v="2"/>
    <n v="0"/>
    <n v="0"/>
    <n v="20"/>
    <n v="4"/>
    <n v="0"/>
    <n v="0"/>
    <n v="38"/>
    <n v="0"/>
    <n v="99"/>
    <n v="100"/>
    <n v="0"/>
    <n v="0"/>
    <n v="0"/>
    <n v="100"/>
  </r>
  <r>
    <x v="2"/>
    <x v="3"/>
    <x v="21"/>
    <s v="FIDUCREDICORP VISTA - INMOBIL. PREVENTA"/>
    <s v="INMOBILIARIO PREVENTA"/>
    <n v="11849"/>
    <n v="1152068.7"/>
    <n v="13810.765641"/>
    <n v="2.5"/>
    <n v="217.69"/>
    <n v="0.59599999999999997"/>
    <n v="0.32"/>
    <n v="0.4"/>
    <n v="0.35"/>
    <n v="0.36"/>
    <n v="0.33"/>
    <n v="0.6"/>
    <n v="4.2119999999999997"/>
    <n v="1.4850000000000001"/>
    <n v="2.3359999999999999"/>
    <n v="0.47499999999999998"/>
    <n v="1.171"/>
    <n v="1.52"/>
    <n v="90"/>
    <n v="0"/>
    <n v="0"/>
    <n v="0"/>
    <n v="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15.99%"/>
    <s v="BANCO DAVIVIENDA 14.32%"/>
    <s v="BANCO DE BOGOTA 12.19%"/>
    <s v="BANCO POPULAR S.A. 11.07%"/>
    <s v="BANCO DE OCCIDENTE 8.77%"/>
    <s v="BANCOLOMBIA S.A. 7.35%"/>
    <s v="MINISTERIO DE HACIENDA Y CREDITO PUBLICO 5.52%"/>
    <s v="FINANCIERA DE DESARROLLO TERRITORIAL S.A 4.93%"/>
    <s v="BANCO COLPATRIA  - RED MULTIBANCA COLPATRIA S.A. 4.66%"/>
    <s v="BANCO SUDAMERIS 3.96%"/>
    <n v="27.56"/>
    <n v="31.13"/>
    <n v="41.31"/>
    <n v="0"/>
    <n v="0"/>
    <n v="100"/>
    <n v="27"/>
    <n v="14"/>
    <n v="0"/>
    <n v="0"/>
    <n v="0"/>
    <n v="0"/>
    <n v="0"/>
    <n v="0"/>
    <n v="0"/>
    <n v="2"/>
    <n v="0"/>
    <n v="0"/>
    <n v="19"/>
    <n v="3"/>
    <n v="0"/>
    <n v="0"/>
    <n v="35"/>
    <n v="0"/>
    <n v="100"/>
    <n v="100"/>
    <n v="0"/>
    <n v="0"/>
    <n v="0"/>
    <n v="100"/>
  </r>
  <r>
    <x v="2"/>
    <x v="4"/>
    <x v="21"/>
    <s v="FIDUCREDICORP VISTA - INMOBIL. PREVENTA"/>
    <s v="INMOBILIARIO PREVENTA"/>
    <n v="12870"/>
    <n v="1306658.81"/>
    <n v="13821.773694"/>
    <n v="2.5"/>
    <n v="173.49"/>
    <n v="0.47499999999999998"/>
    <n v="0.47"/>
    <n v="0.36"/>
    <n v="0.37"/>
    <n v="0.37"/>
    <n v="0.32"/>
    <n v="0.6"/>
    <n v="0.94299999999999995"/>
    <n v="2.2949999999999999"/>
    <n v="2.048"/>
    <n v="0.68300000000000005"/>
    <n v="0.878"/>
    <n v="1.4610000000000001"/>
    <n v="89"/>
    <n v="0"/>
    <n v="0"/>
    <n v="0"/>
    <n v="2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8.52%"/>
    <s v="BBVA COLOMBIA 14.62%"/>
    <s v="BANCO DE BOGOTA 13.74%"/>
    <s v="BANCO POPULAR S.A. 10.43%"/>
    <s v="BANCO DE OCCIDENTE 7.72%"/>
    <s v="BANCOLOMBIA S.A. 5.68%"/>
    <s v="MINISTERIO DE HACIENDA Y CREDITO PUBLICO 4.93%"/>
    <s v="BANCO SUDAMERIS 4.65%"/>
    <s v="FINANCIERA DE DESARROLLO TERRITORIAL S.A 4.35%"/>
    <s v="AV VILLAS S.A. 4.31%"/>
    <n v="31.56"/>
    <n v="27.38"/>
    <n v="41.05"/>
    <n v="0"/>
    <n v="0"/>
    <n v="99.99"/>
    <n v="24"/>
    <n v="12"/>
    <n v="0"/>
    <n v="0"/>
    <n v="0"/>
    <n v="0"/>
    <n v="0"/>
    <n v="0"/>
    <n v="0"/>
    <n v="2"/>
    <n v="0"/>
    <n v="0"/>
    <n v="16"/>
    <n v="3"/>
    <n v="0"/>
    <n v="0"/>
    <n v="42"/>
    <n v="0"/>
    <n v="99"/>
    <n v="100"/>
    <n v="0"/>
    <n v="0"/>
    <n v="0"/>
    <n v="100"/>
  </r>
  <r>
    <x v="2"/>
    <x v="5"/>
    <x v="21"/>
    <s v="FIDUCREDICORP VISTA - INMOBIL. PREVENTA"/>
    <s v="INMOBILIARIO PREVENTA"/>
    <n v="10057"/>
    <n v="1310599.43"/>
    <n v="13864.285883"/>
    <n v="2.5"/>
    <n v="172.76"/>
    <n v="0.47299999999999998"/>
    <n v="0.54"/>
    <n v="0.4"/>
    <n v="0.4"/>
    <n v="0.4"/>
    <n v="0.33"/>
    <n v="0.61"/>
    <n v="3.8069999999999999"/>
    <n v="2.3380000000000001"/>
    <n v="2.3380000000000001"/>
    <n v="0.97400000000000009"/>
    <n v="0.85799999999999998"/>
    <n v="1.4830000000000001"/>
    <n v="90"/>
    <n v="0"/>
    <n v="0"/>
    <n v="0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6.58%"/>
    <s v="BBVA COLOMBIA 15.72%"/>
    <s v="BANCO DE BOGOTA 12.87%"/>
    <s v="BANCO DE OCCIDENTE 8.82%"/>
    <s v="BANCO POPULAR S.A. 7.91%"/>
    <s v="AV VILLAS S.A. 5.94%"/>
    <s v="BANCOLOMBIA S.A. 5.65%"/>
    <s v="FINANCIERA DE DESARROLLO TERRITORIAL S.A 4.54%"/>
    <s v="MINISTERIO DE HACIENDA Y CREDITO PUBLICO 4.45%"/>
    <s v="BANCO SUDAMERIS 4.34%"/>
    <n v="35.08"/>
    <n v="23.42"/>
    <n v="41.5"/>
    <n v="0"/>
    <n v="0"/>
    <n v="100"/>
    <n v="25"/>
    <n v="12"/>
    <n v="0"/>
    <n v="0"/>
    <n v="0"/>
    <n v="0"/>
    <n v="0"/>
    <n v="0"/>
    <n v="0"/>
    <n v="2"/>
    <n v="0"/>
    <n v="0"/>
    <n v="18"/>
    <n v="3"/>
    <n v="0"/>
    <n v="0"/>
    <n v="40"/>
    <n v="0"/>
    <n v="100"/>
    <n v="100"/>
    <n v="0"/>
    <n v="0"/>
    <n v="0"/>
    <n v="100"/>
  </r>
  <r>
    <x v="2"/>
    <x v="6"/>
    <x v="21"/>
    <s v="FIDUCREDICORP VISTA - INMOBIL. PREVENTA"/>
    <s v="INMOBILIARIO PREVENTA"/>
    <n v="12982"/>
    <n v="1286692.0900000001"/>
    <n v="13913.412479000001"/>
    <n v="2.5"/>
    <n v="165.09"/>
    <n v="0.45200000000000001"/>
    <n v="0.52"/>
    <n v="0.45"/>
    <n v="0.42"/>
    <n v="0.42"/>
    <n v="0.34"/>
    <n v="0.61"/>
    <n v="4.2530000000000001"/>
    <n v="2.3980000000000001"/>
    <n v="2.6160000000000001"/>
    <n v="1.32"/>
    <n v="0.84599999999999997"/>
    <n v="1.5129999999999999"/>
    <n v="90"/>
    <n v="0"/>
    <n v="0"/>
    <n v="0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9.52%"/>
    <s v="BBVA COLOMBIA 12.49%"/>
    <s v="BANCO DE BOGOTA 10.85%"/>
    <s v="BANCO POPULAR S.A. 9.16%"/>
    <s v="BANCO DE OCCIDENTE 8.57%"/>
    <s v="BANCOLOMBIA S.A. 7.80%"/>
    <s v="AV VILLAS S.A. 7.10%"/>
    <s v="BANCO COLPATRIA  - RED MULTIBANCA COLPATRIA S.A. 4.89%"/>
    <s v="FINANCIERA DE DESARROLLO TERRITORIAL S.A 4.81%"/>
    <s v="BANCOLDEX S.A. 4.61%"/>
    <n v="35.380000000000003"/>
    <n v="30.77"/>
    <n v="33.85"/>
    <n v="0"/>
    <n v="0"/>
    <n v="100"/>
    <n v="26"/>
    <n v="12"/>
    <n v="0"/>
    <n v="0"/>
    <n v="0"/>
    <n v="0"/>
    <n v="0"/>
    <n v="0"/>
    <n v="0"/>
    <n v="2"/>
    <n v="0"/>
    <n v="0"/>
    <n v="17"/>
    <n v="2"/>
    <n v="0"/>
    <n v="0"/>
    <n v="41"/>
    <n v="0"/>
    <n v="100"/>
    <n v="100"/>
    <n v="0"/>
    <n v="0"/>
    <n v="0"/>
    <n v="100"/>
  </r>
  <r>
    <x v="2"/>
    <x v="7"/>
    <x v="21"/>
    <s v="FIDUCREDICORP VISTA - INMOBIL. PREVENTA"/>
    <s v="INMOBILIARIO PREVENTA"/>
    <n v="13848"/>
    <n v="1322635.97"/>
    <n v="13985.737413000001"/>
    <n v="2.5"/>
    <n v="195.41"/>
    <n v="0.53500000000000003"/>
    <n v="0.26"/>
    <n v="0.44"/>
    <n v="0.41"/>
    <n v="0.43"/>
    <n v="0.35"/>
    <n v="0.62"/>
    <n v="6.2949999999999999"/>
    <n v="3.3780000000000001"/>
    <n v="3.0779999999999998"/>
    <n v="1.673"/>
    <n v="1.002"/>
    <n v="1.611"/>
    <n v="85"/>
    <n v="0"/>
    <n v="0"/>
    <n v="0"/>
    <n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"/>
    <s v="BANCO DAVIVIENDA 19.72%"/>
    <s v="BANCOLOMBIA S.A. 16.61%"/>
    <s v="BANCO DE BOGOTA 10.20%"/>
    <s v="BANCO POPULAR S.A. 9.03%"/>
    <s v="BANCO DE OCCIDENTE 7.84%"/>
    <s v="BBVA COLOMBIA 7.79%"/>
    <s v="AV VILLAS S.A. 5.36%"/>
    <s v="FINANCIERA DE DESARROLLO TERRITORIAL S.A 4.79%"/>
    <s v="MINISTERIO DE HACIENDA Y CREDITO PUBLICO 4.61%"/>
    <s v="BANCOLDEX S.A. 4.48%"/>
    <n v="31.11"/>
    <n v="30.67"/>
    <n v="38.22"/>
    <n v="0"/>
    <n v="0"/>
    <n v="100"/>
    <n v="27"/>
    <n v="13"/>
    <n v="0"/>
    <n v="0"/>
    <n v="0"/>
    <n v="0"/>
    <n v="0"/>
    <n v="0"/>
    <n v="0"/>
    <n v="4"/>
    <n v="0"/>
    <n v="0"/>
    <n v="18"/>
    <n v="1"/>
    <n v="0"/>
    <n v="0"/>
    <n v="37"/>
    <n v="0"/>
    <n v="100"/>
    <n v="100"/>
    <n v="0"/>
    <n v="0"/>
    <n v="0"/>
    <n v="100"/>
  </r>
  <r>
    <x v="2"/>
    <x v="8"/>
    <x v="21"/>
    <s v="FIDUCREDICORP VISTA - INMOBIL. PREVENTA"/>
    <s v="INMOBILIARIO PREVENTA"/>
    <n v="13420"/>
    <n v="1307903.83"/>
    <n v="14102.334182000001"/>
    <n v="2.5"/>
    <n v="224.63"/>
    <n v="0.61499999999999999"/>
    <n v="0.38"/>
    <n v="0.44"/>
    <n v="0.42"/>
    <n v="0.45"/>
    <n v="0.37"/>
    <n v="0.62"/>
    <n v="10.629"/>
    <n v="4.9619999999999997"/>
    <n v="3.8820000000000001"/>
    <n v="2.5270000000000001"/>
    <n v="1.3160000000000001"/>
    <n v="1.8109999999999999"/>
    <n v="91"/>
    <n v="0"/>
    <n v="0"/>
    <n v="0"/>
    <n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4.01%"/>
    <s v="BANCOLOMBIA S.A. 14.11%"/>
    <s v="BANCO DE BOGOTA 10.81%"/>
    <s v="BANCO POPULAR S.A. 10.14%"/>
    <s v="BBVA COLOMBIA 7.95%"/>
    <s v="BANCO DE OCCIDENTE 7.48%"/>
    <s v="AV VILLAS S.A. 5.10%"/>
    <s v="BANCOLDEX S.A. 4.53%"/>
    <s v="BANCO COLPATRIA  - RED MULTIBANCA COLPATRIA S.A. 4.22%"/>
    <s v="FINANCIERA DE DESARROLLO TERRITORIAL S.A 4.10%"/>
    <n v="23.36"/>
    <n v="28.43"/>
    <n v="48.21"/>
    <n v="0"/>
    <n v="0"/>
    <n v="100"/>
    <n v="26"/>
    <n v="18"/>
    <n v="0"/>
    <n v="0"/>
    <n v="0"/>
    <n v="0"/>
    <n v="0"/>
    <n v="0"/>
    <n v="0"/>
    <n v="2"/>
    <n v="0"/>
    <n v="0"/>
    <n v="19"/>
    <n v="1"/>
    <n v="0"/>
    <n v="0"/>
    <n v="34"/>
    <n v="0"/>
    <n v="100"/>
    <n v="100"/>
    <n v="0"/>
    <n v="0"/>
    <n v="0"/>
    <n v="100"/>
  </r>
  <r>
    <x v="2"/>
    <x v="9"/>
    <x v="21"/>
    <s v="FIDUCREDICORP VISTA - INMOBIL. PREVENTA"/>
    <s v="INMOBILIARIO PREVENTA"/>
    <n v="13940"/>
    <n v="1397092"/>
    <n v="14170.07676"/>
    <n v="2.5"/>
    <n v="206"/>
    <n v="0.56399999999999995"/>
    <n v="0"/>
    <n v="0"/>
    <n v="0"/>
    <n v="0"/>
    <n v="0"/>
    <n v="0.63"/>
    <n v="5.8049999999999997"/>
    <n v="5.2270000000000003"/>
    <n v="4.0759999999999996"/>
    <n v="3.355"/>
    <n v="1.554"/>
    <n v="1.931"/>
    <n v="86"/>
    <n v="0"/>
    <n v="0"/>
    <n v="0"/>
    <n v="9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3.13%"/>
    <s v="BANCO POPULAR S.A. 11.39%"/>
    <s v="BANCO DE BOGOTA 10.54%"/>
    <s v="BANCO DE OCCIDENTE 9.13%"/>
    <s v="BANCOLOMBIA S.A. 8.16%"/>
    <s v="BBVA COLOMBIA 7.41%"/>
    <s v="AV VILLAS S.A. 6.11%"/>
    <s v="BANCOLDEX S.A. 6.01%"/>
    <s v="MINISTERIO DE HACIENDA Y CREDITO PUBLICO 3.26%"/>
    <s v="BANCO SUDAMERIS 3.17%"/>
    <n v="24.25"/>
    <n v="27.54"/>
    <n v="48.21"/>
    <n v="0"/>
    <n v="0"/>
    <n v="100"/>
    <n v="25"/>
    <n v="18"/>
    <n v="0"/>
    <n v="0"/>
    <n v="0"/>
    <n v="0"/>
    <n v="0"/>
    <n v="0"/>
    <n v="0"/>
    <n v="2"/>
    <n v="0"/>
    <n v="0"/>
    <n v="17"/>
    <n v="2"/>
    <n v="0"/>
    <n v="0"/>
    <n v="36"/>
    <n v="0"/>
    <n v="100"/>
    <n v="100"/>
    <n v="0"/>
    <n v="0"/>
    <n v="0"/>
    <n v="100"/>
  </r>
  <r>
    <x v="2"/>
    <x v="10"/>
    <x v="21"/>
    <s v="FIDUCREDICORP VISTA - INMOBIL. PREVENTA"/>
    <s v="INMOBILIARIO PREVENTA"/>
    <n v="12682"/>
    <n v="1357496.46"/>
    <n v="14251.646392000001"/>
    <n v="2.5"/>
    <n v="215.13"/>
    <n v="0.58899999999999997"/>
    <n v="0.34"/>
    <n v="0.45"/>
    <n v="0.43"/>
    <n v="0.42"/>
    <n v="0.39"/>
    <n v="0.63"/>
    <n v="7.2329999999999997"/>
    <n v="6.2989999999999986"/>
    <n v="4.3559999999999999"/>
    <n v="4.2830000000000004"/>
    <n v="1.8109999999999999"/>
    <n v="2.0950000000000002"/>
    <n v="87"/>
    <n v="0"/>
    <n v="0"/>
    <n v="0"/>
    <n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9.32%"/>
    <s v="BANCOLOMBIA S.A. 10.86%"/>
    <s v="BANCO DE BOGOTA 10.26%"/>
    <s v="BANCO POPULAR S.A. 10.22%"/>
    <s v="BANCO DE OCCIDENTE 9.75%"/>
    <s v="BBVA COLOMBIA 7.53%"/>
    <s v="BANCO SUDAMERIS 6.97%"/>
    <s v="AV VILLAS S.A. 5.09%"/>
    <s v="BANCOLDEX S.A. 4.05%"/>
    <s v="BANCO COLPATRIA  - RED MULTIBANCA COLPATRIA S.A. 3.41%"/>
    <n v="17.899999999999999"/>
    <n v="32.53"/>
    <n v="49.57"/>
    <n v="0"/>
    <n v="0"/>
    <n v="100"/>
    <n v="25"/>
    <n v="19"/>
    <n v="0"/>
    <n v="0"/>
    <n v="0"/>
    <n v="0"/>
    <n v="0"/>
    <n v="0"/>
    <n v="0"/>
    <n v="2"/>
    <n v="0"/>
    <n v="0"/>
    <n v="19"/>
    <n v="2"/>
    <n v="0"/>
    <n v="0"/>
    <n v="34"/>
    <n v="0"/>
    <n v="101"/>
    <n v="100"/>
    <n v="0"/>
    <n v="0"/>
    <n v="0"/>
    <n v="100"/>
  </r>
  <r>
    <x v="2"/>
    <x v="0"/>
    <x v="14"/>
    <s v="FIC 600 - 1"/>
    <s v="TIPO DE PARTICIPACIÓN 1"/>
    <n v="518"/>
    <n v="574354.18999999994"/>
    <n v="13357.226521000001"/>
    <n v="1.5"/>
    <n v="172"/>
    <n v="0.47"/>
    <n v="0.20399999999999999"/>
    <n v="0.33200000000000002"/>
    <n v="0.20399999999999999"/>
    <n v="0.375"/>
    <n v="0.66700000000000004"/>
    <n v="0.54900000000000004"/>
    <n v="4.7290000000000001"/>
    <n v="0.93700000000000006"/>
    <n v="4.7290000000000001"/>
    <n v="0.55400000000000005"/>
    <n v="2.0870000000000002"/>
    <n v="2.657"/>
    <n v="20.77"/>
    <n v="0"/>
    <n v="21.9"/>
    <n v="0"/>
    <n v="21.11"/>
    <n v="21.41"/>
    <n v="14.48"/>
    <n v="0"/>
    <n v="0"/>
    <n v="0"/>
    <n v="0"/>
    <n v="0"/>
    <n v="0.32"/>
    <n v="0"/>
    <n v="0"/>
    <n v="0"/>
    <n v="0"/>
    <n v="0"/>
    <n v="0"/>
    <n v="0"/>
    <n v="0"/>
    <n v="0"/>
    <n v="0"/>
    <n v="0"/>
    <n v="0"/>
    <n v="0"/>
    <n v="0"/>
    <n v="0"/>
    <n v="99.99"/>
    <s v="DIRECCIÓN DEL TESORO NACIONAL 21.41%"/>
    <s v="BANCO DAVIVIENDA 18.18%"/>
    <s v="BANCO FALABELLA 12.62%"/>
    <s v="BANCO POPULAR 11.24%"/>
    <s v="BANCO BBVA 7.93%"/>
    <s v="BANCOLOMBIA 5.85%"/>
    <s v="BANCO DE BOGOTÁ 5.61%"/>
    <s v="BANCOLDEX 5.02%"/>
    <s v="FINDETER 4.65%"/>
    <s v="AV VILLAS 4.53%"/>
    <n v="23.84"/>
    <n v="33.65"/>
    <n v="42.51"/>
    <n v="0"/>
    <n v="0"/>
    <n v="100"/>
    <n v="5.35"/>
    <n v="21.94"/>
    <n v="0"/>
    <n v="0"/>
    <n v="0"/>
    <n v="0"/>
    <n v="0"/>
    <n v="0"/>
    <n v="0"/>
    <n v="0"/>
    <n v="0"/>
    <n v="0"/>
    <n v="19.3"/>
    <n v="6.57"/>
    <n v="0"/>
    <n v="0"/>
    <n v="46.84"/>
    <n v="0"/>
    <n v="100"/>
    <n v="87.65"/>
    <n v="0"/>
    <n v="12.35"/>
    <n v="0"/>
    <n v="100"/>
  </r>
  <r>
    <x v="2"/>
    <x v="1"/>
    <x v="14"/>
    <s v="FIC 600 - 1"/>
    <s v="TIPO DE PARTICIPACIÓN 1"/>
    <n v="502"/>
    <n v="600697.92000000004"/>
    <n v="13376.639733"/>
    <n v="1.5"/>
    <n v="184"/>
    <n v="0.5"/>
    <n v="0.27200000000000002"/>
    <n v="0.33700000000000002"/>
    <n v="0.247"/>
    <n v="0.38"/>
    <n v="0.66900000000000004"/>
    <n v="0.55000000000000004"/>
    <n v="1.911"/>
    <n v="0.80700000000000005"/>
    <n v="3.3820000000000001"/>
    <n v="0.628"/>
    <n v="2.0390000000000001"/>
    <n v="2.609"/>
    <n v="10.89"/>
    <n v="0"/>
    <n v="24.12"/>
    <n v="0"/>
    <n v="33.58"/>
    <n v="18.46"/>
    <n v="12.67"/>
    <n v="0"/>
    <n v="0"/>
    <n v="0"/>
    <n v="0"/>
    <n v="0"/>
    <n v="0.28000000000000003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19.92%"/>
    <s v="DIRECCIÓN DEL TESORO NACIONAL 18.46%"/>
    <s v="BANCO BBVA 11.01%"/>
    <s v="BANCO FALABELLA 10.82%"/>
    <s v="BANCO POPULAR 9.88%"/>
    <s v="BANCO DE BOGOTÁ 6.82%"/>
    <s v="BANCOLDEX 6.00%"/>
    <s v="BANCOLOMBIA 5.00%"/>
    <s v="FINDETER 4.27%"/>
    <s v="AV VILLAS 3.89%"/>
    <n v="28.05"/>
    <n v="52.56"/>
    <n v="17.91"/>
    <n v="1.47"/>
    <n v="0"/>
    <n v="99.99"/>
    <n v="12.65"/>
    <n v="21.69"/>
    <n v="0"/>
    <n v="0"/>
    <n v="0"/>
    <n v="0"/>
    <n v="0"/>
    <n v="0"/>
    <n v="0"/>
    <n v="0"/>
    <n v="0"/>
    <n v="0"/>
    <n v="18.829999999999998"/>
    <n v="6.07"/>
    <n v="0"/>
    <n v="0"/>
    <n v="40.75"/>
    <n v="0"/>
    <n v="99.990000000000009"/>
    <n v="89.75"/>
    <n v="0"/>
    <n v="10.25"/>
    <n v="0"/>
    <n v="100"/>
  </r>
  <r>
    <x v="2"/>
    <x v="2"/>
    <x v="14"/>
    <s v="FIC 600 - 1"/>
    <s v="TIPO DE PARTICIPACIÓN 1"/>
    <n v="487"/>
    <n v="720439.08"/>
    <n v="13415.097446"/>
    <n v="1.5"/>
    <n v="149.7525"/>
    <n v="0.41"/>
    <n v="0.26600000000000001"/>
    <n v="0.34200000000000003"/>
    <n v="0.253"/>
    <n v="0.30199999999999999"/>
    <n v="0.35699999999999998"/>
    <n v="0.55200000000000005"/>
    <n v="3.4380000000000002"/>
    <n v="1.425"/>
    <n v="3.4009999999999998"/>
    <n v="1.5389999999999999"/>
    <n v="2.2040000000000002"/>
    <n v="2.5960000000000001"/>
    <n v="9.69"/>
    <n v="0"/>
    <n v="27.58"/>
    <n v="0"/>
    <n v="34.840000000000003"/>
    <n v="15.87"/>
    <n v="11.76"/>
    <n v="0"/>
    <n v="0"/>
    <n v="0"/>
    <n v="0"/>
    <n v="0"/>
    <n v="0.26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18.5%"/>
    <s v="DIRECCIÓN DEL TESORO NACIONAL 15.87%"/>
    <s v="FINDETER 11.79%"/>
    <s v="BANCO FALABELLA 10.06%"/>
    <s v="BANCO BBVA 10.05%"/>
    <s v="BANCO POPULAR 9.2%"/>
    <s v="BANCO DE BOGOTÁ 6.33%"/>
    <s v="BANCOLDEX 5.54%"/>
    <s v="BANCOLOMBIA 4.66%"/>
    <s v="AV VILLAS 3.58%"/>
    <n v="37.549999999999997"/>
    <n v="48.89"/>
    <n v="10.199999999999999"/>
    <n v="3.37"/>
    <n v="0"/>
    <n v="100.01"/>
    <n v="15.09"/>
    <n v="18.149999999999999"/>
    <n v="0"/>
    <n v="0"/>
    <n v="0"/>
    <n v="0"/>
    <n v="0"/>
    <n v="0"/>
    <n v="0"/>
    <n v="0"/>
    <n v="0"/>
    <n v="0"/>
    <n v="14.89"/>
    <n v="5.14"/>
    <n v="0"/>
    <n v="0"/>
    <n v="46.73"/>
    <n v="0"/>
    <n v="100"/>
    <n v="90.35"/>
    <n v="0"/>
    <n v="9.65"/>
    <n v="0"/>
    <n v="100"/>
  </r>
  <r>
    <x v="2"/>
    <x v="3"/>
    <x v="14"/>
    <s v="FIC 600 - 1"/>
    <s v="TIPO DE PARTICIPACIÓN 1"/>
    <n v="485"/>
    <n v="785697.31"/>
    <n v="13473.323753000001"/>
    <n v="1.5"/>
    <n v="137"/>
    <n v="0.38"/>
    <n v="0.24399999999999999"/>
    <n v="0.34100000000000003"/>
    <n v="0.253"/>
    <n v="0.309"/>
    <n v="0.32700000000000001"/>
    <n v="0.55400000000000005"/>
    <n v="5.4109999999999996"/>
    <n v="2.569"/>
    <n v="3.9"/>
    <n v="1.704"/>
    <n v="2.1520000000000001"/>
    <n v="2.6349999999999998"/>
    <n v="6.07"/>
    <n v="0"/>
    <n v="34.99"/>
    <n v="0"/>
    <n v="36.21"/>
    <n v="11.93"/>
    <n v="10.58"/>
    <n v="0"/>
    <n v="0"/>
    <n v="0"/>
    <n v="0"/>
    <n v="0"/>
    <n v="0.23"/>
    <n v="0"/>
    <n v="0"/>
    <n v="0"/>
    <n v="0"/>
    <n v="0"/>
    <n v="0"/>
    <n v="0"/>
    <n v="0"/>
    <n v="0"/>
    <n v="0"/>
    <n v="0"/>
    <n v="0"/>
    <n v="0"/>
    <n v="0"/>
    <n v="0"/>
    <n v="100.01000000000002"/>
    <s v="BANCO DAVIVIENDA 21.42%"/>
    <s v="FINDETER 15.74%"/>
    <s v="DIRECCIÓN DEL TESORO NACIONAL 11.93%"/>
    <s v="BANCO BBVA 11.40%"/>
    <s v="BANCO FALABELLA 9.04%"/>
    <s v="BANCO POPULAR 8.26%"/>
    <s v="BANCO DE BOGOTÁ 6.98%"/>
    <s v="BANCOLDEX 4.29%"/>
    <s v="BANCOLOMBIA 4.16%"/>
    <s v="AV VILLAS 3.24%"/>
    <n v="47.69"/>
    <n v="42.83"/>
    <n v="6.56"/>
    <n v="2.92"/>
    <n v="0"/>
    <n v="100"/>
    <n v="18.2"/>
    <n v="20.02"/>
    <n v="0"/>
    <n v="0"/>
    <n v="0"/>
    <n v="0"/>
    <n v="0"/>
    <n v="0"/>
    <n v="0"/>
    <n v="0"/>
    <n v="0"/>
    <n v="0"/>
    <n v="11.34"/>
    <n v="4.75"/>
    <n v="0"/>
    <n v="0"/>
    <n v="45.69"/>
    <n v="0"/>
    <n v="100"/>
    <n v="91.25"/>
    <n v="0"/>
    <n v="8.75"/>
    <n v="0"/>
    <n v="100"/>
  </r>
  <r>
    <x v="2"/>
    <x v="4"/>
    <x v="14"/>
    <s v="FIC 600 - 1"/>
    <s v="TIPO DE PARTICIPACIÓN 1"/>
    <n v="468"/>
    <n v="873316.1"/>
    <n v="13523.973614"/>
    <n v="1.5"/>
    <n v="119"/>
    <n v="0.33"/>
    <n v="0.16500000000000001"/>
    <n v="0.26400000000000001"/>
    <n v="0.23799999999999999"/>
    <n v="0.29299999999999998"/>
    <n v="0.313"/>
    <n v="0.55400000000000005"/>
    <n v="4.5170000000000003"/>
    <n v="3.8380000000000001"/>
    <n v="4.0259999999999998"/>
    <n v="2.1179999999999999"/>
    <n v="1.94"/>
    <n v="2.6459999999999999"/>
    <n v="4.51"/>
    <n v="0"/>
    <n v="39.479999999999997"/>
    <n v="0"/>
    <n v="34.31"/>
    <n v="12.76"/>
    <n v="8.7200000000000006"/>
    <n v="0"/>
    <n v="0"/>
    <n v="0"/>
    <n v="0"/>
    <n v="0"/>
    <n v="0.21"/>
    <n v="0"/>
    <n v="0"/>
    <n v="0"/>
    <n v="0"/>
    <n v="0"/>
    <n v="0"/>
    <n v="0"/>
    <n v="0"/>
    <n v="0"/>
    <n v="0"/>
    <n v="0"/>
    <n v="0"/>
    <n v="0"/>
    <n v="0"/>
    <n v="0"/>
    <n v="99.99"/>
    <s v="BANCO DAVIVIENDA 20.94%"/>
    <s v="FINDETER 19.46%"/>
    <s v="BANCO FALABELLA 12.76%"/>
    <s v="DIRECCIÓN DEL TESORO NACIONAL 12.76%"/>
    <s v="BANCO BBVA 7.28%"/>
    <s v="BANCO POPULAR 6.56%"/>
    <s v="BANCO DE BOGOTÁ 6.48%"/>
    <s v="BANCOLDEX 3.96%"/>
    <s v="BANCOLOMBIA 3.85%"/>
    <s v="AV VILLAS 3.01%"/>
    <n v="48.59"/>
    <n v="42.57"/>
    <n v="6.14"/>
    <n v="2.7"/>
    <n v="0"/>
    <n v="100"/>
    <n v="16.899999999999999"/>
    <n v="23.47"/>
    <n v="0"/>
    <n v="0"/>
    <n v="0"/>
    <n v="0"/>
    <n v="0"/>
    <n v="0"/>
    <n v="0"/>
    <n v="0"/>
    <n v="0"/>
    <n v="0"/>
    <n v="12.34"/>
    <n v="0"/>
    <n v="0"/>
    <n v="0"/>
    <n v="47.28"/>
    <n v="0"/>
    <n v="99.99"/>
    <n v="100"/>
    <n v="0"/>
    <n v="0"/>
    <n v="0"/>
    <n v="100"/>
  </r>
  <r>
    <x v="2"/>
    <x v="6"/>
    <x v="14"/>
    <s v="FIC 600 - 1"/>
    <s v="TIPO DE PARTICIPACIÓN 1"/>
    <n v="486"/>
    <n v="958002.13"/>
    <n v="13613.224716000001"/>
    <n v="1.5"/>
    <n v="96"/>
    <n v="0.26"/>
    <n v="0.24299999999999999"/>
    <n v="0.245"/>
    <n v="0.23899999999999999"/>
    <n v="0.30099999999999999"/>
    <n v="0.315"/>
    <n v="0.55700000000000005"/>
    <n v="3.7850000000000001"/>
    <n v="3.903"/>
    <n v="4.0229999999999997"/>
    <n v="2.3969999999999998"/>
    <n v="1.8939999999999999"/>
    <n v="2.613"/>
    <n v="10.11"/>
    <n v="0"/>
    <n v="36.81"/>
    <n v="0"/>
    <n v="33.32"/>
    <n v="9.9700000000000006"/>
    <n v="9.6"/>
    <n v="0"/>
    <n v="0"/>
    <n v="0"/>
    <n v="0"/>
    <n v="0"/>
    <n v="0.18"/>
    <n v="0"/>
    <n v="0"/>
    <n v="0"/>
    <n v="0"/>
    <n v="0"/>
    <n v="0"/>
    <n v="0"/>
    <n v="0"/>
    <n v="0"/>
    <n v="0"/>
    <n v="0"/>
    <n v="0"/>
    <n v="0"/>
    <n v="0"/>
    <n v="0"/>
    <n v="99.99"/>
    <s v="1 BANCO DAVIVIENDA 11.11%"/>
    <s v="2 BANCOLDEX 10.57%"/>
    <s v="3 FINDETER 9.90%"/>
    <s v="4 BANCO POPULAR 9.55%"/>
    <s v="5 BANCO FALABELLA 9.35%"/>
    <s v="6 BANCO GNB SUDAMERIS 7.81%"/>
    <s v="7 BANCO SANTANDER NEGOCIOS 7.58%"/>
    <s v="8 BANCO DE BOGOTÁ 6.58%"/>
    <s v="9 SCOTIA BANK 6.04%"/>
    <s v="10 DIRECCIÓN DEL TESORO NACIONAL 5.66%"/>
    <n v="62.36"/>
    <n v="26.3"/>
    <n v="10.47"/>
    <n v="0.86"/>
    <n v="0"/>
    <n v="99.99"/>
    <n v="20.76"/>
    <n v="21.16"/>
    <n v="0"/>
    <n v="0"/>
    <n v="0"/>
    <n v="0"/>
    <n v="0"/>
    <n v="0"/>
    <n v="0"/>
    <n v="0"/>
    <n v="0"/>
    <n v="0"/>
    <n v="14.79"/>
    <n v="0"/>
    <n v="0"/>
    <n v="0"/>
    <n v="43.29"/>
    <n v="0"/>
    <n v="100"/>
    <n v="100"/>
    <n v="0"/>
    <n v="0"/>
    <n v="0"/>
    <n v="100"/>
  </r>
  <r>
    <x v="2"/>
    <x v="7"/>
    <x v="14"/>
    <s v="FIC 600 - 1"/>
    <s v="TIPO DE PARTICIPACIÓN 1"/>
    <n v="481"/>
    <n v="868432.1"/>
    <n v="13719.716468000001"/>
    <n v="1.5"/>
    <n v="125"/>
    <n v="0.34"/>
    <n v="0.114"/>
    <n v="0.24"/>
    <n v="0.245"/>
    <n v="0.312"/>
    <n v="0.32"/>
    <n v="0.56000000000000005"/>
    <n v="9.609"/>
    <n v="5.1520000000000001"/>
    <n v="4.7190000000000003"/>
    <n v="2.9740000000000002"/>
    <n v="2.1280000000000001"/>
    <n v="2.7679999999999998"/>
    <n v="18.190000000000001"/>
    <n v="0"/>
    <n v="32.909999999999997"/>
    <n v="0"/>
    <n v="36.36"/>
    <n v="6.2"/>
    <n v="6.17"/>
    <n v="0"/>
    <n v="0"/>
    <n v="0"/>
    <n v="0"/>
    <n v="0"/>
    <n v="0.18"/>
    <n v="0"/>
    <n v="0"/>
    <n v="0"/>
    <n v="0"/>
    <n v="0"/>
    <n v="0"/>
    <n v="0"/>
    <n v="0"/>
    <n v="0"/>
    <n v="0"/>
    <n v="0"/>
    <n v="0"/>
    <n v="0"/>
    <n v="0"/>
    <n v="0"/>
    <n v="100.01"/>
    <s v="1 BANCO DAVIVIENDA 12.12%"/>
    <s v="2 FINDETER 11.01%"/>
    <s v="3 BANCO FALABELLA 10.97%"/>
    <s v="4 BANCO POPULAR 9.73%"/>
    <s v="5 SCOTIA BANK 8.02%"/>
    <s v="6 BANCOLDEX 7.85%"/>
    <s v="7 BANCO SANTANDER NEGOCIOS 7.79%"/>
    <s v="8 BANCO DE BOGOTÁ 6.81%"/>
    <s v="9 BANCOLOMBIA 5.12%"/>
    <s v="10 BANCO BBVA 4.36%"/>
    <n v="64.650000000000006"/>
    <n v="15.91"/>
    <n v="19.440000000000001"/>
    <n v="0"/>
    <n v="0"/>
    <n v="100"/>
    <n v="22.6"/>
    <n v="22.54"/>
    <n v="0"/>
    <n v="0"/>
    <n v="0"/>
    <n v="0"/>
    <n v="0"/>
    <n v="0"/>
    <n v="0"/>
    <n v="0"/>
    <n v="0"/>
    <n v="0"/>
    <n v="18.7"/>
    <n v="0"/>
    <n v="0"/>
    <n v="0"/>
    <n v="36.159999999999997"/>
    <n v="0"/>
    <n v="100"/>
    <n v="100"/>
    <n v="0"/>
    <n v="0"/>
    <n v="0"/>
    <n v="100"/>
  </r>
  <r>
    <x v="2"/>
    <x v="8"/>
    <x v="14"/>
    <s v="FIC 600 - 1"/>
    <s v="TIPO DE PARTICIPACIÓN 1"/>
    <n v="483"/>
    <n v="980281.23"/>
    <n v="13826.631402999999"/>
    <n v="1.5"/>
    <n v="131"/>
    <n v="0.36"/>
    <n v="0.111"/>
    <n v="0.23100000000000001"/>
    <n v="0.247"/>
    <n v="0.315"/>
    <n v="0.32600000000000001"/>
    <n v="0.56299999999999994"/>
    <n v="9.9049999999999994"/>
    <n v="6.2119999999999997"/>
    <n v="5.2770000000000001"/>
    <n v="3.7970000000000002"/>
    <n v="2.33"/>
    <n v="2.923"/>
    <n v="27.61"/>
    <n v="0"/>
    <n v="31.62"/>
    <n v="0"/>
    <n v="35.229999999999997"/>
    <n v="1.0900000000000001"/>
    <n v="4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1 BANCOLOMBIA 11.27%"/>
    <s v="2 BANCO GNB SUDAMERIS 9.44%"/>
    <s v="3 BANCO FALABELLA 9.24%"/>
    <s v="4 FINDETER 9.23%"/>
    <s v="5 BANCO POPULAR 9.11%"/>
    <s v="6 BANCO DAVIVIENDA 9.02%"/>
    <s v="7 BANCO DE BOGOTÁ 8.14%"/>
    <s v="8 BANCO SANTANDER NEGOCIOS 7.17%"/>
    <s v="9 SCOTIA BANK 6.98%"/>
    <s v="10 BANCOLDEX 4.71%"/>
    <n v="52.45"/>
    <n v="18.850000000000001"/>
    <n v="28.7"/>
    <n v="0"/>
    <n v="0"/>
    <n v="100"/>
    <n v="19.21"/>
    <n v="18.420000000000002"/>
    <n v="0"/>
    <n v="0"/>
    <n v="0"/>
    <n v="0"/>
    <n v="0"/>
    <n v="0"/>
    <n v="0"/>
    <n v="0"/>
    <n v="0"/>
    <n v="0"/>
    <n v="17.79"/>
    <n v="0"/>
    <n v="0"/>
    <n v="0"/>
    <n v="44.58"/>
    <n v="0"/>
    <n v="100"/>
    <n v="100"/>
    <n v="0"/>
    <n v="0"/>
    <n v="0"/>
    <n v="100"/>
  </r>
  <r>
    <x v="2"/>
    <x v="9"/>
    <x v="14"/>
    <s v="FIC 600 - 1"/>
    <s v="TIPO DE PARTICIPACIÓN 1"/>
    <n v="483"/>
    <n v="64495026.299999997"/>
    <n v="13924.521129000001"/>
    <n v="1.5"/>
    <n v="144"/>
    <n v="0.4"/>
    <n v="0.28899999999999998"/>
    <n v="0.24199999999999999"/>
    <n v="0.25600000000000001"/>
    <n v="0.313"/>
    <n v="0.33500000000000002"/>
    <n v="0.56699999999999995"/>
    <n v="8.6609999999999996"/>
    <n v="6.7519999999999998"/>
    <n v="5.617"/>
    <n v="4.657"/>
    <n v="2.645"/>
    <n v="3.09"/>
    <n v="29.37"/>
    <n v="0"/>
    <n v="35.72"/>
    <n v="0"/>
    <n v="32.200000000000003"/>
    <n v="1.46"/>
    <n v="1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1 BANCO DE BOGOTÁ 9.66%"/>
    <s v="2 BANCO FALABELLA 9.51%"/>
    <s v="3 FINDETER 9.26%"/>
    <s v="4 BANCO GNB SUDAMERIS 9.16%"/>
    <s v="5 BANCO POPULAR 8.67%"/>
    <s v="6 BANCO DAVIVIENDA 8.51%"/>
    <s v="7 BANCO BBVA 8.42%"/>
    <s v="8 SCOTIA BANK 7.83%"/>
    <s v="9 BANCO SANTANDER NEGOCIOS 6.61%"/>
    <s v="10 BANCOLOMBIA 5.94%"/>
    <n v="56.61"/>
    <n v="12.56"/>
    <n v="30.45"/>
    <n v="0.38"/>
    <n v="0"/>
    <n v="100"/>
    <n v="24.45"/>
    <n v="16.05"/>
    <n v="0"/>
    <n v="0"/>
    <n v="0"/>
    <n v="0"/>
    <n v="0"/>
    <n v="0"/>
    <n v="0"/>
    <n v="0"/>
    <n v="0"/>
    <n v="0"/>
    <n v="21.04"/>
    <n v="0"/>
    <n v="0"/>
    <n v="0"/>
    <n v="38.47"/>
    <n v="0"/>
    <n v="100.01"/>
    <n v="100"/>
    <n v="0"/>
    <n v="0"/>
    <n v="0"/>
    <n v="100"/>
  </r>
  <r>
    <x v="2"/>
    <x v="10"/>
    <x v="14"/>
    <s v="FIC 600 - 1"/>
    <s v="TIPO DE PARTICIPACIÓN 1"/>
    <n v="481"/>
    <n v="62603084.609999999"/>
    <n v="14025.365449000001"/>
    <n v="1.5"/>
    <n v="132"/>
    <n v="0.36"/>
    <n v="0.25800000000000001"/>
    <n v="0.252"/>
    <n v="0.26"/>
    <n v="0.27400000000000002"/>
    <n v="0.34399999999999997"/>
    <n v="0.56999999999999995"/>
    <n v="9.1769999999999996"/>
    <n v="7.5309999999999997"/>
    <n v="5.9320000000000004"/>
    <n v="5.673"/>
    <n v="2.9340000000000002"/>
    <n v="3.298"/>
    <n v="29.21"/>
    <n v="0"/>
    <n v="36.11"/>
    <n v="0"/>
    <n v="30.25"/>
    <n v="0"/>
    <n v="4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1 BANCO POPULAR 9.86%"/>
    <s v="2 BANCO FALABELLA 9.69%"/>
    <s v="3 BANCO DE BOGOTÁ 9.56%"/>
    <s v="4 FINDETER 9.41%"/>
    <s v="5 BANCO BBVA 8.58%"/>
    <s v="6 BANCO DAVIVIENDA 8.53%"/>
    <s v="7 SCOTIA BANK 8.00%"/>
    <s v="8 BANCO SANTANDER NEGOCIOS 7.80%"/>
    <s v="9 BANCO GNB SUDAMERIS 6.26%"/>
    <s v="10 AV VILLAS 6.08%"/>
    <n v="59.03"/>
    <n v="11.76"/>
    <n v="29.21"/>
    <n v="0"/>
    <n v="0"/>
    <n v="100"/>
    <n v="24.4"/>
    <n v="19.13"/>
    <n v="0"/>
    <n v="0"/>
    <n v="0"/>
    <n v="0"/>
    <n v="0"/>
    <n v="0"/>
    <n v="0"/>
    <n v="0"/>
    <n v="0"/>
    <n v="0"/>
    <n v="18.53"/>
    <n v="0"/>
    <n v="0"/>
    <n v="0"/>
    <n v="37.94"/>
    <n v="0"/>
    <n v="100"/>
    <n v="100"/>
    <n v="0"/>
    <n v="0"/>
    <n v="0"/>
    <n v="100"/>
  </r>
  <r>
    <x v="2"/>
    <x v="0"/>
    <x v="22"/>
    <s v="1525 FIDUCENTRAL - PARTICIPACIÓN CLASE A"/>
    <s v="PARTICIPACIÓN TIPO A"/>
    <n v="42"/>
    <n v="101107.89"/>
    <n v="12922.08"/>
    <n v="2.9"/>
    <n v="186.64"/>
    <n v="0.51100000000000001"/>
    <n v="0.14499999999999999"/>
    <n v="0.254"/>
    <n v="0.14499999999999999"/>
    <n v="0.27300000000000002"/>
    <n v="0.9"/>
    <n v="0.74399999999999999"/>
    <n v="1.534"/>
    <n v="-0.56399999999999995"/>
    <n v="1.534"/>
    <n v="-0.80400000000000005"/>
    <n v="0.38800000000000001"/>
    <n v="1.032"/>
    <n v="24.54"/>
    <n v="0"/>
    <n v="7.63"/>
    <n v="0"/>
    <n v="28.69"/>
    <n v="34.119999999999997"/>
    <n v="5.01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23.57%"/>
    <s v="MIN. HDA Y CRED. PUB 20.14%"/>
    <s v="BCO OCCIDENTE 10.90%"/>
    <s v="FINDETER 8.44%"/>
    <s v="BBVA 8.30%"/>
    <s v="BANCO POPULAR 6.92%"/>
    <s v="BANCOLOMBIA 5.29%"/>
    <s v="BANCO GNB SUDAMERIS 4.20%"/>
    <s v="BANCO DE BOGOTA 2.09%"/>
    <s v="ITAU CORPBANCA 2.03%"/>
    <n v="24.95"/>
    <n v="26.1"/>
    <n v="48.95"/>
    <n v="0"/>
    <n v="0"/>
    <n v="100"/>
    <n v="18.809999999999999"/>
    <n v="17.079999999999998"/>
    <n v="0"/>
    <n v="0"/>
    <n v="0"/>
    <n v="0"/>
    <n v="0"/>
    <n v="0"/>
    <n v="0"/>
    <n v="0"/>
    <n v="0"/>
    <n v="0"/>
    <n v="8.23"/>
    <n v="14.9"/>
    <n v="0"/>
    <n v="0"/>
    <n v="40.98"/>
    <n v="0"/>
    <n v="100"/>
    <n v="100"/>
    <n v="0"/>
    <n v="0"/>
    <n v="0"/>
    <n v="100"/>
  </r>
  <r>
    <x v="2"/>
    <x v="1"/>
    <x v="22"/>
    <s v="1525 FIDUCENTRAL - PARTICIPACIÓN CLASE A"/>
    <s v="PARTICIPACIÓN TIPO A"/>
    <n v="38"/>
    <n v="108551.96"/>
    <n v="12936.55"/>
    <n v="2.9"/>
    <n v="199.06"/>
    <n v="0.54500000000000004"/>
    <n v="0.28899999999999998"/>
    <n v="0.26700000000000002"/>
    <n v="0.22500000000000001"/>
    <n v="0.27800000000000002"/>
    <n v="0.90100000000000002"/>
    <n v="0.745"/>
    <n v="1.4690000000000001"/>
    <n v="-0.65900000000000003"/>
    <n v="1.5029999999999999"/>
    <n v="-0.65500000000000003"/>
    <n v="0.34499999999999997"/>
    <n v="1.016"/>
    <n v="24.19"/>
    <n v="0"/>
    <n v="6.84"/>
    <n v="0"/>
    <n v="32.799999999999997"/>
    <n v="28"/>
    <n v="8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. HDA Y CRED. PUB 18.94%"/>
    <s v="BANCO POPULAR 10.58%"/>
    <s v="BANCO GNB SUDAMERIS 10.17%"/>
    <s v="FINDETER 8.75%"/>
    <s v="BCO OCCIDENTE 8.72%"/>
    <s v="BBVA 8.40%"/>
    <s v="BANCO COLPATRIA 7.68%"/>
    <s v="BANCOLOMBIA 5.53%"/>
    <s v="BANCO DE BOGOTA 4.22%"/>
    <s v="BANCO DAVIVIENDA 3.91%"/>
    <n v="34.28"/>
    <n v="41.54"/>
    <n v="24.19"/>
    <n v="0"/>
    <n v="0"/>
    <n v="100.00999999999999"/>
    <n v="23.51"/>
    <n v="22.44"/>
    <n v="0"/>
    <n v="0"/>
    <n v="0"/>
    <n v="0"/>
    <n v="0"/>
    <n v="0"/>
    <n v="0"/>
    <n v="0"/>
    <n v="0"/>
    <n v="0"/>
    <n v="12.5"/>
    <n v="9.18"/>
    <n v="0"/>
    <n v="0"/>
    <n v="32.36"/>
    <n v="0"/>
    <n v="99.99"/>
    <n v="100"/>
    <n v="0"/>
    <n v="0"/>
    <n v="0"/>
    <n v="100"/>
  </r>
  <r>
    <x v="2"/>
    <x v="2"/>
    <x v="22"/>
    <s v="1525 FIDUCENTRAL - PARTICIPACIÓN CLASE A"/>
    <s v="PARTICIPACIÓN TIPO A"/>
    <n v="45"/>
    <n v="123047.97"/>
    <n v="12953.23"/>
    <n v="2.9"/>
    <n v="178.61"/>
    <n v="0.48899999999999999"/>
    <n v="0.24199999999999999"/>
    <n v="0.27500000000000002"/>
    <n v="0.22800000000000001"/>
    <n v="0.26700000000000002"/>
    <n v="0.40600000000000003"/>
    <n v="0.745"/>
    <n v="1.5289999999999999"/>
    <n v="-0.247"/>
    <n v="1.512"/>
    <n v="-0.16600000000000001"/>
    <n v="0.73499999999999999"/>
    <n v="0.96799999999999997"/>
    <n v="27.98"/>
    <n v="0"/>
    <n v="4.6500000000000004"/>
    <n v="0"/>
    <n v="33.64"/>
    <n v="25.87"/>
    <n v="7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000000000002"/>
    <s v="MIN. HDA Y CRED. PUB 16.01%"/>
    <s v="BANCO DAVIVIENDA 13.02%"/>
    <s v="BANCO GNB SUDAMERIS 12.02%"/>
    <s v="BCO OCCIDENTE 9.54%"/>
    <s v="BBVA 8.77%"/>
    <s v="BANCO POPULAR 8.23%"/>
    <s v="FINDETER 7.71%"/>
    <s v="BANCO COLPATRIA 6.69%"/>
    <s v="BANCO DE BOGOTA 3.50%"/>
    <s v="BANCOLOMBIA 3.25%"/>
    <n v="34.409999999999997"/>
    <n v="37.61"/>
    <n v="27.98"/>
    <n v="0"/>
    <n v="0"/>
    <n v="100"/>
    <n v="21.09"/>
    <n v="22.35"/>
    <n v="0"/>
    <n v="0"/>
    <n v="0"/>
    <n v="0"/>
    <n v="0"/>
    <n v="0"/>
    <n v="0"/>
    <n v="0"/>
    <n v="0"/>
    <n v="0"/>
    <n v="10.199999999999999"/>
    <n v="8.2200000000000006"/>
    <n v="0"/>
    <n v="0"/>
    <n v="38.14"/>
    <n v="0"/>
    <n v="100"/>
    <n v="100"/>
    <n v="0"/>
    <n v="0"/>
    <n v="0"/>
    <n v="100"/>
  </r>
  <r>
    <x v="2"/>
    <x v="3"/>
    <x v="22"/>
    <s v="1525 FIDUCENTRAL - PARTICIPACIÓN CLASE A"/>
    <s v="PARTICIPACIÓN TIPO A"/>
    <n v="49"/>
    <n v="117441.15"/>
    <n v="12990.43"/>
    <n v="2.9"/>
    <n v="189.2"/>
    <n v="0.51800000000000002"/>
    <n v="0.317"/>
    <n v="0.28499999999999998"/>
    <n v="0.254"/>
    <n v="0.28399999999999997"/>
    <n v="0.32200000000000001"/>
    <n v="0.747"/>
    <n v="3.5510000000000002"/>
    <n v="0.84399999999999997"/>
    <n v="2.0179999999999998"/>
    <n v="9.2999999999999999E-2"/>
    <n v="0.77800000000000002"/>
    <n v="1.0089999999999999"/>
    <n v="26.97"/>
    <n v="0"/>
    <n v="5.82"/>
    <n v="0"/>
    <n v="35.42"/>
    <n v="20.28"/>
    <n v="9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070000000000007"/>
    <s v="MIN. HDA Y CRED. PUB 13.50%"/>
    <s v="BBVA 11.22%"/>
    <s v="BANCO GNB SUDAMERIS 11.18%"/>
    <s v="BANCO DAVIVIENDA 10.99%"/>
    <s v="FINDETER 8.09%"/>
    <s v="BCO OCCIDENTE 7.68%"/>
    <s v="BANCO POPULAR 7.59%"/>
    <s v="BANCO COLPATRIA 6.07%"/>
    <s v="BANCOLOMBIA 5.29%"/>
    <s v="BANCO DE BOGOTA 3.91%"/>
    <n v="34.76"/>
    <n v="38.270000000000003"/>
    <n v="26.97"/>
    <n v="0"/>
    <n v="0"/>
    <n v="100"/>
    <n v="22.94"/>
    <n v="23.34"/>
    <n v="0"/>
    <n v="0"/>
    <n v="0"/>
    <n v="0"/>
    <n v="0"/>
    <n v="0"/>
    <n v="0"/>
    <n v="0"/>
    <n v="0"/>
    <n v="0"/>
    <n v="13.57"/>
    <n v="6.68"/>
    <n v="0"/>
    <n v="0"/>
    <n v="33.47"/>
    <n v="0"/>
    <n v="100"/>
    <n v="100"/>
    <n v="0"/>
    <n v="0"/>
    <n v="0"/>
    <n v="100"/>
  </r>
  <r>
    <x v="2"/>
    <x v="4"/>
    <x v="22"/>
    <s v="1525 FIDUCENTRAL - PARTICIPACIÓN CLASE A"/>
    <s v="PARTICIPACIÓN TIPO A"/>
    <n v="46"/>
    <n v="87387.98"/>
    <n v="13002.77"/>
    <n v="2.9"/>
    <n v="221.34"/>
    <n v="0.60599999999999998"/>
    <n v="0.3"/>
    <n v="0.26100000000000001"/>
    <n v="0.26400000000000001"/>
    <n v="0.26400000000000001"/>
    <n v="0.30099999999999999"/>
    <n v="0.748"/>
    <n v="1.1240000000000001"/>
    <n v="1.593"/>
    <n v="1.8340000000000001"/>
    <n v="0.33300000000000002"/>
    <n v="0.46800000000000003"/>
    <n v="0.97199999999999998"/>
    <n v="29.21"/>
    <n v="0"/>
    <n v="13.87"/>
    <n v="0"/>
    <n v="33.299999999999997"/>
    <n v="12.08"/>
    <n v="11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FINDETER 11.90%"/>
    <s v="BBVA 11.89%"/>
    <s v="BANCO GNB SUDAMERIS 11.57%"/>
    <s v="MIN. HDA Y CRED. PUB 8.94%"/>
    <s v="BANCO POPULAR 8.67%"/>
    <s v="BANCO COLPATRIA 7.81%"/>
    <s v="BCO OCCIDENTE 6.85%"/>
    <s v="BANCO DAVIVIENDA 6.31%"/>
    <s v="BANCO DE BOGOTA 5.39%"/>
    <s v="BANCOLOMBIA 5.00%"/>
    <n v="26.23"/>
    <n v="44.56"/>
    <n v="29.21"/>
    <n v="0"/>
    <n v="0"/>
    <n v="100"/>
    <n v="28.92"/>
    <n v="27.15"/>
    <n v="0"/>
    <n v="0"/>
    <n v="0"/>
    <n v="0"/>
    <n v="0"/>
    <n v="0"/>
    <n v="0"/>
    <n v="0"/>
    <n v="0"/>
    <n v="0"/>
    <n v="16.100000000000001"/>
    <n v="1.82"/>
    <n v="0"/>
    <n v="0"/>
    <n v="26"/>
    <n v="0"/>
    <n v="99.99"/>
    <n v="100"/>
    <n v="0"/>
    <n v="0"/>
    <n v="0"/>
    <n v="100"/>
  </r>
  <r>
    <x v="2"/>
    <x v="5"/>
    <x v="22"/>
    <s v="1525 FIDUCENTRAL - PARTICIPACIÓN CLASE A"/>
    <s v="PARTICIPACIÓN TIPO A"/>
    <n v="47"/>
    <n v="84987.199999999997"/>
    <n v="13016.46"/>
    <n v="2.9"/>
    <n v="189.2"/>
    <n v="0.51800000000000002"/>
    <n v="0.48899999999999999"/>
    <n v="0.30599999999999999"/>
    <n v="0.30599999999999999"/>
    <n v="0.29199999999999998"/>
    <n v="0.30099999999999999"/>
    <n v="0.752"/>
    <n v="1.288"/>
    <n v="1.7430000000000001"/>
    <n v="1.7430000000000001"/>
    <n v="0.44"/>
    <n v="0.35299999999999998"/>
    <n v="0.93799999999999994"/>
    <n v="34.950000000000003"/>
    <n v="0"/>
    <n v="16.71"/>
    <n v="0"/>
    <n v="35.4"/>
    <n v="0"/>
    <n v="12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6.47%"/>
    <s v="FINDETER 12.24%"/>
    <s v="BBVA 11.39%"/>
    <s v="BANCO COLPATRIA 10.70%"/>
    <s v="BANCO POPULAR 9.05%"/>
    <s v="BCO OCCIDENTE 7.60%"/>
    <s v="BANCO DE BOGOTA 7.52%"/>
    <s v="BANCOLOMBIA 5.36%"/>
    <s v="BANCO GNB SUDAMERIS 4.23%"/>
    <s v="BANCO FINANDINA 2.96%"/>
    <n v="19.57"/>
    <n v="45.48"/>
    <n v="34.950000000000003"/>
    <n v="0"/>
    <n v="0"/>
    <n v="100"/>
    <n v="27.42"/>
    <n v="27.91"/>
    <n v="0"/>
    <n v="0"/>
    <n v="0"/>
    <n v="0"/>
    <n v="0"/>
    <n v="0"/>
    <n v="0"/>
    <n v="0"/>
    <n v="0"/>
    <n v="0"/>
    <n v="8.07"/>
    <n v="0"/>
    <n v="0"/>
    <n v="0"/>
    <n v="36.6"/>
    <n v="0"/>
    <n v="100"/>
    <n v="100"/>
    <n v="0"/>
    <n v="0"/>
    <n v="0"/>
    <n v="100"/>
  </r>
  <r>
    <x v="2"/>
    <x v="6"/>
    <x v="22"/>
    <s v="1525 FIDUCENTRAL - PARTICIPACIÓN CLASE A"/>
    <s v="PARTICIPACIÓN TIPO A"/>
    <n v="48"/>
    <n v="78569.25"/>
    <n v="13027.78"/>
    <n v="2.9"/>
    <n v="152.31"/>
    <n v="0.41699999999999998"/>
    <n v="0.50700000000000001"/>
    <n v="0.35699999999999998"/>
    <n v="0.33500000000000002"/>
    <n v="0.315"/>
    <n v="0.29699999999999999"/>
    <n v="0.75600000000000001"/>
    <n v="1.0289999999999999"/>
    <n v="1.6559999999999999"/>
    <n v="1.6379999999999999"/>
    <n v="0.53100000000000003"/>
    <n v="0.153"/>
    <n v="0.88600000000000001"/>
    <n v="23.02"/>
    <n v="0"/>
    <n v="20.46"/>
    <n v="0"/>
    <n v="32.54"/>
    <n v="8.8699999999999992"/>
    <n v="15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CO OCCIDENTE 15.94%"/>
    <s v="BANCO DAVIVIENDA 15.74%"/>
    <s v="FINDETER 13.06%"/>
    <s v="BBVA 10.39%"/>
    <s v="BANCO COLPATRIA 8.50%"/>
    <s v="BANCO DE BOGOTA 5.16%"/>
    <s v="MIN. HDA Y CRED. PUB 5.14%"/>
    <s v="BANCO GNB SUDAMERIS 4.55%"/>
    <s v="BANCO POPULAR 3.83%"/>
    <s v="BANCO FINANDINA 3.17%"/>
    <n v="28.22"/>
    <n v="48.76"/>
    <n v="23.02"/>
    <n v="0"/>
    <n v="0"/>
    <n v="99.999999999999986"/>
    <n v="23.05"/>
    <n v="21.28"/>
    <n v="0"/>
    <n v="0"/>
    <n v="0"/>
    <n v="0"/>
    <n v="0"/>
    <n v="0"/>
    <n v="0"/>
    <n v="0"/>
    <n v="0"/>
    <n v="0"/>
    <n v="11.61"/>
    <n v="2.0299999999999998"/>
    <n v="0"/>
    <n v="0"/>
    <n v="42.03"/>
    <n v="0"/>
    <n v="100"/>
    <n v="100"/>
    <n v="0"/>
    <n v="0"/>
    <n v="0"/>
    <n v="100"/>
  </r>
  <r>
    <x v="2"/>
    <x v="7"/>
    <x v="22"/>
    <s v="1525 FIDUCENTRAL - PARTICIPACIÓN CLASE A"/>
    <s v="PARTICIPACIÓN TIPO A"/>
    <n v="43"/>
    <n v="93363.77"/>
    <n v="13088.98"/>
    <n v="2.9"/>
    <n v="132.22"/>
    <n v="0.36199999999999999"/>
    <n v="0.18099999999999999"/>
    <n v="0.35199999999999998"/>
    <n v="0.32600000000000001"/>
    <n v="0.32200000000000001"/>
    <n v="0.29599999999999999"/>
    <n v="0.75700000000000001"/>
    <n v="5.673"/>
    <n v="2.351"/>
    <n v="2.1440000000000001"/>
    <n v="0.84699999999999998"/>
    <n v="0.33100000000000002"/>
    <n v="0.97799999999999998"/>
    <n v="16.739999999999998"/>
    <n v="0"/>
    <n v="13.25"/>
    <n v="0"/>
    <n v="27.6"/>
    <n v="31.43"/>
    <n v="10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MIN. HDA Y CRED. PUB 21.34%"/>
    <s v="BANCO DAVIVIENDA 18.78%"/>
    <s v="FINDETER 10.00%"/>
    <s v="BBVA 8.22%"/>
    <s v="BANCO COLPATRIA 7.22%"/>
    <s v="BCO OCCIDENTE 6.24%"/>
    <s v="BANCO POPULAR 5.66%"/>
    <s v="BANCO GNB SUDAMERIS 3.91%"/>
    <s v="BANCO DE BOGOTA 3.49%"/>
    <s v="BANCOLOMBIA 2.74%"/>
    <n v="60.6"/>
    <n v="22.66"/>
    <n v="16.739999999999998"/>
    <n v="0"/>
    <n v="0"/>
    <n v="100"/>
    <n v="21.2"/>
    <n v="15.99"/>
    <n v="0"/>
    <n v="0"/>
    <n v="0"/>
    <n v="0"/>
    <n v="0"/>
    <n v="0"/>
    <n v="0"/>
    <n v="0"/>
    <n v="0"/>
    <n v="0"/>
    <n v="23.73"/>
    <n v="6.99"/>
    <n v="0"/>
    <n v="0"/>
    <n v="32.090000000000003"/>
    <n v="0"/>
    <n v="100"/>
    <n v="100"/>
    <n v="0"/>
    <n v="0"/>
    <n v="0"/>
    <n v="100"/>
  </r>
  <r>
    <x v="2"/>
    <x v="8"/>
    <x v="22"/>
    <s v="1525 FIDUCENTRAL - PARTICIPACIÓN CLASE A"/>
    <s v="PARTICIPACIÓN TIPO A"/>
    <n v="47"/>
    <n v="104700.06"/>
    <n v="13173.56"/>
    <n v="2.9"/>
    <n v="133.32"/>
    <n v="0.36499999999999999"/>
    <n v="0.185"/>
    <n v="0.36099999999999999"/>
    <n v="0.32600000000000001"/>
    <n v="0.33400000000000002"/>
    <n v="0.29699999999999999"/>
    <n v="0.75900000000000001"/>
    <n v="8.1519999999999992"/>
    <n v="3.4209999999999998"/>
    <n v="2.7879999999999998"/>
    <n v="1.5760000000000001"/>
    <n v="0.56299999999999994"/>
    <n v="1.127"/>
    <n v="15.14"/>
    <n v="0"/>
    <n v="22.66"/>
    <n v="0"/>
    <n v="31.31"/>
    <n v="18.84"/>
    <n v="12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6.20%"/>
    <s v="MIN. HDA Y CRED. PUB 12.07%"/>
    <s v="FINDETER 10.78%"/>
    <s v="BBVA 7.58%"/>
    <s v="BANCO POPULAR 7.06%"/>
    <s v="BANCO GNB SUDAMERIS 6.08%"/>
    <s v="BANCO DE BOGOTA 6.02%"/>
    <s v="BANCOLOMBIA 5.53%"/>
    <s v="BCO OCCIDENTE 5.50%"/>
    <s v="BANCO COLPATRIA 5.23%"/>
    <n v="57.21"/>
    <n v="27.66"/>
    <n v="15.14"/>
    <n v="0"/>
    <n v="0"/>
    <n v="100.01"/>
    <n v="26.23"/>
    <n v="17.29"/>
    <n v="0"/>
    <n v="0"/>
    <n v="0"/>
    <n v="0"/>
    <n v="0"/>
    <n v="0"/>
    <n v="0"/>
    <n v="0"/>
    <n v="0"/>
    <n v="0"/>
    <n v="13.82"/>
    <n v="6.75"/>
    <n v="0"/>
    <n v="0"/>
    <n v="35.909999999999997"/>
    <n v="0"/>
    <n v="100"/>
    <n v="100"/>
    <n v="0"/>
    <n v="0"/>
    <n v="0"/>
    <n v="100"/>
  </r>
  <r>
    <x v="2"/>
    <x v="9"/>
    <x v="22"/>
    <s v="1525 FIDUCENTRAL - PARTICIPACIÓN CLASE A"/>
    <s v="PARTICIPACIÓN TIPO A"/>
    <n v="45"/>
    <n v="131383.82"/>
    <n v="13243.33"/>
    <n v="2.9"/>
    <n v="113.23"/>
    <n v="0.31"/>
    <n v="0.224"/>
    <n v="0.35099999999999998"/>
    <n v="0.32"/>
    <n v="0.33"/>
    <n v="0.30399999999999999"/>
    <n v="0.76100000000000001"/>
    <n v="6.4169999999999998"/>
    <n v="3.899"/>
    <n v="3.1520000000000001"/>
    <n v="2.3730000000000002"/>
    <n v="0.83299999999999996"/>
    <n v="1.2729999999999999"/>
    <n v="11.28"/>
    <n v="0"/>
    <n v="20.46"/>
    <n v="0"/>
    <n v="37.950000000000003"/>
    <n v="12.88"/>
    <n v="13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.27000000000001"/>
    <s v="BCO OCCIDENTE 14.19%"/>
    <s v="BANCO DAVIVIENDA 12.83%"/>
    <s v="FINDETER 8.25%"/>
    <s v="MIN. HDA Y CRED. PUB 7.88%"/>
    <s v="BANCO FINANDINA 7.26%"/>
    <s v="BBVA 6.97%"/>
    <s v="BANCO COLPATRIA 6.25%"/>
    <s v="BANCO POPULAR 5.95%"/>
    <s v="BANCOLOMBIA 5.88%"/>
    <s v="BANCO DE BOGOTA 5.16%"/>
    <n v="67.31"/>
    <n v="20.440000000000001"/>
    <n v="12.25"/>
    <n v="0"/>
    <n v="0"/>
    <n v="100"/>
    <n v="29.19"/>
    <n v="17.11"/>
    <n v="0"/>
    <n v="0"/>
    <n v="0"/>
    <n v="0"/>
    <n v="0"/>
    <n v="0"/>
    <n v="0"/>
    <n v="0"/>
    <n v="0"/>
    <n v="0"/>
    <n v="11.17"/>
    <n v="3.77"/>
    <n v="0"/>
    <n v="0"/>
    <n v="38.770000000000003"/>
    <n v="0"/>
    <n v="100.01"/>
    <n v="100"/>
    <n v="0"/>
    <n v="0"/>
    <n v="0"/>
    <n v="100"/>
  </r>
  <r>
    <x v="2"/>
    <x v="10"/>
    <x v="22"/>
    <s v="1525 FIDUCENTRAL - PARTICIPACIÓN CLASE A"/>
    <s v="PARTICIPACIÓN TIPO A"/>
    <n v="45"/>
    <n v="113473.94"/>
    <n v="13323.48"/>
    <n v="2.9"/>
    <n v="103.73"/>
    <n v="0.28399999999999997"/>
    <n v="0.214"/>
    <n v="0.34899999999999998"/>
    <n v="0.31900000000000001"/>
    <n v="0.316"/>
    <n v="0.313"/>
    <n v="0.76300000000000001"/>
    <n v="7.617"/>
    <n v="4.9800000000000004"/>
    <n v="3.5459999999999998"/>
    <n v="3.2770000000000001"/>
    <n v="1.111"/>
    <n v="1.4650000000000001"/>
    <n v="15.77"/>
    <n v="0"/>
    <n v="27.67"/>
    <n v="0"/>
    <n v="38.26"/>
    <n v="8.67"/>
    <n v="9.6300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3.82%"/>
    <s v="BCO OCCIDENTE 9.63%"/>
    <s v="FINDETER 9.06%"/>
    <s v="BBVA 8.34%"/>
    <s v="BANCO DE BOGOTA 6.60%"/>
    <s v="BANCO FINANDINA 6.16%"/>
    <s v="BANCOLOMBIA 5.15%"/>
    <s v="BANCO POPULAR 5.14%"/>
    <s v="MIN. HDA Y CRED. PUB 4.38%"/>
    <s v="BANCO GNB SUDAMERIS 3.76%"/>
    <n v="61.22"/>
    <n v="21.63"/>
    <n v="17.149999999999999"/>
    <n v="0"/>
    <n v="0"/>
    <n v="100"/>
    <n v="18.670000000000002"/>
    <n v="21.57"/>
    <n v="0"/>
    <n v="0"/>
    <n v="0"/>
    <n v="0"/>
    <n v="0"/>
    <n v="0"/>
    <n v="0"/>
    <n v="0"/>
    <n v="0"/>
    <n v="0"/>
    <n v="5.91"/>
    <n v="4.38"/>
    <n v="0"/>
    <n v="0"/>
    <n v="49.46"/>
    <n v="0"/>
    <n v="99.990000000000009"/>
    <n v="100"/>
    <n v="0"/>
    <n v="0"/>
    <n v="0"/>
    <n v="100"/>
  </r>
  <r>
    <x v="2"/>
    <x v="0"/>
    <x v="4"/>
    <s v="FIDUEXCEDENTES - ÚNICA"/>
    <s v="ÚNICO"/>
    <n v="4139"/>
    <n v="1011257"/>
    <n v="16531.45448"/>
    <n v="1.51"/>
    <n v="196.5"/>
    <n v="0.53800000000000003"/>
    <n v="0.14099999999999999"/>
    <n v="0.32200000000000001"/>
    <n v="0.14099999999999999"/>
    <n v="0.318"/>
    <n v="0.625"/>
    <n v="0.51500000000000001"/>
    <n v="5.2270000000000003"/>
    <n v="1.359"/>
    <n v="5.2270000000000003"/>
    <n v="0.84199999999999997"/>
    <n v="2.1320000000000001"/>
    <n v="2.6669999999999998"/>
    <n v="40.548099999999998"/>
    <n v="0"/>
    <n v="10.0068"/>
    <n v="0"/>
    <n v="41.9771"/>
    <n v="6.4388000000000014"/>
    <n v="1.0291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8.23%"/>
    <s v="BANCO DE BOGOTÁ 13.82%"/>
    <s v="BANCO COLPATRIA 13.37%"/>
    <s v="BANCO POPULAR 9.38%"/>
    <s v="FINDETER 7.00%"/>
    <s v="MINISTERIO DE HACIENDA 6.44%"/>
    <s v="BBVA COLOMBIA 5.25%"/>
    <s v="BANCO GNB SUDAMERIS 4.98%"/>
    <s v="BANCOLDEX 3.64%"/>
    <s v="BANCOLOMBIA 2.22%"/>
    <n v="53.03"/>
    <n v="24.34"/>
    <n v="22.34"/>
    <n v="0.3"/>
    <n v="0"/>
    <n v="100.01"/>
    <n v="27.710599999999999"/>
    <n v="24.945399999999999"/>
    <n v="0"/>
    <n v="0"/>
    <n v="0"/>
    <n v="0"/>
    <n v="0"/>
    <n v="0"/>
    <n v="0"/>
    <n v="0"/>
    <n v="0"/>
    <n v="0"/>
    <n v="13.5412"/>
    <n v="3.3822000000000001"/>
    <n v="0"/>
    <n v="2.6375000000000002"/>
    <n v="27.783000000000001"/>
    <n v="0"/>
    <n v="99.999899999999997"/>
    <n v="96.617800000000003"/>
    <n v="0"/>
    <n v="3.3822000000000001"/>
    <n v="0"/>
    <n v="100"/>
  </r>
  <r>
    <x v="2"/>
    <x v="1"/>
    <x v="4"/>
    <s v="FIDUEXCEDENTES - ÚNICA"/>
    <s v="ÚNICO"/>
    <n v="4256"/>
    <n v="1060765"/>
    <n v="16554.438967999999"/>
    <n v="1.51"/>
    <n v="190.66"/>
    <n v="0.52200000000000002"/>
    <n v="0.27200000000000002"/>
    <n v="0.33100000000000002"/>
    <n v="0.22900000000000001"/>
    <n v="0.32300000000000001"/>
    <n v="0.627"/>
    <n v="0.51700000000000002"/>
    <n v="1.8280000000000001"/>
    <n v="1.109"/>
    <n v="3.6"/>
    <n v="0.95099999999999996"/>
    <n v="2.0529999999999999"/>
    <n v="2.6219999999999999"/>
    <n v="38.097900000000003"/>
    <n v="0"/>
    <n v="11.3405"/>
    <n v="0"/>
    <n v="43.307400000000001"/>
    <n v="6.3948"/>
    <n v="0.8595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1"/>
    <s v="BANCO DAVIVIENDA 24.23%"/>
    <s v="BANCO COLPATRIA 13.38%"/>
    <s v="BANCO DE BOGOTÁ 13.25%"/>
    <s v="BANCO GNB SUDAMERIS 9.54%"/>
    <s v="BANCO POPULAR 8.74%"/>
    <s v="FINDETER 6.86%"/>
    <s v="MINISTERIO DE HACIENDA 5.95%"/>
    <s v="BBVA COLOMBIA 5.43%"/>
    <s v="BANCOLOMBIA 4.13%"/>
    <s v="BANCOLDEX 2.53%"/>
    <n v="55.69"/>
    <n v="28.9"/>
    <n v="15.01"/>
    <n v="0.4"/>
    <n v="0"/>
    <n v="100.00000000000001"/>
    <n v="28.973400000000002"/>
    <n v="24.365600000000001"/>
    <n v="0"/>
    <n v="0"/>
    <n v="0"/>
    <n v="0"/>
    <n v="0"/>
    <n v="0"/>
    <n v="0"/>
    <n v="0"/>
    <n v="0"/>
    <n v="0"/>
    <n v="14.2607"/>
    <n v="2.9775"/>
    <n v="0"/>
    <n v="2.9664000000000001"/>
    <n v="26.456499999999998"/>
    <n v="0"/>
    <n v="100.0001"/>
    <n v="97.022499999999994"/>
    <n v="0"/>
    <n v="2.9775"/>
    <n v="0"/>
    <n v="100"/>
  </r>
  <r>
    <x v="2"/>
    <x v="2"/>
    <x v="4"/>
    <s v="FIDUEXCEDENTES - ÚNICA"/>
    <s v="ÚNICO"/>
    <n v="4250"/>
    <n v="1085419.47"/>
    <n v="16589.067671330002"/>
    <n v="1.5112751746815001"/>
    <n v="167.28"/>
    <n v="0.45800000000000002"/>
    <n v="0.37878585721600977"/>
    <n v="0.35106065581689072"/>
    <n v="0.28834587030930542"/>
    <n v="0.32551919643219568"/>
    <n v="0.31179423698333164"/>
    <n v="0.52036693581759841"/>
    <n v="2.4908791655359863"/>
    <n v="1.3858897347292398"/>
    <n v="3.2164816850713596"/>
    <n v="1.3954106952459577"/>
    <n v="2.1301761219199911"/>
    <n v="2.577344935854553"/>
    <n v="36.017446046205087"/>
    <n v="0"/>
    <n v="11.347164884372999"/>
    <n v="0"/>
    <n v="47.032946099893877"/>
    <n v="4.278647323625079"/>
    <n v="1.32379564590295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26.84%"/>
    <s v="BANCO COLPATRIA 14.15%"/>
    <s v="BANCO DE BOGOTÁ 13.74%"/>
    <s v="BANCO POPULAR 9.04%"/>
    <s v="FINDETER 6.71%"/>
    <s v="BANCO GNB SUDAMERIS 6.16%"/>
    <s v="BBVA COLOMBIA 5.35%"/>
    <s v="BANCOLOMBIA 4.28%"/>
    <s v="MINISTERIO DE HACIENDA 3.58%"/>
    <s v="BANCOLDEX 2.46%"/>
    <n v="59.462561318980825"/>
    <n v="26.848992417690027"/>
    <n v="13.193438335376575"/>
    <n v="0.49500792795258075"/>
    <n v="0"/>
    <n v="100"/>
    <n v="28.9072952036672"/>
    <n v="22.505644278817538"/>
    <n v="0"/>
    <n v="0"/>
    <n v="0"/>
    <n v="0"/>
    <n v="0"/>
    <n v="0"/>
    <n v="0"/>
    <n v="0"/>
    <n v="0"/>
    <n v="0"/>
    <n v="14.620614576262458"/>
    <n v="2.66478634510836"/>
    <n v="0"/>
    <n v="1.1429968279424507"/>
    <n v="30.158662768201989"/>
    <n v="0"/>
    <n v="100"/>
    <n v="97.335213654891646"/>
    <n v="0"/>
    <n v="2.66478634510836"/>
    <n v="0"/>
    <n v="100"/>
  </r>
  <r>
    <x v="2"/>
    <x v="3"/>
    <x v="4"/>
    <s v="FIDUEXCEDENTES TIPO A"/>
    <s v="ÚNICO"/>
    <n v="4276"/>
    <n v="1051553.49"/>
    <n v="16649.3268135"/>
    <n v="1.5112751746897408"/>
    <n v="167.6620301466221"/>
    <n v="0.45934802779896478"/>
    <n v="0.36464083258915925"/>
    <n v="0.34682684654106816"/>
    <n v="0.30885240726502572"/>
    <n v="0.33957675583006841"/>
    <n v="0.31018516259220208"/>
    <n v="0.52375516416298473"/>
    <n v="4.5102397257184013"/>
    <n v="2.5694377302895921"/>
    <n v="3.5384119196627761"/>
    <n v="1.6460146382512919"/>
    <n v="2.1343530230605308"/>
    <n v="2.5945868091552748"/>
    <n v="37.106206041973948"/>
    <n v="0"/>
    <n v="9.8564153957405463"/>
    <n v="0"/>
    <n v="45.275296812198498"/>
    <n v="3.9052805364279743"/>
    <n v="3.85680121365903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8.63%"/>
    <s v="BANCO DE BOGOTÁ 15.86%"/>
    <s v="BANCO COLPATRIA 13.51%"/>
    <s v="BANCO POPULAR 11.82%"/>
    <s v="BBVA COLOMBIA 5.84%"/>
    <s v="FINDETER 5.58%"/>
    <s v="BANCOLOMBIA 4.10%"/>
    <s v="MINISTERIO DE HACIENDA 3.91%"/>
    <s v="BANCO GNB SUDAMERIS 2.27%"/>
    <s v="BANCOLDEX 1.97%"/>
    <n v="59.894082324105213"/>
    <n v="25.057160549172654"/>
    <n v="14.824712110825992"/>
    <n v="0.2240450158961404"/>
    <n v="0"/>
    <n v="100"/>
    <n v="25.575525891450638"/>
    <n v="22.755299730576009"/>
    <n v="0"/>
    <n v="0"/>
    <n v="0"/>
    <n v="0"/>
    <n v="0"/>
    <n v="0"/>
    <n v="0"/>
    <n v="0"/>
    <n v="0"/>
    <n v="0"/>
    <n v="18.3035248562615"/>
    <n v="2.1788963807063322"/>
    <n v="0"/>
    <n v="1.45028969280577"/>
    <n v="29.73646344819975"/>
    <n v="0"/>
    <n v="100"/>
    <n v="97.821103619293666"/>
    <n v="0"/>
    <n v="2.1788963807063322"/>
    <n v="0"/>
    <n v="100"/>
  </r>
  <r>
    <x v="2"/>
    <x v="4"/>
    <x v="4"/>
    <s v="FIDUEXCEDENTES TIPO A"/>
    <s v="ÚNICO"/>
    <n v="4270"/>
    <n v="1087626.1599999999"/>
    <n v="16689.24499503"/>
    <n v="1.5112751746980462"/>
    <n v="159.08056048077739"/>
    <n v="0.43583715200213002"/>
    <n v="0.3097567305158993"/>
    <n v="0.31453497897022548"/>
    <n v="0.30831870185215177"/>
    <n v="0.316370017232112"/>
    <n v="0.29930538931128248"/>
    <n v="0.52603457357920425"/>
    <n v="2.8597111434734979"/>
    <n v="3.4252612031897325"/>
    <n v="3.3987116461940969"/>
    <n v="1.8804645951866479"/>
    <n v="1.8670064928355319"/>
    <n v="2.5630542804064631"/>
    <n v="36.426518057541799"/>
    <n v="0"/>
    <n v="9.0373658356239126"/>
    <n v="0"/>
    <n v="49.755223076910184"/>
    <n v="4.223588428992926"/>
    <n v="0.55730460093118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5.65%"/>
    <s v="BANCO DE BOGOTÁ 20.69%"/>
    <s v="BANCO COLPATRIA 11.44%"/>
    <s v="BANCO POPULAR 8.22%"/>
    <s v="BBVA COLOMBIA 7.11%"/>
    <s v="FINDETER 5.76%"/>
    <s v="MINISTERIO DE HACIENDA 4.22%"/>
    <s v="BANCOLOMBIA 3.18%"/>
    <s v="BANCO DE OCCIDENTE 2.93%"/>
    <s v="BANCO GNB SUDAMERIS 2.76%"/>
    <n v="62.059721890249754"/>
    <n v="23.7759438184472"/>
    <n v="13.94793955454773"/>
    <n v="0.21639473675531257"/>
    <n v="0"/>
    <n v="100"/>
    <n v="25.039482948594799"/>
    <n v="23.159790748611051"/>
    <n v="0"/>
    <n v="0"/>
    <n v="0"/>
    <n v="0"/>
    <n v="0"/>
    <n v="0"/>
    <n v="0"/>
    <n v="0"/>
    <n v="0"/>
    <n v="0"/>
    <n v="17.296875319099549"/>
    <n v="2.1274654058042222"/>
    <n v="0"/>
    <n v="1.8295066000052178"/>
    <n v="30.546878977885161"/>
    <n v="0"/>
    <n v="99.999999999999972"/>
    <n v="97.87253459419577"/>
    <n v="0"/>
    <n v="2.1274654058042222"/>
    <n v="0"/>
    <n v="99.999999999999986"/>
  </r>
  <r>
    <x v="2"/>
    <x v="5"/>
    <x v="4"/>
    <s v="FIDUEXCEDENTES TIPO A"/>
    <s v="ÚNICO"/>
    <n v="4358"/>
    <n v="1071874.9383399701"/>
    <n v="16744.37646607"/>
    <n v="1.511275174706217"/>
    <n v="148.06412335026749"/>
    <n v="0.40565513246648649"/>
    <n v="0.41809413908157206"/>
    <n v="0.3279497775497161"/>
    <n v="0.3279497775497161"/>
    <n v="0.33101749926625518"/>
    <n v="0.30041621112642419"/>
    <n v="0.53028848626974268"/>
    <n v="4.0941183085310815"/>
    <n v="3.5136503917335471"/>
    <n v="3.5136503917335471"/>
    <n v="2.135293737662924"/>
    <n v="1.821159255627292"/>
    <n v="2.5663183084940981"/>
    <n v="36.912710338738805"/>
    <n v="0"/>
    <n v="8.4633011020199227"/>
    <n v="0"/>
    <n v="49.347683960836221"/>
    <n v="4.2895237713196286"/>
    <n v="0.986780827085419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7.41%"/>
    <s v="BANCO DE BOGOTÁ 16.49%"/>
    <s v="BANCO COLPATRIA 12.91%"/>
    <s v="BANCO POPULAR 8.01%"/>
    <s v="BBVA COLOMBIA 7.68%"/>
    <s v="FINDETER 5.11%"/>
    <s v="MINISTERIO DE HACIENDA 4.29%"/>
    <s v="BANCOLOMBIA 3.34%"/>
    <s v="BANCO GNB SUDAMERIS 2.87%"/>
    <s v="BANCO AV VILLAS 2.83%"/>
    <n v="63.978085857761883"/>
    <n v="21.60459194183295"/>
    <n v="14.200605519059009"/>
    <n v="0.21671668134616867"/>
    <n v="0"/>
    <n v="100"/>
    <n v="24.3666586432355"/>
    <n v="23.291239643870739"/>
    <n v="0"/>
    <n v="0"/>
    <n v="0"/>
    <n v="0"/>
    <n v="0"/>
    <n v="0"/>
    <n v="0"/>
    <n v="0"/>
    <n v="0"/>
    <n v="0"/>
    <n v="17.492608258443479"/>
    <n v="2.1576502117578182"/>
    <n v="0"/>
    <n v="1.8643195244348061"/>
    <n v="30.827523718257648"/>
    <n v="0"/>
    <n v="100"/>
    <n v="97.842349788242174"/>
    <n v="0"/>
    <n v="2.1576502117578182"/>
    <n v="0"/>
    <n v="100"/>
  </r>
  <r>
    <x v="2"/>
    <x v="6"/>
    <x v="4"/>
    <s v="FIDUEXCEDENTES TIPO A"/>
    <s v="ÚNICO"/>
    <n v="4371"/>
    <n v="1109393.1207443702"/>
    <n v="16806.7691853"/>
    <n v="1.51127517473908"/>
    <n v="129.1135324657233"/>
    <n v="0.35373570538554339"/>
    <n v="0.37679618372084744"/>
    <n v="0.35633221664065129"/>
    <n v="0.3350082124927381"/>
    <n v="0.34315719947533607"/>
    <n v="0.30474408997478258"/>
    <n v="0.53370388768029586"/>
    <n v="4.4764330730145305"/>
    <n v="3.3868331471841975"/>
    <n v="3.6538788616762297"/>
    <n v="2.359418639806599"/>
    <n v="1.7823279017865179"/>
    <n v="2.5790845463349092"/>
    <n v="34.48534402706855"/>
    <n v="0"/>
    <n v="8.9772680464420738"/>
    <n v="0"/>
    <n v="51.30797354505583"/>
    <n v="4.2060705839335757"/>
    <n v="1.0233437974999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4.90%"/>
    <s v="BANCO DE BOGOTÁ 19.98%"/>
    <s v="BANCO COLPATRIA 11.70%"/>
    <s v="BBVA COLOMBIA 8.21%"/>
    <s v="BANCO POPULAR 7.34%"/>
    <s v="BANCOLOMBIA 6.85%"/>
    <s v="FINDETER 4.45%"/>
    <s v="MINISTERIO DE HACIENDA 4.21%"/>
    <s v="BANCO DE OCCIDENTE 2.90%"/>
    <s v="BANCO GNB SUDAMERIS 2.34%"/>
    <n v="65.943204681998608"/>
    <n v="23.490798811307251"/>
    <n v="10.358930736643019"/>
    <n v="0.2070657700511333"/>
    <n v="0"/>
    <n v="100"/>
    <n v="21.400655763941359"/>
    <n v="19.688539020431019"/>
    <n v="0"/>
    <n v="0"/>
    <n v="0"/>
    <n v="0"/>
    <n v="0"/>
    <n v="0"/>
    <n v="0"/>
    <n v="0"/>
    <n v="0"/>
    <n v="0"/>
    <n v="16.300717214496878"/>
    <n v="2.0861122831437808"/>
    <n v="0"/>
    <n v="1.8685509164851319"/>
    <n v="38.655424801501844"/>
    <n v="0"/>
    <n v="100"/>
    <n v="97.913887716856223"/>
    <n v="0"/>
    <n v="2.0861122831437808"/>
    <n v="0"/>
    <n v="100"/>
  </r>
  <r>
    <x v="2"/>
    <x v="7"/>
    <x v="4"/>
    <s v="FIDUEXCEDENTES TIPO A"/>
    <s v="ÚNICO"/>
    <n v="4382"/>
    <n v="1114396.1311916001"/>
    <n v="16921.304404779999"/>
    <n v="1.511275174681503"/>
    <n v="144.869667354505"/>
    <n v="0.39690319823152032"/>
    <n v="0.18139534192136891"/>
    <n v="0.35448734383455216"/>
    <n v="0.32845544956393219"/>
    <n v="0.35306893464617911"/>
    <n v="0.3103849010606694"/>
    <n v="0.53642543819695843"/>
    <n v="8.325122958468544"/>
    <n v="4.4440094215405965"/>
    <n v="4.2384033017367262"/>
    <n v="2.7766238370870111"/>
    <n v="1.994428947138283"/>
    <n v="2.7006414314744149"/>
    <n v="35.774042698606259"/>
    <n v="0"/>
    <n v="8.8169771932704606"/>
    <n v="0"/>
    <n v="45.272112416295791"/>
    <n v="4.8839906230046379"/>
    <n v="5.25287706882284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23.72%"/>
    <s v="BANCO DE BOGOTÁ 17.80%"/>
    <s v="BANCO POPULAR 12.42%"/>
    <s v="BANCO COLPATRIA 8.48%"/>
    <s v="BBVA COLOMBIA 8.33%"/>
    <s v="BANCOLOMBIA 7.84%"/>
    <s v="FINDETER 5.43%"/>
    <s v="MINISTERIO DE HACIENDA 4.88%"/>
    <s v="BANCO DE OCCIDENTE 2.91%"/>
    <s v="ITAU COLOMBIA 1.86%"/>
    <n v="67.176095542114112"/>
    <n v="21.157446757968419"/>
    <n v="11.37509568389204"/>
    <n v="0.29136201602543549"/>
    <n v="0"/>
    <n v="99.999999999999986"/>
    <n v="21.4783895741399"/>
    <n v="21.469917731734121"/>
    <n v="0"/>
    <n v="0"/>
    <n v="0"/>
    <n v="0"/>
    <n v="0"/>
    <n v="0"/>
    <n v="0"/>
    <n v="0"/>
    <n v="0"/>
    <n v="0"/>
    <n v="16.129317926354382"/>
    <n v="2.8100681124018889"/>
    <n v="0"/>
    <n v="1.828319735176358"/>
    <n v="36.283986920193364"/>
    <n v="0"/>
    <n v="100"/>
    <n v="97.189931887598107"/>
    <n v="0"/>
    <n v="2.810068112401888"/>
    <n v="0"/>
    <n v="99.999999999999986"/>
  </r>
  <r>
    <x v="2"/>
    <x v="8"/>
    <x v="4"/>
    <s v="FIDUEXCEDENTES TIPO A"/>
    <s v="ÚNICO"/>
    <n v="4409"/>
    <n v="1150278.6693692701"/>
    <n v="17070.054042209998"/>
    <n v="1.511275174681503"/>
    <n v="142.49628597041561"/>
    <n v="0.39040078348059082"/>
    <n v="0.2338625676649444"/>
    <n v="0.35020496007762791"/>
    <n v="0.3364137853989051"/>
    <n v="0.3680364841247995"/>
    <n v="0.3220332533710179"/>
    <n v="0.54183865425264899"/>
    <n v="11.236215104855241"/>
    <n v="5.8663657144336865"/>
    <n v="4.9853448772773978"/>
    <n v="3.6080469813528859"/>
    <n v="2.296106362138417"/>
    <n v="2.8898717816721931"/>
    <n v="34.392402207470418"/>
    <n v="0"/>
    <n v="8.4185018090603165"/>
    <n v="0"/>
    <n v="48.72625854725441"/>
    <n v="4.7947907187262366"/>
    <n v="3.66804671748861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9.28%"/>
    <s v="BANCO DE BOGOTÁ 18.40%"/>
    <s v="BANCO COLPATRIA 11.25%"/>
    <s v="BANCO POPULAR 10.55%"/>
    <s v="BANCOLOMBIA 9.41%"/>
    <s v="BBVA COLOMBIA 6.43%"/>
    <s v="FINDETER 5.63%"/>
    <s v="MINISTERIO DE HACIENDA 4.79%"/>
    <s v="BANCO DE OCCIDENTE 3.19%"/>
    <s v="BANCO GNB SUDAMERIS 3.09%"/>
    <n v="65.303273863887952"/>
    <n v="22.030303167015969"/>
    <n v="12.383600443670451"/>
    <n v="0.2828225254256288"/>
    <n v="0"/>
    <n v="100"/>
    <n v="20.624163319122591"/>
    <n v="23.28873958379371"/>
    <n v="0"/>
    <n v="0"/>
    <n v="0"/>
    <n v="0"/>
    <n v="0"/>
    <n v="0"/>
    <n v="0"/>
    <n v="0"/>
    <n v="0"/>
    <n v="0"/>
    <n v="14.50553260183105"/>
    <n v="2.7715461950518017"/>
    <n v="0"/>
    <n v="1.7872105057762291"/>
    <n v="37.022807794424608"/>
    <n v="0"/>
    <n v="100"/>
    <n v="97.228453804948188"/>
    <n v="0"/>
    <n v="2.7715461950518017"/>
    <n v="0"/>
    <n v="99.999999999999986"/>
  </r>
  <r>
    <x v="2"/>
    <x v="9"/>
    <x v="4"/>
    <s v="FIDUEXCEDENTES TIPO A"/>
    <s v="ÚNICO"/>
    <n v="4445"/>
    <n v="1200585.3702988301"/>
    <n v="17188.229037680001"/>
    <n v="1.511275174714477"/>
    <n v="124.175581891448"/>
    <n v="0.34020707367519992"/>
    <n v="0.32092348253354785"/>
    <n v="0.3445439921896935"/>
    <n v="0.33832735252854906"/>
    <n v="0.35915298064623402"/>
    <n v="0.33299434343179413"/>
    <n v="0.54602593764001295"/>
    <n v="8.4621636278646051"/>
    <n v="6.5229894702246494"/>
    <n v="5.3347246864611231"/>
    <n v="4.5437711058744057"/>
    <n v="2.5881582871898119"/>
    <n v="3.0586447883381052"/>
    <n v="30.637992434260468"/>
    <n v="0"/>
    <n v="8.4651194044665026"/>
    <n v="0"/>
    <n v="51.731238611422704"/>
    <n v="4.5430036456358636"/>
    <n v="4.6226459042144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9.71%"/>
    <s v="BANCO DAVIVIENDA 18.66%"/>
    <s v="BANCOLOMBIA 10.51%"/>
    <s v="BANCO POPULAR 10.26%"/>
    <s v="BANCO COLPATRIA 8.42%"/>
    <s v="BBVA COLOMBIA 7.16%"/>
    <s v="FINDETER 5.53%"/>
    <s v="BANCO GNB SUDAMERIS 4.63%"/>
    <s v="MINISTERIO DE HACIENDA 4.54%"/>
    <s v="BANCO DE OCCIDENTE 2.46%"/>
    <n v="68.682832503812946"/>
    <n v="20.31796268085764"/>
    <n v="10.73238966459123"/>
    <n v="0.26681515073818901"/>
    <n v="0"/>
    <n v="100"/>
    <n v="18.666726843039349"/>
    <n v="21.082580303021679"/>
    <n v="0"/>
    <n v="0"/>
    <n v="0"/>
    <n v="0"/>
    <n v="0"/>
    <n v="0"/>
    <n v="0"/>
    <n v="0"/>
    <n v="0"/>
    <n v="0"/>
    <n v="13.80857319884505"/>
    <n v="2.643727439701637"/>
    <n v="0"/>
    <n v="1.717247793172139"/>
    <n v="42.081144422220149"/>
    <n v="0"/>
    <n v="100"/>
    <n v="97.356272560298365"/>
    <n v="0"/>
    <n v="2.643727439701637"/>
    <n v="0"/>
    <n v="100"/>
  </r>
  <r>
    <x v="2"/>
    <x v="10"/>
    <x v="4"/>
    <s v="FIDUEXCEDENTES TIPO A"/>
    <s v="ÚNICO"/>
    <n v="4492"/>
    <n v="1244409.20664774"/>
    <n v="17323.422821880002"/>
    <n v="1.511275174706217"/>
    <n v="122.9687085275588"/>
    <n v="0.33690057130838003"/>
    <n v="0.20745601355947713"/>
    <n v="0.32541932365516779"/>
    <n v="0.33484900777137871"/>
    <n v="0.3369386851506726"/>
    <n v="0.34215568404976238"/>
    <n v="0.54882510838844578"/>
    <n v="10.00134027723707"/>
    <n v="7.7222764780337849"/>
    <n v="5.7456618104466015"/>
    <n v="5.5577907626926049"/>
    <n v="2.9187901077754712"/>
    <n v="3.2649292615609227"/>
    <n v="26.933949503951382"/>
    <n v="0"/>
    <n v="12.272871509528569"/>
    <n v="0"/>
    <n v="51.325659907671742"/>
    <n v="3.2022675192085259"/>
    <n v="6.26525155963978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E BOGOTÁ 20.91%"/>
    <s v="BANCO DAVIVIENDA 17.29%"/>
    <s v="BANCO POPULAR 10.09%"/>
    <s v="BBVA COLOMBIA 9.87%"/>
    <s v="BANCO COLPATRIA 8.16%"/>
    <s v="BANCOLOMBIA 8.11%"/>
    <s v="FINDETER 6.37%"/>
    <s v="BANCO GNB SUDAMERIS 5.32%"/>
    <s v="MINISTERIO DE HACIENDA 3.20%"/>
    <s v="BANCO DE OCCIDENTE 2.23%"/>
    <n v="68.936465788315331"/>
    <n v="21.208448827518662"/>
    <n v="9.7064135972367556"/>
    <n v="0.14867178692924821"/>
    <n v="0"/>
    <n v="99.999999999999986"/>
    <n v="18.512673253291041"/>
    <n v="23.581329719987227"/>
    <n v="0"/>
    <n v="0"/>
    <n v="0"/>
    <n v="0"/>
    <n v="0"/>
    <n v="0"/>
    <n v="0"/>
    <n v="0"/>
    <n v="0"/>
    <n v="0"/>
    <n v="13.08117338708716"/>
    <n v="1.6771397478841752"/>
    <n v="0"/>
    <n v="1.352556585929432"/>
    <n v="41.795127305820941"/>
    <n v="0"/>
    <n v="99.999999999999986"/>
    <n v="98.322860252115817"/>
    <n v="0"/>
    <n v="1.6771397478841759"/>
    <n v="0"/>
    <n v="99.999999999999986"/>
  </r>
  <r>
    <x v="2"/>
    <x v="0"/>
    <x v="23"/>
    <s v="FIDUGOB - HASTA 10.834 SMMLV"/>
    <s v="TIPO 1 INVERSIÓN 1"/>
    <n v="8395"/>
    <n v="2987794.95"/>
    <n v="18927.157354999999"/>
    <n v="1.4"/>
    <n v="193.602"/>
    <n v="0.53"/>
    <n v="0.23400000000000001"/>
    <n v="0.373"/>
    <n v="0.23400000000000001"/>
    <n v="0.36399999999999999"/>
    <n v="0.79300000000000004"/>
    <n v="0.65200000000000002"/>
    <n v="4.59"/>
    <n v="0.89300000000000002"/>
    <n v="4.59"/>
    <n v="0.50900000000000001"/>
    <n v="2.2519999999999998"/>
    <n v="2.8370000000000002"/>
    <n v="17.41"/>
    <n v="0"/>
    <n v="17.48"/>
    <n v="0"/>
    <n v="57.05"/>
    <n v="7.49"/>
    <n v="0.2"/>
    <n v="0"/>
    <n v="0"/>
    <n v="0"/>
    <n v="0"/>
    <n v="0"/>
    <n v="0.37"/>
    <n v="0"/>
    <n v="0"/>
    <n v="0"/>
    <n v="0"/>
    <n v="0"/>
    <n v="0"/>
    <n v="0"/>
    <n v="0"/>
    <n v="0"/>
    <n v="0"/>
    <n v="0"/>
    <n v="0"/>
    <n v="0"/>
    <n v="0"/>
    <n v="0"/>
    <n v="100"/>
    <s v="BANCO DAVIVIENDA S A 16.24%"/>
    <s v="BANCO GNB SUDAMERIS 16.14%"/>
    <s v="BBVA COLOMBIA 12.55%"/>
    <s v="BANCO DE BOGOTA SA 10.46%"/>
    <s v="BANCO DE OCCIDENTE BARBADOS 9.34%"/>
    <s v="DIRECCION DEL TESORO NACIONAL 7.49%"/>
    <s v="ITAU CORPBANCA COLOMBIA S A 6.06%"/>
    <s v="BANCOLOMBIA S.A 5.61%"/>
    <s v="BANCO SANTANDER DE NEGOCIOS COLOMBIA S.A. 3.46%"/>
    <s v="BANCO DE OCCIDENTE 3.13%"/>
    <n v="23.254000000000001"/>
    <n v="31.716000000000001"/>
    <n v="44.76"/>
    <n v="0.27100000000000002"/>
    <n v="0"/>
    <n v="100.00099999999999"/>
    <n v="16.739999999999998"/>
    <n v="18.87"/>
    <n v="0"/>
    <n v="0"/>
    <n v="0"/>
    <n v="0"/>
    <n v="0"/>
    <n v="0"/>
    <n v="0"/>
    <n v="0"/>
    <n v="0"/>
    <n v="0"/>
    <n v="21.03"/>
    <n v="3.39"/>
    <n v="0"/>
    <n v="0"/>
    <n v="39.97"/>
    <n v="0"/>
    <n v="100"/>
    <n v="96.61"/>
    <n v="0"/>
    <n v="3.39"/>
    <n v="0"/>
    <n v="100"/>
  </r>
  <r>
    <x v="2"/>
    <x v="1"/>
    <x v="23"/>
    <s v="FIDUGOB - HASTA 10.834 SMMLV"/>
    <s v="TIPO 1 INVERSIÓN 1"/>
    <n v="8403"/>
    <n v="2714402.03"/>
    <n v="18937.904823000001"/>
    <n v="1.4"/>
    <n v="177.01400000000001"/>
    <n v="0.48499999999999999"/>
    <n v="0.35099999999999998"/>
    <n v="0.39100000000000001"/>
    <n v="0.309"/>
    <n v="0.36799999999999999"/>
    <n v="0.79600000000000004"/>
    <n v="0.65400000000000003"/>
    <n v="0.74299999999999999"/>
    <n v="0.58499999999999996"/>
    <n v="2.746"/>
    <n v="0.61299999999999999"/>
    <n v="2.1150000000000002"/>
    <n v="2.7549999999999999"/>
    <n v="10.94"/>
    <n v="0"/>
    <n v="23.5"/>
    <n v="0"/>
    <n v="61.62"/>
    <n v="3.44"/>
    <n v="0.09"/>
    <n v="0"/>
    <n v="0"/>
    <n v="0"/>
    <n v="0"/>
    <n v="0"/>
    <n v="0.41"/>
    <n v="0"/>
    <n v="0"/>
    <n v="0"/>
    <n v="0"/>
    <n v="0"/>
    <n v="0"/>
    <n v="0"/>
    <n v="0"/>
    <n v="0"/>
    <n v="0"/>
    <n v="0"/>
    <n v="0"/>
    <n v="0"/>
    <n v="0"/>
    <n v="0"/>
    <n v="100"/>
    <s v="BANCO DAVIVIENDA S A 16.22%"/>
    <s v="BANCO GNB SUDAMERIS 15.25%"/>
    <s v="BBVA COLOMBIA 13.81%"/>
    <s v="BANCO DE BOGOTA SA 10.77%"/>
    <s v="BANCO DE OCCIDENTE BARBADOS 9.54%"/>
    <s v="ITAU CORPBANCA COLOMBIA S A 6.60%"/>
    <s v="BANCOLOMBIA S.A 4.95%"/>
    <s v="BANCO DE OCCIDENTE 4.36%"/>
    <s v="DIRECCION DEL TESORO NACIONAL 3.44%"/>
    <s v="BANCO SANTANDER DE NEGOCIOS COLOMBIA S.A. 3.19%"/>
    <n v="26.538"/>
    <n v="44.351999999999997"/>
    <n v="29.11"/>
    <n v="0"/>
    <n v="0"/>
    <n v="100"/>
    <n v="19.13"/>
    <n v="21.04"/>
    <n v="0"/>
    <n v="0"/>
    <n v="0"/>
    <n v="0"/>
    <n v="0"/>
    <n v="0"/>
    <n v="0"/>
    <n v="0"/>
    <n v="0"/>
    <n v="0"/>
    <n v="19.440000000000001"/>
    <n v="0.85"/>
    <n v="0"/>
    <n v="0"/>
    <n v="39.54"/>
    <n v="0"/>
    <n v="100"/>
    <n v="99.15"/>
    <n v="0"/>
    <n v="0.85"/>
    <n v="0"/>
    <n v="100"/>
  </r>
  <r>
    <x v="2"/>
    <x v="2"/>
    <x v="23"/>
    <s v="FIDUGOB - HASTA 10.834 SMMLV"/>
    <s v="TIPO 1 INVERSIÓN 1"/>
    <n v="8420"/>
    <n v="3052245.19"/>
    <n v="18971.518384999999"/>
    <n v="1.4"/>
    <n v="159.54300000000001"/>
    <n v="0.437"/>
    <n v="0.34100000000000003"/>
    <n v="0.40100000000000002"/>
    <n v="0.31900000000000001"/>
    <n v="0.35499999999999998"/>
    <n v="0.35799999999999998"/>
    <n v="0.65700000000000003"/>
    <n v="2.11"/>
    <n v="0.81899999999999995"/>
    <n v="2.5259999999999998"/>
    <n v="1.0649999999999999"/>
    <n v="2.1"/>
    <n v="2.6890000000000001"/>
    <n v="11.24"/>
    <n v="0"/>
    <n v="24.26"/>
    <n v="0"/>
    <n v="60.85"/>
    <n v="3.44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BVA COLOMBIA 16.15%"/>
    <s v="BANCO GNB SUDAMERIS 15.78%"/>
    <s v="BANCO DAVIVIENDA S A 13.15%"/>
    <s v="SCOTIABANK COLPATRIA 12.93%"/>
    <s v="BANCO DE BOGOTA SA 9.45%"/>
    <s v="ITAU CORPBANCA COLOMBIA S A 6.17%"/>
    <s v="BANCO DE OCCIDENTE 5.31%"/>
    <s v="BANCOLOMBIA S.A 4.66%"/>
    <s v="DIRECCION DEL TESORO NACIONAL 3.44%"/>
    <s v="BANCO SANTANDER DE NEGOCIOS COLOMBIA S.A. 3.39%"/>
    <n v="34.432000000000002"/>
    <n v="43.823999999999998"/>
    <n v="21.742999999999999"/>
    <n v="0"/>
    <n v="0"/>
    <n v="99.998999999999995"/>
    <n v="18.98"/>
    <n v="18.3"/>
    <n v="0"/>
    <n v="0"/>
    <n v="0"/>
    <n v="0"/>
    <n v="0"/>
    <n v="0"/>
    <n v="0"/>
    <n v="0"/>
    <n v="0"/>
    <n v="0"/>
    <n v="18.829999999999998"/>
    <n v="0.56000000000000005"/>
    <n v="0"/>
    <n v="0"/>
    <n v="43.33"/>
    <n v="0"/>
    <n v="100"/>
    <n v="99.44"/>
    <n v="0"/>
    <n v="0.56000000000000005"/>
    <n v="0"/>
    <n v="100"/>
  </r>
  <r>
    <x v="2"/>
    <x v="3"/>
    <x v="23"/>
    <s v="FIDUGOB - HASTA 10.834 SMMLV"/>
    <s v="TIPO 1 INVERSIÓN 1"/>
    <n v="8389"/>
    <n v="3127325.95"/>
    <n v="19045.603406999999"/>
    <n v="1.4"/>
    <n v="150.17500000000001"/>
    <n v="0.41099999999999998"/>
    <n v="0.29699999999999999"/>
    <n v="0.38400000000000001"/>
    <n v="0.316"/>
    <n v="0.35899999999999999"/>
    <n v="0.34599999999999997"/>
    <n v="0.65800000000000003"/>
    <n v="4.8559999999999999"/>
    <n v="2.109"/>
    <n v="3.1040000000000001"/>
    <n v="1.2829999999999999"/>
    <n v="2.048"/>
    <n v="2.7149999999999999"/>
    <n v="11.6"/>
    <n v="0"/>
    <n v="22.31"/>
    <n v="0"/>
    <n v="62.74"/>
    <n v="3.12"/>
    <n v="0.08"/>
    <n v="0"/>
    <n v="0"/>
    <n v="0"/>
    <n v="0"/>
    <n v="0"/>
    <n v="0.15"/>
    <n v="0"/>
    <n v="0"/>
    <n v="0"/>
    <n v="0"/>
    <n v="0"/>
    <n v="0"/>
    <n v="0"/>
    <n v="0"/>
    <n v="0"/>
    <n v="0"/>
    <n v="0"/>
    <n v="0"/>
    <n v="0"/>
    <n v="0"/>
    <n v="0"/>
    <n v="100.00000000000001"/>
    <s v="BBVA COLOMBIA 16.13%"/>
    <s v="BANCO DAVIVIENDA S A 15.39%"/>
    <s v="BANCO DE BOGOTA SA 13.31%"/>
    <s v="BANCO GNB SUDAMERIS 12.84%"/>
    <s v="SCOTIABANK COLPATRIA 11.54%"/>
    <s v="ITAU CORPBANCA COLOMBIA S A 8.46%"/>
    <s v="BANCOLOMBIA S.A 4.06%"/>
    <s v="DIRECCION DEL TESORO NACIONAL 3.12%"/>
    <s v="BANCOLDEX 2.55%"/>
    <s v="BANCO POPULAR S A 2.55%"/>
    <n v="37.982999999999997"/>
    <n v="38.962000000000003"/>
    <n v="23.055"/>
    <n v="0"/>
    <n v="0"/>
    <n v="100"/>
    <n v="19.89"/>
    <n v="17.77"/>
    <n v="0"/>
    <n v="0"/>
    <n v="0"/>
    <n v="0"/>
    <n v="0"/>
    <n v="0"/>
    <n v="0"/>
    <n v="0"/>
    <n v="0"/>
    <n v="0"/>
    <n v="19.28"/>
    <n v="0"/>
    <n v="0"/>
    <n v="0"/>
    <n v="42.76"/>
    <n v="0"/>
    <n v="99.699999999999989"/>
    <n v="99.7"/>
    <n v="0"/>
    <n v="0.3"/>
    <n v="0"/>
    <n v="100"/>
  </r>
  <r>
    <x v="2"/>
    <x v="4"/>
    <x v="23"/>
    <s v="FIDUGOB - HASTA 10.834 SMMLV"/>
    <s v="TIPO 1 INVERSIÓN 1"/>
    <n v="8398"/>
    <n v="2907351.0049999999"/>
    <n v="19093.102363999998"/>
    <n v="1.4"/>
    <n v="152.88"/>
    <n v="0.41899999999999998"/>
    <n v="0.3"/>
    <n v="0.32300000000000001"/>
    <n v="0.312"/>
    <n v="0.34"/>
    <n v="0.32600000000000001"/>
    <n v="0.66"/>
    <n v="2.976"/>
    <n v="3.1349999999999998"/>
    <n v="3.0779999999999998"/>
    <n v="1.5589999999999999"/>
    <n v="1.712"/>
    <n v="2.6749999999999998"/>
    <n v="12.24"/>
    <n v="0"/>
    <n v="24.11"/>
    <n v="0"/>
    <n v="59.71"/>
    <n v="3.72"/>
    <n v="7.0000000000000007E-2"/>
    <n v="0"/>
    <n v="0"/>
    <n v="0"/>
    <n v="0"/>
    <n v="0"/>
    <n v="0.16"/>
    <n v="0"/>
    <n v="0"/>
    <n v="0"/>
    <n v="0"/>
    <n v="0"/>
    <n v="0"/>
    <n v="0"/>
    <n v="0"/>
    <n v="0"/>
    <n v="0"/>
    <n v="0"/>
    <n v="0"/>
    <n v="0"/>
    <n v="0"/>
    <n v="0"/>
    <n v="100.01"/>
    <s v="BBVA COLOMBIA 16.47%"/>
    <s v="BANCO GNB SUDAMERIS 14.88%"/>
    <s v="SCOTIABANK COLPATRIA 13.32%"/>
    <s v="BANCO DAVIVIENDA S A 11.95%"/>
    <s v="BANCO DE BOGOTA SA 9.89%"/>
    <s v="ITAU CORPBANCA COLOMBIA S A 6.33%"/>
    <s v="BANCOLOMBIA S.A 4.07%"/>
    <s v="DIRECCION DEL TESORO NACIONAL 3.72%"/>
    <s v="BANCO SANTANDER DE NEGOCIOS COLOMBIA S.A. 3.45%"/>
    <s v="BANCO POPULAR S A 3.44%"/>
    <n v="37.581000000000003"/>
    <n v="39.781999999999996"/>
    <n v="22.503"/>
    <n v="1.0304000000000001E-2"/>
    <n v="0"/>
    <n v="99.876304000000005"/>
    <n v="21.47"/>
    <n v="19.12"/>
    <n v="0"/>
    <n v="0"/>
    <n v="0"/>
    <n v="0"/>
    <n v="0"/>
    <n v="0"/>
    <n v="0"/>
    <n v="0"/>
    <n v="0"/>
    <n v="0"/>
    <n v="21.38"/>
    <n v="0"/>
    <n v="0"/>
    <n v="0"/>
    <n v="37.869999999999997"/>
    <n v="0"/>
    <n v="99.84"/>
    <n v="99.84"/>
    <n v="0"/>
    <n v="0.16"/>
    <n v="0"/>
    <n v="100"/>
  </r>
  <r>
    <x v="2"/>
    <x v="5"/>
    <x v="23"/>
    <s v="FIDUGOB - HASTA 10.834 SMMLV"/>
    <s v="TIPO 1 INVERSIÓN 1"/>
    <n v="8412"/>
    <n v="2922673.0008999999"/>
    <n v="19155.65122"/>
    <n v="1.4"/>
    <n v="129.66200000000001"/>
    <n v="0.35499999999999998"/>
    <n v="0.35699999999999998"/>
    <n v="0.31900000000000001"/>
    <n v="0.31900000000000001"/>
    <n v="0.34899999999999998"/>
    <n v="0.32500000000000001"/>
    <n v="0.66200000000000003"/>
    <n v="4.0599999999999996"/>
    <n v="3.24"/>
    <n v="3.24"/>
    <n v="1.827"/>
    <n v="1.673"/>
    <n v="2.6629999999999998"/>
    <n v="11.57"/>
    <n v="0"/>
    <n v="24.3"/>
    <n v="0"/>
    <n v="62.9"/>
    <n v="0.95"/>
    <n v="0.12"/>
    <n v="0"/>
    <n v="0"/>
    <n v="0"/>
    <n v="0"/>
    <n v="0"/>
    <n v="0.15"/>
    <n v="0"/>
    <n v="0"/>
    <n v="0"/>
    <n v="0"/>
    <n v="0"/>
    <n v="0"/>
    <n v="0"/>
    <n v="0"/>
    <n v="0"/>
    <n v="0"/>
    <n v="0"/>
    <n v="0"/>
    <n v="0"/>
    <n v="0"/>
    <n v="0"/>
    <n v="99.990000000000023"/>
    <s v="BBVA COLOMBIA 16.56%"/>
    <s v="BANCO DAVIVIENDA S A 16.32%"/>
    <s v="BANCO GNB SUDAMERIS 14.16%"/>
    <s v="SCOTIABANK COLPATRIA 11.96%"/>
    <s v="BANCO DE BOGOTA SA 11.85%"/>
    <s v="ITAU CORPBANCA COLOMBIA S A 6.51%"/>
    <s v="BANCOLOMBIA S.A 4.21%"/>
    <s v="BANCO DE OCCIDENTE 3.49%"/>
    <s v="BANCO SANTANDER DE NEGOCIOS COLOMBIA S.A. 3.15%"/>
    <s v="BANCOLDEX 2.71%"/>
    <n v="34.889000000000003"/>
    <n v="43.686"/>
    <n v="21.423999999999999"/>
    <n v="0"/>
    <n v="0"/>
    <n v="99.998999999999995"/>
    <n v="21.36"/>
    <n v="15.35"/>
    <n v="0"/>
    <n v="0"/>
    <n v="0"/>
    <n v="0"/>
    <n v="0"/>
    <n v="0"/>
    <n v="0"/>
    <n v="0"/>
    <n v="0"/>
    <n v="0"/>
    <n v="18.079999999999998"/>
    <n v="0"/>
    <n v="0"/>
    <n v="0"/>
    <n v="44.44"/>
    <n v="0"/>
    <n v="99.22999999999999"/>
    <n v="99.23"/>
    <n v="0"/>
    <n v="0.77"/>
    <n v="0"/>
    <n v="100"/>
  </r>
  <r>
    <x v="2"/>
    <x v="6"/>
    <x v="23"/>
    <s v="FIDUGOB - HASTA 10.834 SMMLV"/>
    <s v="TIPO 1 INVERSIÓN 1"/>
    <n v="8456"/>
    <n v="3037407.05"/>
    <n v="19234.747367"/>
    <n v="1.4"/>
    <n v="111.396"/>
    <n v="0.30499999999999999"/>
    <n v="0.317"/>
    <n v="0.33200000000000002"/>
    <n v="0.32"/>
    <n v="0.35799999999999998"/>
    <n v="0.32800000000000001"/>
    <n v="0.66400000000000003"/>
    <n v="4.9710000000000001"/>
    <n v="3.3039999999999998"/>
    <n v="3.4910000000000001"/>
    <n v="2.0819999999999999"/>
    <n v="1.6559999999999999"/>
    <n v="2.681"/>
    <n v="10.66"/>
    <n v="0"/>
    <n v="38.93"/>
    <n v="0"/>
    <n v="48.89"/>
    <n v="1.24"/>
    <n v="0.13"/>
    <n v="0"/>
    <n v="0"/>
    <n v="0"/>
    <n v="0"/>
    <n v="0"/>
    <n v="0.15"/>
    <n v="0"/>
    <n v="0"/>
    <n v="0"/>
    <n v="0"/>
    <n v="0"/>
    <n v="0"/>
    <n v="0"/>
    <n v="0"/>
    <n v="0"/>
    <n v="0"/>
    <n v="0"/>
    <n v="0"/>
    <n v="0"/>
    <n v="0"/>
    <n v="0"/>
    <n v="99.999999999999986"/>
    <s v="BBVA COLOMBIA 15.05%"/>
    <s v="BANCO DAVIVIENDA S A 14.54%"/>
    <s v="BANCO GNB SUDAMERIS 12.53%"/>
    <s v="BANCO DE BOGOTA SA 12.32%"/>
    <s v="SCOTIABANK COLPATRIA 11.30%"/>
    <s v="BANCOLOMBIA S.A 7.80%"/>
    <s v="ITAU CORPBANCA COLOMBIA S A 6.29%"/>
    <s v="BANCO DE OCCIDENTE 4.60%"/>
    <s v="BANCO POPULAR S A 2.82%"/>
    <s v="BANCO SANTANDER DE NEGOCIOS COLOMBIA S.A. 2.70%"/>
    <n v="44.668999999999997"/>
    <n v="33.344000000000001"/>
    <n v="21.986999999999998"/>
    <n v="0"/>
    <n v="0"/>
    <n v="100"/>
    <n v="20.68"/>
    <n v="13.14"/>
    <n v="0"/>
    <n v="0"/>
    <n v="0"/>
    <n v="0"/>
    <n v="0"/>
    <n v="0"/>
    <n v="0"/>
    <n v="0"/>
    <n v="0"/>
    <n v="0"/>
    <n v="16.8"/>
    <n v="0"/>
    <n v="0"/>
    <n v="0"/>
    <n v="48.16"/>
    <n v="0"/>
    <n v="98.78"/>
    <n v="98.78"/>
    <n v="0"/>
    <n v="1.22"/>
    <n v="0"/>
    <n v="100"/>
  </r>
  <r>
    <x v="2"/>
    <x v="7"/>
    <x v="23"/>
    <s v="FIDUGOB - HASTA 10.834 SMMLV"/>
    <s v="TIPO 1 INVERSIÓN 1"/>
    <n v="8473"/>
    <n v="3097187.55"/>
    <n v="19357.942880999999"/>
    <n v="1.4"/>
    <n v="157.316"/>
    <n v="0.43099999999999999"/>
    <n v="0.19"/>
    <n v="0.314"/>
    <n v="0.314"/>
    <n v="0.36699999999999999"/>
    <n v="0.33200000000000002"/>
    <n v="0.66600000000000004"/>
    <n v="7.8070000000000004"/>
    <n v="4.4480000000000004"/>
    <n v="4.032"/>
    <n v="2.5139999999999998"/>
    <n v="1.867"/>
    <n v="2.7839999999999998"/>
    <n v="15.95"/>
    <n v="0"/>
    <n v="38.61"/>
    <n v="0"/>
    <n v="43.94"/>
    <n v="1.23"/>
    <n v="0.12"/>
    <n v="0"/>
    <n v="0"/>
    <n v="0"/>
    <n v="0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99.990000000000009"/>
    <s v="BANCO DAVIVIENDA S A 15.40%"/>
    <s v="BBVA COLOMBIA 13.64%"/>
    <s v="BANCO DE BOGOTA SA 13.63%"/>
    <s v="SCOTIABANK COLPATRIA 10.56%"/>
    <s v="BANCOLOMBIA S.A 9.02%"/>
    <s v="BANCO GNB SUDAMERIS 8.69%"/>
    <s v="ITAU CORPBANCA COLOMBIA S A 6.27%"/>
    <s v="BANCO SANTANDER DE NEGOCIOS COLOMBIA S.A. 4.37%"/>
    <s v="BANCO DE OCCIDENTE 3.83%"/>
    <s v="BANCO FALABELLA S.A 3.04%"/>
    <n v="49.606000000000002"/>
    <n v="25.003"/>
    <n v="25.390999999999998"/>
    <n v="0"/>
    <n v="0"/>
    <n v="100"/>
    <n v="25.51"/>
    <n v="13.75"/>
    <n v="0"/>
    <n v="0"/>
    <n v="0"/>
    <n v="0"/>
    <n v="0"/>
    <n v="0"/>
    <n v="0"/>
    <n v="0"/>
    <n v="0"/>
    <n v="0"/>
    <n v="23.32"/>
    <n v="0"/>
    <n v="0"/>
    <n v="0"/>
    <n v="36.200000000000003"/>
    <n v="0"/>
    <n v="98.78"/>
    <n v="98.78"/>
    <n v="0"/>
    <n v="1.22"/>
    <n v="0"/>
    <n v="100"/>
  </r>
  <r>
    <x v="2"/>
    <x v="8"/>
    <x v="23"/>
    <s v="FIDUGOB - HASTA 10.834 SMMLV"/>
    <s v="TIPO 1 INVERSIÓN 1"/>
    <n v="8486"/>
    <n v="3232131.86"/>
    <n v="19527.430583000001"/>
    <n v="1.4"/>
    <n v="159.459"/>
    <n v="0.43700000000000011"/>
    <n v="0.247"/>
    <n v="0.316"/>
    <n v="0.32600000000000001"/>
    <n v="0.38300000000000001"/>
    <n v="0.34200000000000003"/>
    <n v="0.67"/>
    <n v="11.189"/>
    <n v="5.93"/>
    <n v="4.7949999999999999"/>
    <n v="3.35"/>
    <n v="2.149"/>
    <n v="2.9649999999999999"/>
    <n v="15.5"/>
    <n v="0"/>
    <n v="42.54"/>
    <n v="0"/>
    <n v="39.869999999999997"/>
    <n v="1.19"/>
    <n v="0.69"/>
    <n v="0"/>
    <n v="0"/>
    <n v="0"/>
    <n v="0"/>
    <n v="0"/>
    <n v="0.21"/>
    <n v="0"/>
    <n v="0"/>
    <n v="0"/>
    <n v="0"/>
    <n v="0"/>
    <n v="0"/>
    <n v="0"/>
    <n v="0"/>
    <n v="0"/>
    <n v="0"/>
    <n v="0"/>
    <n v="0"/>
    <n v="0"/>
    <n v="0"/>
    <n v="0"/>
    <n v="99.999999999999986"/>
    <s v="BBVA COLOMBIA 15.18%"/>
    <s v="BANCO DAVIVIENDA S A 14.38%"/>
    <s v="BANCOLOMBIA S.A 14.06%"/>
    <s v="BANCO DE BOGOTA SA 13.78%"/>
    <s v="SCOTIABANK COLPATRIA 10.24%"/>
    <s v="ITAU CORPBANCA COLOMBIA S A 4.87%"/>
    <s v="BANCO GNB SUDAMERIS 4.74%"/>
    <s v="BANCO SANTANDER DE NEGOCIOS COLOMBIA S.A. 4.53%"/>
    <s v="BANCO DE OCCIDENTE 3.76%"/>
    <s v="BANCO FALABELLA S.A 3.08%"/>
    <n v="46.969000000000001"/>
    <n v="26.87"/>
    <n v="25.91"/>
    <n v="0.251"/>
    <n v="0"/>
    <n v="100"/>
    <n v="22.75"/>
    <n v="17.11"/>
    <n v="0"/>
    <n v="0"/>
    <n v="0"/>
    <n v="0"/>
    <n v="0"/>
    <n v="0"/>
    <n v="0"/>
    <n v="0"/>
    <n v="0"/>
    <n v="0"/>
    <n v="20.85"/>
    <n v="1.18"/>
    <n v="0"/>
    <n v="0"/>
    <n v="38.11"/>
    <n v="0"/>
    <n v="100"/>
    <n v="98.82"/>
    <n v="0"/>
    <n v="1.18"/>
    <n v="0"/>
    <n v="100"/>
  </r>
  <r>
    <x v="2"/>
    <x v="9"/>
    <x v="23"/>
    <s v="FIDUGOB - HASTA 10.834 SMMLV"/>
    <s v="TIPO 1 INVERSIÓN 1"/>
    <n v="8468"/>
    <n v="3178600.87"/>
    <n v="19662.473072000001"/>
    <n v="1.4"/>
    <n v="151.56700000000001"/>
    <n v="0.41499999999999998"/>
    <n v="0.34399999999999997"/>
    <n v="0.32500000000000001"/>
    <n v="0.33200000000000002"/>
    <n v="0.372"/>
    <n v="0.35299999999999998"/>
    <n v="0.67400000000000004"/>
    <n v="8.4529999999999994"/>
    <n v="6.5270000000000001"/>
    <n v="5.1630000000000003"/>
    <n v="4.3129999999999997"/>
    <n v="2.4449999999999998"/>
    <n v="3.121"/>
    <n v="15.39"/>
    <n v="0"/>
    <n v="44.24"/>
    <n v="0"/>
    <n v="36.97"/>
    <n v="2.4700000000000002"/>
    <n v="0.71"/>
    <n v="0"/>
    <n v="0"/>
    <n v="0"/>
    <n v="0"/>
    <n v="0"/>
    <n v="0.22"/>
    <n v="0"/>
    <n v="0"/>
    <n v="0"/>
    <n v="0"/>
    <n v="0"/>
    <n v="0"/>
    <n v="0"/>
    <n v="0"/>
    <n v="0"/>
    <n v="0"/>
    <n v="0"/>
    <n v="0"/>
    <n v="0"/>
    <n v="0"/>
    <n v="0"/>
    <n v="100"/>
    <s v="BANCO GNB SUDAMERIS 11.97%"/>
    <s v="BBVA COLOMBIA 11.92%"/>
    <s v="BANCO DAVIVIENDA S A 9.81%"/>
    <s v="BANCO DE BOGOTA SA 8.21%"/>
    <s v="SCOTIABANK COLPATRIA 5.14%"/>
    <s v="BANCOLOMBIA S.A 5.01%"/>
    <s v="ITAU CORPBANCA COLOMBIA S A 4.77%"/>
    <s v="BANCO FALABELLA S.A 3.16%"/>
    <s v="BANCOLDEX 2.59%"/>
    <s v="DIRECCION DEL TESORO NACIONAL 2.47%"/>
    <n v="45.033000000000001"/>
    <n v="28.347000000000001"/>
    <n v="26.372"/>
    <n v="0.248"/>
    <n v="0"/>
    <n v="100"/>
    <n v="22.39"/>
    <n v="17.010000000000002"/>
    <n v="0"/>
    <n v="0"/>
    <n v="0"/>
    <n v="0"/>
    <n v="0"/>
    <n v="0"/>
    <n v="0"/>
    <n v="0"/>
    <n v="0"/>
    <n v="0"/>
    <n v="21.6"/>
    <n v="1.58"/>
    <n v="0"/>
    <n v="0"/>
    <n v="37.42"/>
    <n v="0"/>
    <n v="100"/>
    <n v="98.42"/>
    <n v="0"/>
    <n v="1.58"/>
    <n v="0"/>
    <n v="100"/>
  </r>
  <r>
    <x v="2"/>
    <x v="10"/>
    <x v="23"/>
    <s v="FIDUGOB - HASTA 10.834 SMMLV"/>
    <s v="TIPO 1 INVERSIÓN 1"/>
    <n v="8450"/>
    <n v="3133755.76"/>
    <n v="19811.309896999999"/>
    <n v="1.4"/>
    <n v="141.672"/>
    <n v="0.38800000000000001"/>
    <n v="0.22900000000000001"/>
    <n v="0.308"/>
    <n v="0.33"/>
    <n v="0.33500000000000002"/>
    <n v="0.36099999999999999"/>
    <n v="0.67600000000000005"/>
    <n v="9.609"/>
    <n v="7.6429999999999998"/>
    <n v="5.5549999999999997"/>
    <n v="5.3710000000000004"/>
    <n v="2.7480000000000002"/>
    <n v="3.3149999999999999"/>
    <n v="14.13"/>
    <n v="0"/>
    <n v="48.88"/>
    <n v="0"/>
    <n v="34.340000000000003"/>
    <n v="1.65"/>
    <n v="0.78"/>
    <n v="0"/>
    <n v="0"/>
    <n v="0"/>
    <n v="0"/>
    <n v="0"/>
    <n v="0.22"/>
    <n v="0"/>
    <n v="0"/>
    <n v="0"/>
    <n v="0"/>
    <n v="0"/>
    <n v="0"/>
    <n v="0"/>
    <n v="0"/>
    <n v="0"/>
    <n v="0"/>
    <n v="0"/>
    <n v="0"/>
    <n v="0"/>
    <n v="0"/>
    <n v="0"/>
    <n v="100"/>
    <s v="BBVA COLOMBIA 12.29%"/>
    <s v="BANCO GNB SUDAMERIS 11.47%"/>
    <s v="BANCO DAVIVIENDA S A 9.83%"/>
    <s v="BANCO DE BOGOTA SA 7.63%"/>
    <s v="BANCOLOMBIA S.A 5.08%"/>
    <s v="SCOTIABANK COLPATRIA 5.00%"/>
    <s v="ITAU CORPBANCA COLOMBIA S A 4.86%"/>
    <s v="BANCO FALABELLA S.A 3.17%"/>
    <s v="BANCOLDEX 2.78%"/>
    <s v="BANCO DE OCCIDENTE 2.06%"/>
    <n v="44.363"/>
    <n v="30.916"/>
    <n v="24.465"/>
    <n v="0.25600000000000001"/>
    <n v="0"/>
    <n v="100"/>
    <n v="21.37"/>
    <n v="17.47"/>
    <n v="0"/>
    <n v="0"/>
    <n v="0"/>
    <n v="0"/>
    <n v="0"/>
    <n v="0"/>
    <n v="0"/>
    <n v="0"/>
    <n v="0"/>
    <n v="0"/>
    <n v="21.42"/>
    <n v="1.61"/>
    <n v="0"/>
    <n v="0"/>
    <n v="38.130000000000003"/>
    <n v="0"/>
    <n v="100"/>
    <n v="98.39"/>
    <n v="0"/>
    <n v="1.61"/>
    <n v="0"/>
    <n v="100"/>
  </r>
  <r>
    <x v="2"/>
    <x v="0"/>
    <x v="16"/>
    <s v="FIC 1525 - ÚNICA"/>
    <s v="ÚNICO"/>
    <n v="293"/>
    <n v="517611.03"/>
    <n v="15430.08"/>
    <n v="1.5"/>
    <n v="128.57"/>
    <n v="0.35199999999999998"/>
    <n v="0.17699999999999999"/>
    <n v="0.29199999999999998"/>
    <n v="0.17699999999999999"/>
    <n v="0.23699999999999999"/>
    <n v="0.66300000000000003"/>
    <n v="0.54700000000000004"/>
    <n v="4.0940000000000003"/>
    <n v="0.93200000000000005"/>
    <n v="4.0940000000000003"/>
    <n v="0.63"/>
    <n v="1.768"/>
    <n v="2.3239999999999998"/>
    <n v="82.63"/>
    <n v="0"/>
    <n v="0"/>
    <n v="0"/>
    <n v="0"/>
    <n v="14.53"/>
    <n v="0"/>
    <n v="0"/>
    <n v="0"/>
    <n v="0"/>
    <n v="0"/>
    <n v="0"/>
    <n v="2.84"/>
    <n v="0"/>
    <n v="0"/>
    <n v="0"/>
    <n v="0"/>
    <n v="0"/>
    <n v="0"/>
    <n v="0"/>
    <n v="0"/>
    <n v="0"/>
    <n v="0"/>
    <n v="0"/>
    <n v="0"/>
    <n v="0"/>
    <n v="0"/>
    <n v="0"/>
    <n v="100"/>
    <s v="B.OCCIDENTE 17.67%"/>
    <s v="B.SUDAMERIS 16.04%"/>
    <s v="B.BOGOTA 15.58%"/>
    <s v="B.DAVIVIENDA 13.72%"/>
    <s v="DTN 8.01%"/>
    <s v="ITAU 5.44%"/>
    <s v="BANCOLOMBIA 5.12%"/>
    <s v="FINDETER 4.55%"/>
    <s v="B.COLPATRIA 3.36%"/>
    <s v="BBVA 2.85%"/>
    <n v="43.44"/>
    <n v="27.55"/>
    <n v="29.01"/>
    <n v="0"/>
    <n v="0"/>
    <n v="100"/>
    <n v="12.99"/>
    <n v="16.72"/>
    <n v="0"/>
    <n v="0"/>
    <n v="0"/>
    <n v="0"/>
    <n v="0"/>
    <n v="0"/>
    <n v="0"/>
    <n v="0"/>
    <n v="0"/>
    <n v="0"/>
    <n v="17.399999999999999"/>
    <n v="0"/>
    <n v="0"/>
    <n v="8.01"/>
    <n v="44.89"/>
    <n v="0"/>
    <n v="100.00999999999999"/>
    <n v="100"/>
    <n v="0"/>
    <n v="0"/>
    <n v="0"/>
    <n v="100"/>
  </r>
  <r>
    <x v="2"/>
    <x v="1"/>
    <x v="16"/>
    <s v="FIC 1525 - ÚNICA"/>
    <s v="ÚNICO"/>
    <n v="293"/>
    <n v="547711.31999999995"/>
    <n v="15443.58"/>
    <n v="1.5"/>
    <n v="121.26300000000001"/>
    <n v="0.33200000000000002"/>
    <n v="0.23599999999999999"/>
    <n v="0.30099999999999999"/>
    <n v="0.224"/>
    <n v="0.24299999999999999"/>
    <n v="0.66400000000000003"/>
    <n v="0.54800000000000004"/>
    <n v="1.147"/>
    <n v="0.73"/>
    <n v="2.6850000000000001"/>
    <n v="0.68"/>
    <n v="1.677"/>
    <n v="2.36"/>
    <n v="81.709999999999994"/>
    <n v="0"/>
    <n v="0"/>
    <n v="0"/>
    <n v="0"/>
    <n v="15.3"/>
    <n v="0"/>
    <n v="0"/>
    <n v="0"/>
    <n v="0"/>
    <n v="0"/>
    <n v="0"/>
    <n v="2.99"/>
    <n v="0"/>
    <n v="0"/>
    <n v="0"/>
    <n v="0"/>
    <n v="0"/>
    <n v="0"/>
    <n v="0"/>
    <n v="0"/>
    <n v="0"/>
    <n v="0"/>
    <n v="0"/>
    <n v="0"/>
    <n v="0"/>
    <n v="0"/>
    <n v="0"/>
    <n v="99.999999999999986"/>
    <s v="B.BOGOTA 21.17%"/>
    <s v="B.OCCIDENTE 16.75%"/>
    <s v="B.SUDAMERIS 15.19%"/>
    <s v="B.DAVIVIENDA 12.90%"/>
    <s v="DTN 7.56%"/>
    <s v="B.COLPATRIA 5.35%"/>
    <s v="ITAU 5.13%"/>
    <s v="FINDETER 4.31%"/>
    <s v="BANCOLOMBIA 3.11%"/>
    <s v="BBVA 2.59%"/>
    <n v="42.98"/>
    <n v="43.4"/>
    <n v="13.61"/>
    <n v="0"/>
    <n v="0"/>
    <n v="99.99"/>
    <n v="13.3"/>
    <n v="17.02"/>
    <n v="0"/>
    <n v="0"/>
    <n v="0"/>
    <n v="0"/>
    <n v="0"/>
    <n v="0"/>
    <n v="0"/>
    <n v="0"/>
    <n v="0"/>
    <n v="0"/>
    <n v="11.54"/>
    <n v="0"/>
    <n v="0"/>
    <n v="7.56"/>
    <n v="50.46"/>
    <n v="0.11"/>
    <n v="99.99"/>
    <n v="100"/>
    <n v="0"/>
    <n v="0"/>
    <n v="0"/>
    <n v="100"/>
  </r>
  <r>
    <x v="2"/>
    <x v="2"/>
    <x v="16"/>
    <s v="FIC 1525 - ÚNICA"/>
    <s v="ÚNICO"/>
    <n v="291"/>
    <n v="562992.81999999995"/>
    <n v="15473.5"/>
    <n v="1.5"/>
    <n v="103.73099999999999"/>
    <n v="0.28399999999999997"/>
    <n v="0.216"/>
    <n v="0.30399999999999999"/>
    <n v="0.221"/>
    <n v="0.245"/>
    <n v="0.25700000000000001"/>
    <n v="0.54900000000000004"/>
    <n v="2.3050000000000002"/>
    <n v="0.93400000000000005"/>
    <n v="2.5539999999999998"/>
    <n v="1.0069999999999999"/>
    <n v="1.78"/>
    <n v="2.2370000000000001"/>
    <n v="82.27"/>
    <n v="0"/>
    <n v="0"/>
    <n v="0"/>
    <n v="0"/>
    <n v="14.52"/>
    <n v="0"/>
    <n v="0"/>
    <n v="0"/>
    <n v="0"/>
    <n v="0"/>
    <n v="0"/>
    <n v="3.22"/>
    <n v="0"/>
    <n v="0"/>
    <n v="0"/>
    <n v="0"/>
    <n v="0"/>
    <n v="0"/>
    <n v="0"/>
    <n v="0"/>
    <n v="0"/>
    <n v="0"/>
    <n v="0"/>
    <n v="0"/>
    <n v="0"/>
    <n v="0"/>
    <n v="0"/>
    <n v="100.00999999999999"/>
    <s v="B.BOGOTA 23.49%"/>
    <s v="B.OCCIDENTE 16.51%"/>
    <s v="B.SUDAMERIS 14.20%"/>
    <s v="B.DAVIVIENDA 12.61%"/>
    <s v="DTN 6.50%"/>
    <s v="B.COLPATRIA 7.71%"/>
    <s v="ITAU 4.95%"/>
    <s v="FINDETER 4.19%"/>
    <s v="BANCOLOMBIA 3.02%"/>
    <s v="BBVA 2.14%"/>
    <n v="42.86"/>
    <n v="42.62"/>
    <n v="14.52"/>
    <n v="0"/>
    <n v="0"/>
    <n v="99.999999999999986"/>
    <n v="12.91"/>
    <n v="16.34"/>
    <n v="0"/>
    <n v="0"/>
    <n v="0"/>
    <n v="0"/>
    <n v="0"/>
    <n v="0"/>
    <n v="0"/>
    <n v="0"/>
    <n v="0"/>
    <n v="0"/>
    <n v="9.0299999999999994"/>
    <n v="0"/>
    <n v="0"/>
    <n v="6.5"/>
    <n v="55.24"/>
    <n v="0"/>
    <n v="100.02000000000001"/>
    <n v="100"/>
    <n v="0"/>
    <n v="0"/>
    <n v="0"/>
    <n v="100"/>
  </r>
  <r>
    <x v="2"/>
    <x v="3"/>
    <x v="16"/>
    <s v="FIC 1525 - ÚNICA"/>
    <s v="ÚNICO"/>
    <n v="288"/>
    <n v="552630.26"/>
    <n v="15530.54"/>
    <n v="1.5"/>
    <n v="100.44"/>
    <n v="0.27500000000000002"/>
    <n v="0.18"/>
    <n v="0.27800000000000002"/>
    <n v="0.215"/>
    <n v="0.254"/>
    <n v="0.24199999999999999"/>
    <n v="0.55000000000000004"/>
    <n v="4.5789999999999997"/>
    <n v="2.093"/>
    <n v="3.056"/>
    <n v="1.2729999999999999"/>
    <n v="1.7929999999999999"/>
    <n v="2.2679999999999998"/>
    <n v="81.66"/>
    <n v="0"/>
    <n v="0"/>
    <n v="0"/>
    <n v="0"/>
    <n v="15.02"/>
    <n v="0"/>
    <n v="0"/>
    <n v="0"/>
    <n v="0"/>
    <n v="0"/>
    <n v="0"/>
    <n v="3.32"/>
    <n v="0"/>
    <n v="0"/>
    <n v="0"/>
    <n v="0"/>
    <n v="0"/>
    <n v="0"/>
    <n v="0"/>
    <n v="0"/>
    <n v="0"/>
    <n v="0"/>
    <n v="0"/>
    <n v="0"/>
    <n v="0"/>
    <n v="0"/>
    <n v="0"/>
    <n v="99.999999999999986"/>
    <s v="B.BOGOTA 23.61%"/>
    <s v="B.OCCIDENTE 15.81%"/>
    <s v="B.SUDAMERIS 13.86%"/>
    <s v="B.DAVIVIENDA 12.09%"/>
    <s v="DTN 7.72%"/>
    <s v="FINDETER 6.26%"/>
    <s v="ITAU 5.06%"/>
    <s v="B.COLPATRIA 3.47%"/>
    <s v="BBVA 3.35%"/>
    <s v="BANCOLOMBIA 3.11%"/>
    <n v="48.68"/>
    <n v="38.39"/>
    <n v="12.92"/>
    <n v="0"/>
    <n v="0"/>
    <n v="99.99"/>
    <n v="15.52"/>
    <n v="16.68"/>
    <n v="0"/>
    <n v="0"/>
    <n v="0"/>
    <n v="0"/>
    <n v="0"/>
    <n v="0"/>
    <n v="0"/>
    <n v="0"/>
    <n v="0"/>
    <n v="0"/>
    <n v="11.45"/>
    <n v="0"/>
    <n v="0"/>
    <n v="7.72"/>
    <n v="48.63"/>
    <n v="0"/>
    <n v="100"/>
    <n v="100"/>
    <n v="0"/>
    <n v="0"/>
    <n v="0"/>
    <n v="100"/>
  </r>
  <r>
    <x v="2"/>
    <x v="4"/>
    <x v="16"/>
    <s v="FIC 1525 - ÚNICA"/>
    <s v="ÚNICO"/>
    <n v="286"/>
    <n v="594673.07999999996"/>
    <n v="15585.23"/>
    <n v="1.5"/>
    <n v="100.81"/>
    <n v="0.27600000000000002"/>
    <n v="0.19600000000000001"/>
    <n v="0.22500000000000001"/>
    <n v="0.21199999999999999"/>
    <n v="0.253"/>
    <n v="0.22600000000000001"/>
    <n v="0.55100000000000005"/>
    <n v="4.2249999999999996"/>
    <n v="3.1930000000000001"/>
    <n v="3.2949999999999999"/>
    <n v="1.6950000000000001"/>
    <n v="1.6160000000000001"/>
    <n v="2.2810000000000001"/>
    <n v="78.62"/>
    <n v="0"/>
    <n v="0"/>
    <n v="0"/>
    <n v="0"/>
    <n v="13.19"/>
    <n v="0"/>
    <n v="0"/>
    <n v="0"/>
    <n v="0"/>
    <n v="0"/>
    <n v="0"/>
    <n v="8.19"/>
    <n v="0"/>
    <n v="0"/>
    <n v="0"/>
    <n v="0"/>
    <n v="0"/>
    <n v="0"/>
    <n v="0"/>
    <n v="0"/>
    <n v="0"/>
    <n v="0"/>
    <n v="0"/>
    <n v="0"/>
    <n v="0"/>
    <n v="0"/>
    <n v="0"/>
    <n v="100"/>
    <s v="B.Bogota 19.05%"/>
    <s v="B.Occidente 13.62%"/>
    <s v="B.Davivienda 13.36%"/>
    <s v="B.Sudameris 12.32%"/>
    <s v="DTN 7.99%"/>
    <s v="B.Colpatria 7.68%"/>
    <s v="Itau 7.55%"/>
    <s v="Findeter 5.82%"/>
    <s v="BBVA 4.07%"/>
    <s v="Bancolombia 2.92%"/>
    <n v="55.13"/>
    <n v="33.35"/>
    <n v="11.52"/>
    <n v="0"/>
    <n v="0"/>
    <n v="100"/>
    <n v="17.61"/>
    <n v="17.260000000000002"/>
    <n v="0"/>
    <n v="0"/>
    <n v="0"/>
    <n v="0"/>
    <n v="0"/>
    <n v="0"/>
    <n v="0"/>
    <n v="0"/>
    <n v="0"/>
    <n v="0"/>
    <n v="17.690000000000001"/>
    <n v="0"/>
    <n v="0"/>
    <n v="7.99"/>
    <n v="39.39"/>
    <n v="0"/>
    <n v="99.94"/>
    <n v="100"/>
    <n v="0"/>
    <n v="0"/>
    <n v="0"/>
    <n v="100"/>
  </r>
  <r>
    <x v="2"/>
    <x v="5"/>
    <x v="16"/>
    <s v="FIC 1525 - ÚNICA"/>
    <s v="ÚNICO"/>
    <n v="282"/>
    <n v="594721.18000000005"/>
    <n v="15645.44"/>
    <n v="1.5"/>
    <n v="109.94"/>
    <n v="0.30099999999999999"/>
    <n v="0.255"/>
    <n v="0.219"/>
    <n v="0.22"/>
    <n v="0.26200000000000001"/>
    <n v="0.221"/>
    <n v="0.55200000000000005"/>
    <n v="4.8029999999999999"/>
    <n v="3.544"/>
    <n v="3.544"/>
    <n v="1.992"/>
    <n v="1.605"/>
    <n v="2.3069999999999999"/>
    <n v="83.14"/>
    <n v="0"/>
    <n v="0"/>
    <n v="0"/>
    <n v="0"/>
    <n v="8.4"/>
    <n v="0"/>
    <n v="0"/>
    <n v="0"/>
    <n v="0"/>
    <n v="0"/>
    <n v="0"/>
    <n v="8.4600000000000009"/>
    <n v="0"/>
    <n v="0"/>
    <n v="0"/>
    <n v="0"/>
    <n v="0"/>
    <n v="0"/>
    <n v="0"/>
    <n v="0"/>
    <n v="0"/>
    <n v="0"/>
    <n v="0"/>
    <n v="0"/>
    <n v="0"/>
    <n v="0"/>
    <n v="0"/>
    <n v="100"/>
    <s v="B.Bogota 21.85%"/>
    <s v="B.Occidente 12.91%"/>
    <s v="B.Davivienda 12.68%"/>
    <s v="B.Sudameris 12.02%"/>
    <s v="Itau 8.54%"/>
    <s v="B.Colpatria 8.11%"/>
    <s v="Findeter 5.82%"/>
    <s v="DTN 4.95%"/>
    <s v="BBVA 3.71%"/>
    <s v="Bancolombia 2.82%"/>
    <n v="50.66"/>
    <n v="37.43"/>
    <n v="11.91"/>
    <n v="0"/>
    <n v="0"/>
    <n v="100"/>
    <n v="17.25"/>
    <n v="15.97"/>
    <n v="0"/>
    <n v="0"/>
    <n v="0"/>
    <n v="0"/>
    <n v="0"/>
    <n v="0"/>
    <n v="0"/>
    <n v="0"/>
    <n v="0"/>
    <n v="0"/>
    <n v="20.74"/>
    <n v="0"/>
    <n v="0"/>
    <n v="4.95"/>
    <n v="40.98"/>
    <n v="0"/>
    <n v="99.889999999999986"/>
    <n v="100"/>
    <n v="0"/>
    <n v="0"/>
    <n v="0"/>
    <n v="100"/>
  </r>
  <r>
    <x v="2"/>
    <x v="6"/>
    <x v="16"/>
    <s v="FIC 1525 - ÚNICA"/>
    <s v="ÚNICO"/>
    <n v="281"/>
    <n v="571878.03"/>
    <n v="15715.73"/>
    <n v="1.5"/>
    <n v="116.15"/>
    <n v="0.318"/>
    <n v="0.27600000000000002"/>
    <n v="0.23699999999999999"/>
    <n v="0.23100000000000001"/>
    <n v="0.27700000000000002"/>
    <n v="0.22700000000000001"/>
    <n v="0.55400000000000005"/>
    <n v="5.42"/>
    <n v="3.7679999999999998"/>
    <n v="3.8159999999999998"/>
    <n v="2.3279999999999998"/>
    <n v="1.65"/>
    <n v="2.35"/>
    <n v="81.02"/>
    <n v="0"/>
    <n v="0"/>
    <n v="0"/>
    <n v="0"/>
    <n v="8.91"/>
    <n v="0"/>
    <n v="0"/>
    <n v="0"/>
    <n v="0"/>
    <n v="0"/>
    <n v="0"/>
    <n v="10.07"/>
    <n v="0"/>
    <n v="0"/>
    <n v="0"/>
    <n v="0"/>
    <n v="0"/>
    <n v="0"/>
    <n v="0"/>
    <n v="0"/>
    <n v="0"/>
    <n v="0"/>
    <n v="0"/>
    <n v="0"/>
    <n v="0"/>
    <n v="0"/>
    <n v="0"/>
    <n v="100"/>
    <s v="B.Bogota 20.49%"/>
    <s v="B.Occidente 13.73%"/>
    <s v="BBVA 12.21%"/>
    <s v="B.Davivienda 11.76%"/>
    <s v="Itau 8.95%"/>
    <s v="B.Colpatria 8.08%"/>
    <s v="Findeter 6.05%"/>
    <s v="B.Sudameris 5.55%"/>
    <s v="DTN 5.19%"/>
    <s v="Bancolombia 2.96%"/>
    <n v="45.44"/>
    <n v="41.95"/>
    <n v="12.62"/>
    <n v="0"/>
    <n v="0"/>
    <n v="100.01"/>
    <n v="17.03"/>
    <n v="19.600000000000001"/>
    <n v="0"/>
    <n v="0"/>
    <n v="0"/>
    <n v="0"/>
    <n v="0"/>
    <n v="0"/>
    <n v="0"/>
    <n v="0"/>
    <n v="0"/>
    <n v="0"/>
    <n v="16.399999999999999"/>
    <n v="0"/>
    <n v="0"/>
    <n v="5.19"/>
    <n v="41.67"/>
    <n v="0"/>
    <n v="99.89"/>
    <n v="100"/>
    <n v="0"/>
    <n v="0"/>
    <n v="0"/>
    <n v="100"/>
  </r>
  <r>
    <x v="2"/>
    <x v="7"/>
    <x v="16"/>
    <s v="FIC 1525 - ÚNICA"/>
    <s v="ÚNICO"/>
    <n v="280"/>
    <n v="585294.94999999995"/>
    <n v="15821.43"/>
    <n v="1.5"/>
    <n v="118.71"/>
    <n v="0.32500000000000001"/>
    <n v="0.16500000000000001"/>
    <n v="0.23200000000000001"/>
    <n v="0.23499999999999999"/>
    <n v="0.28899999999999998"/>
    <n v="0.23699999999999999"/>
    <n v="0.55700000000000005"/>
    <n v="8.2119999999999997"/>
    <n v="4.9119999999999999"/>
    <n v="4.367"/>
    <n v="2.8170000000000002"/>
    <n v="1.88"/>
    <n v="2.4820000000000002"/>
    <n v="89.43"/>
    <n v="0"/>
    <n v="0"/>
    <n v="0"/>
    <n v="0"/>
    <n v="6.07"/>
    <n v="0"/>
    <n v="0"/>
    <n v="0"/>
    <n v="0"/>
    <n v="0"/>
    <n v="0"/>
    <n v="4.5"/>
    <n v="0"/>
    <n v="0"/>
    <n v="0"/>
    <n v="0"/>
    <n v="0"/>
    <n v="0"/>
    <n v="0"/>
    <n v="0"/>
    <n v="0"/>
    <n v="0"/>
    <n v="0"/>
    <n v="0"/>
    <n v="0"/>
    <n v="0"/>
    <n v="0"/>
    <n v="100"/>
    <s v="BBVA 15.64%"/>
    <s v="B.BOGOTA 14.43%"/>
    <s v="B.OCCIDENTE 12.93%"/>
    <s v="B.SUDAMERIS 11.29%"/>
    <s v="ITAU 8.72%"/>
    <s v="B.DAVIVIENDA 8.14%"/>
    <s v="B.POPULAR 6.07%"/>
    <s v="FINDETER 5.30%"/>
    <s v="DTN 5.08%"/>
    <s v="B.AVVILLAS 3.57%"/>
    <n v="58.68"/>
    <n v="28.71"/>
    <n v="12.62"/>
    <n v="0"/>
    <n v="0"/>
    <n v="100.01"/>
    <n v="24.86"/>
    <n v="15.6"/>
    <n v="0"/>
    <n v="0"/>
    <n v="0"/>
    <n v="0"/>
    <n v="0"/>
    <n v="0"/>
    <n v="0"/>
    <n v="0"/>
    <n v="0"/>
    <n v="0"/>
    <n v="13.14"/>
    <n v="0"/>
    <n v="0"/>
    <n v="5.08"/>
    <n v="41.32"/>
    <n v="0"/>
    <n v="100"/>
    <n v="100"/>
    <n v="0"/>
    <n v="0"/>
    <n v="0"/>
    <n v="100"/>
  </r>
  <r>
    <x v="2"/>
    <x v="8"/>
    <x v="16"/>
    <s v="FIC 1525 - ÚNICA"/>
    <s v="ÚNICO"/>
    <n v="279"/>
    <n v="614293.15"/>
    <n v="15955.31"/>
    <n v="1.5"/>
    <n v="132.95099999999999"/>
    <n v="0.36399999999999999"/>
    <n v="0.20200000000000001"/>
    <n v="0.24"/>
    <n v="0.249"/>
    <n v="0.30499999999999999"/>
    <n v="0.251"/>
    <n v="0.56100000000000005"/>
    <n v="10.795999999999999"/>
    <n v="6.3070000000000004"/>
    <n v="5.0540000000000003"/>
    <n v="3.593"/>
    <n v="2.1880000000000002"/>
    <n v="2.6709999999999998"/>
    <n v="84.32"/>
    <n v="0"/>
    <n v="0"/>
    <n v="0"/>
    <n v="0"/>
    <n v="6.55"/>
    <n v="0"/>
    <n v="0"/>
    <n v="0"/>
    <n v="0"/>
    <n v="0"/>
    <n v="0"/>
    <n v="9.1300000000000008"/>
    <n v="0"/>
    <n v="0"/>
    <n v="0"/>
    <n v="0"/>
    <n v="0"/>
    <n v="0"/>
    <n v="0"/>
    <n v="0"/>
    <n v="0"/>
    <n v="0"/>
    <n v="0"/>
    <n v="0"/>
    <n v="0"/>
    <n v="0"/>
    <n v="0"/>
    <n v="100"/>
    <s v="B.Bogota 21.36%"/>
    <s v="Bancolombia 16.81%"/>
    <s v="B.Occidente 13.43%"/>
    <s v="B.Davivienda 11.16%"/>
    <s v="B.Sudameris 8.14%"/>
    <s v="Itau 5.51%"/>
    <s v="Findeter 4.41%"/>
    <s v="BBVA 4.37%"/>
    <s v="DTN 3.90%"/>
    <s v="B.AVVillas 3.38%"/>
    <n v="55.04"/>
    <n v="27.17"/>
    <n v="17.78"/>
    <n v="0"/>
    <n v="0"/>
    <n v="99.990000000000009"/>
    <n v="23.2"/>
    <n v="19.86"/>
    <n v="0"/>
    <n v="0"/>
    <n v="0"/>
    <n v="0"/>
    <n v="0"/>
    <n v="0"/>
    <n v="0"/>
    <n v="0"/>
    <n v="0"/>
    <n v="0"/>
    <n v="12.54"/>
    <n v="0"/>
    <n v="0"/>
    <n v="3.9"/>
    <n v="40.51"/>
    <n v="0"/>
    <n v="100.00999999999999"/>
    <n v="100"/>
    <n v="0"/>
    <n v="0"/>
    <n v="0"/>
    <n v="100"/>
  </r>
  <r>
    <x v="2"/>
    <x v="9"/>
    <x v="16"/>
    <s v="FIC 1525 - ÚNICA"/>
    <s v="ÚNICO"/>
    <n v="284"/>
    <n v="629828.98"/>
    <n v="16076.7"/>
    <n v="1.5"/>
    <n v="126.74175"/>
    <n v="0.34699999999999998"/>
    <n v="0.316"/>
    <n v="0.26300000000000001"/>
    <n v="0.26400000000000001"/>
    <n v="0.29699999999999999"/>
    <n v="0.26800000000000002"/>
    <n v="0.56599999999999995"/>
    <n v="9.3350000000000009"/>
    <n v="7.0970000000000004"/>
    <n v="5.4829999999999997"/>
    <n v="4.5860000000000003"/>
    <n v="2.5339999999999998"/>
    <n v="2.8610000000000002"/>
    <n v="83.24"/>
    <n v="0"/>
    <n v="0"/>
    <n v="0"/>
    <n v="0"/>
    <n v="8.3699999999999992"/>
    <n v="0"/>
    <n v="0"/>
    <n v="0"/>
    <n v="0"/>
    <n v="0"/>
    <n v="0"/>
    <n v="8.39"/>
    <n v="0"/>
    <n v="0"/>
    <n v="0"/>
    <n v="0"/>
    <n v="0"/>
    <n v="0"/>
    <n v="0"/>
    <n v="0"/>
    <n v="0"/>
    <n v="0"/>
    <n v="0"/>
    <n v="0"/>
    <n v="0"/>
    <n v="0"/>
    <n v="0"/>
    <n v="100"/>
    <s v="B.Bogota 23.59%"/>
    <s v="Bancolombia 9.43%"/>
    <s v="B.Occidente 8.22%"/>
    <s v="B.Davivienda 10.98%"/>
    <s v="B.Sudameris 11.37%"/>
    <s v="Itau 5.37%"/>
    <s v="Findeter 3.33%"/>
    <s v="BBVA 5.80%"/>
    <s v="DTN 5.25%"/>
    <s v="B.AVVillas 3.29%"/>
    <n v="54.46"/>
    <n v="27.35"/>
    <n v="18.18"/>
    <n v="0"/>
    <n v="0"/>
    <n v="99.990000000000009"/>
    <n v="25"/>
    <n v="20.48"/>
    <n v="0"/>
    <n v="0"/>
    <n v="0"/>
    <n v="0"/>
    <n v="0"/>
    <n v="0"/>
    <n v="0"/>
    <n v="0"/>
    <n v="0"/>
    <n v="0"/>
    <n v="12.03"/>
    <n v="0"/>
    <n v="0"/>
    <n v="5.25"/>
    <n v="37.220000000000006"/>
    <n v="0"/>
    <n v="99.980000000000018"/>
    <n v="100"/>
    <n v="0"/>
    <n v="0"/>
    <n v="0"/>
    <n v="100"/>
  </r>
  <r>
    <x v="2"/>
    <x v="10"/>
    <x v="16"/>
    <s v="FIC 1525 - ÚNICA"/>
    <s v="ÚNICO"/>
    <n v="281"/>
    <n v="605543.87"/>
    <n v="16208.23"/>
    <n v="1.5"/>
    <n v="122.72"/>
    <n v="0.33600000000000002"/>
    <n v="0.17699999999999999"/>
    <n v="0.26"/>
    <n v="0.26600000000000001"/>
    <n v="0.27100000000000002"/>
    <n v="0.27900000000000003"/>
    <n v="0.56899999999999995"/>
    <n v="10.420999999999999"/>
    <n v="8.1310000000000002"/>
    <n v="5.9169999999999998"/>
    <n v="5.64"/>
    <n v="2.9009999999999998"/>
    <n v="3.085"/>
    <n v="89.74"/>
    <n v="0"/>
    <n v="0"/>
    <n v="0"/>
    <n v="0"/>
    <n v="6.18"/>
    <n v="0"/>
    <n v="0"/>
    <n v="0"/>
    <n v="0"/>
    <n v="0"/>
    <n v="0"/>
    <n v="4.08"/>
    <n v="0"/>
    <n v="0"/>
    <n v="0"/>
    <n v="0"/>
    <n v="0"/>
    <n v="0"/>
    <n v="0"/>
    <n v="0"/>
    <n v="0"/>
    <n v="0"/>
    <n v="0"/>
    <n v="0"/>
    <n v="0"/>
    <n v="0"/>
    <n v="0"/>
    <n v="100"/>
    <s v="B.Bogota 25.17%"/>
    <s v="B.Sudameris 11.83%"/>
    <s v="B.Davivienda 11.47%"/>
    <s v="Bancolombia 10.20%"/>
    <s v="BBVA 6.42%"/>
    <s v="B.Popular 6.39%"/>
    <s v="Itau 5.61%"/>
    <s v="DTN 5.52%"/>
    <s v="Findeter 3.88%"/>
    <s v="B.AVVillas 3.41%"/>
    <n v="51.57"/>
    <n v="29.51"/>
    <n v="18.920000000000002"/>
    <n v="0"/>
    <n v="0"/>
    <n v="100"/>
    <n v="23.54"/>
    <n v="21.4"/>
    <n v="0"/>
    <n v="0"/>
    <n v="0"/>
    <n v="0"/>
    <n v="0"/>
    <n v="0"/>
    <n v="0"/>
    <n v="0"/>
    <n v="0"/>
    <n v="0"/>
    <n v="12.47"/>
    <n v="0"/>
    <n v="0"/>
    <n v="5.52"/>
    <n v="37.08"/>
    <n v="0"/>
    <n v="100.01"/>
    <n v="100"/>
    <n v="0"/>
    <n v="0"/>
    <n v="0"/>
    <n v="100"/>
  </r>
  <r>
    <x v="2"/>
    <x v="0"/>
    <x v="5"/>
    <s v="CONFIANZA PLUS - ÚNICA"/>
    <s v="TIPO DE PARTICIPACIÓN A"/>
    <n v="119"/>
    <n v="1165094.93"/>
    <n v="15832.579432"/>
    <n v="1.5"/>
    <n v="151.36000000000001"/>
    <n v="0.41499999999999998"/>
    <n v="0.13"/>
    <n v="0.31"/>
    <n v="0.13"/>
    <n v="0.28000000000000003"/>
    <n v="0.5"/>
    <n v="0.42"/>
    <n v="4.3769999999999998"/>
    <n v="1.0349999999999999"/>
    <n v="4.3769999999999998"/>
    <n v="0.64100000000000001"/>
    <n v="1.865"/>
    <n v="2.4689999999999999"/>
    <n v="85.16"/>
    <n v="0"/>
    <n v="0"/>
    <n v="0"/>
    <n v="0"/>
    <n v="13.41"/>
    <n v="0"/>
    <n v="0"/>
    <n v="0"/>
    <n v="0"/>
    <n v="0"/>
    <n v="0"/>
    <n v="1.43"/>
    <n v="0"/>
    <n v="0"/>
    <n v="0"/>
    <n v="0"/>
    <n v="0"/>
    <n v="0"/>
    <n v="0"/>
    <n v="0"/>
    <n v="0"/>
    <n v="0"/>
    <n v="0"/>
    <n v="0"/>
    <n v="0"/>
    <n v="0"/>
    <n v="0"/>
    <n v="100"/>
    <s v="1. B. SUDAMERIS 22.57%"/>
    <s v="2. LA NACIÓN 13.41%"/>
    <s v="3. BANCO SANTANDER DE NEGOCIOS CO 11.61%"/>
    <s v="4. B. DAVIVIENDA 10.75%"/>
    <s v="5. B. OCCIDENTE 9.48%"/>
    <s v="6. B. BOGOTÁ 6.79%"/>
    <s v="7. FINDETER 5.02%"/>
    <s v="8. B. COLPATRIA 4.85%"/>
    <s v="9. BBVA 4.26%"/>
    <s v="10. B. AV VILLAS 2.02%"/>
    <n v="42"/>
    <n v="29.94"/>
    <n v="27.45"/>
    <n v="0.6"/>
    <n v="0"/>
    <n v="99.99"/>
    <n v="18.989999999999998"/>
    <n v="15.01"/>
    <n v="0"/>
    <n v="0"/>
    <n v="0"/>
    <n v="0"/>
    <n v="0"/>
    <n v="0"/>
    <n v="0"/>
    <n v="0"/>
    <n v="0"/>
    <n v="0"/>
    <n v="14.24"/>
    <n v="7.9"/>
    <n v="0"/>
    <n v="0"/>
    <n v="43.86"/>
    <n v="0"/>
    <n v="100"/>
    <n v="100"/>
    <n v="0"/>
    <n v="0"/>
    <n v="0"/>
    <n v="100"/>
  </r>
  <r>
    <x v="2"/>
    <x v="1"/>
    <x v="5"/>
    <s v="CONFIANZA PLUS - ÚNICA"/>
    <s v="TIPO DE PARTICIPACIÓN A"/>
    <n v="120"/>
    <n v="832560.57"/>
    <n v="15872.091129"/>
    <n v="1.5"/>
    <n v="144.24"/>
    <n v="0.39500000000000002"/>
    <n v="0.17"/>
    <n v="0.31"/>
    <n v="0.15"/>
    <n v="0.28000000000000003"/>
    <n v="0.5"/>
    <n v="0.42"/>
    <n v="3.302"/>
    <n v="1.0640000000000001"/>
    <n v="3.8660000000000001"/>
    <n v="0.20300000000000001"/>
    <n v="1.9970000000000001"/>
    <n v="2.778"/>
    <n v="85.27"/>
    <n v="0"/>
    <n v="0"/>
    <n v="0"/>
    <n v="0"/>
    <n v="12.71"/>
    <n v="0"/>
    <n v="0"/>
    <n v="0"/>
    <n v="0"/>
    <n v="0"/>
    <n v="0"/>
    <n v="2.0099999999999998"/>
    <n v="0"/>
    <n v="0"/>
    <n v="0"/>
    <n v="0"/>
    <n v="0"/>
    <n v="0"/>
    <n v="0"/>
    <n v="0"/>
    <n v="0"/>
    <n v="0"/>
    <n v="0"/>
    <n v="0"/>
    <n v="0"/>
    <n v="0"/>
    <n v="0"/>
    <n v="99.99"/>
    <s v="1. BANCO POPULAR 16.66%"/>
    <s v="2. B. DAVIVIENDA 15.00%"/>
    <s v="3. B. BOGOTÁ 14.73%"/>
    <s v="4. LA NACIÓN 12.71%"/>
    <s v="5. B. COLPATRIA 7.39%"/>
    <s v="6. BBVA 5.93%"/>
    <s v="7. B. OCCIDENTE 5.16%"/>
    <s v="8. B. AV VILLAS 3.95%"/>
    <s v="9. BANCOLOMBIA S.A 3.78%"/>
    <s v="10. ITAÚ CORPBANCA COLOMBIA 3.50%"/>
    <n v="54.13"/>
    <n v="35.6"/>
    <n v="9.49"/>
    <n v="0.78"/>
    <n v="0"/>
    <n v="100"/>
    <n v="23.83"/>
    <n v="19.23"/>
    <n v="0"/>
    <n v="0"/>
    <n v="0"/>
    <n v="0"/>
    <n v="0"/>
    <n v="0"/>
    <n v="0"/>
    <n v="0"/>
    <n v="0"/>
    <n v="0"/>
    <n v="17.149999999999999"/>
    <n v="7.38"/>
    <n v="0"/>
    <n v="0"/>
    <n v="32.42"/>
    <n v="0"/>
    <n v="100.01"/>
    <n v="100"/>
    <n v="0"/>
    <n v="0"/>
    <n v="0"/>
    <n v="100"/>
  </r>
  <r>
    <x v="2"/>
    <x v="2"/>
    <x v="5"/>
    <s v="CONFIANZA PLUS - ÚNICA"/>
    <s v="TIPO DE PARTICIPACIÓN A"/>
    <n v="119"/>
    <n v="1001493.21"/>
    <n v="15924.06244"/>
    <n v="1.5"/>
    <n v="105.9225"/>
    <n v="0.28999999999999998"/>
    <n v="0.17"/>
    <n v="0.31"/>
    <n v="0.15"/>
    <n v="0.28000000000000003"/>
    <n v="0.5"/>
    <n v="0.42"/>
    <n v="3.9239999999999999"/>
    <n v="1.5780000000000001"/>
    <n v="3.8860000000000001"/>
    <n v="1.4430000000000001"/>
    <n v="2.0499999999999998"/>
    <n v="2.4550000000000001"/>
    <n v="91.034000000000006"/>
    <n v="0"/>
    <n v="0"/>
    <n v="0"/>
    <n v="0"/>
    <n v="8.8170000000000002"/>
    <n v="0"/>
    <n v="0"/>
    <n v="0"/>
    <n v="0"/>
    <n v="0"/>
    <n v="0"/>
    <n v="0.14899999999999999"/>
    <n v="0"/>
    <n v="0"/>
    <n v="0"/>
    <n v="0"/>
    <n v="0"/>
    <n v="0"/>
    <n v="0"/>
    <n v="0"/>
    <n v="0"/>
    <n v="0"/>
    <n v="0"/>
    <n v="0"/>
    <n v="0"/>
    <n v="0"/>
    <n v="0"/>
    <n v="100"/>
    <s v="BANCO POPULAR 15.486%"/>
    <s v="BANCO GNB SUDAMERIS 15.186%"/>
    <s v="BANCO DAVIVIENDA S.A.  12.903%"/>
    <s v="GB. LA NACIÓN 8.817%"/>
    <s v="BANCO DE OCCIDENTE 7.166%"/>
    <s v="BANCO COLPATRIA RED MULTIBANCA 6.983%"/>
    <s v="BANCO DE BOGOTÁ 6.066%"/>
    <s v="BBVA COLOMBIA S.A.  5.091%"/>
    <s v="BANCOLOMBIA S.A.  4.957%"/>
    <s v="BANCO SANTANDER DE NEGOCIOS CO 3.718%"/>
    <n v="64.492999999999995"/>
    <n v="27.995999999999999"/>
    <n v="7.4269999999999996"/>
    <n v="7.4269999999999996"/>
    <n v="0"/>
    <n v="107.34299999999999"/>
    <n v="21.44"/>
    <n v="17.608000000000001"/>
    <n v="0"/>
    <n v="0"/>
    <n v="0"/>
    <n v="0"/>
    <n v="0"/>
    <n v="0"/>
    <n v="0"/>
    <n v="0"/>
    <n v="0"/>
    <n v="0"/>
    <n v="14.24"/>
    <n v="5.5979999999999999"/>
    <n v="0"/>
    <n v="0"/>
    <n v="41.115000000000002"/>
    <n v="0"/>
    <n v="100.001"/>
    <n v="100"/>
    <n v="0"/>
    <n v="0"/>
    <n v="0"/>
    <n v="100"/>
  </r>
  <r>
    <x v="2"/>
    <x v="3"/>
    <x v="5"/>
    <s v="CONFIANZA PLUS - ÚNICA"/>
    <s v="TIPO DE PARTICIPACIÓN A"/>
    <n v="119"/>
    <n v="993712.89"/>
    <n v="15980.366011"/>
    <n v="1.5"/>
    <n v="124.18"/>
    <n v="0.34"/>
    <n v="0.21"/>
    <n v="0.28999999999999998"/>
    <n v="0.17"/>
    <n v="0.28000000000000003"/>
    <n v="0.27"/>
    <n v="0.42"/>
    <n v="4.3380000000000001"/>
    <n v="2.6850000000000001"/>
    <n v="4.0110000000000001"/>
    <n v="1.6739999999999999"/>
    <n v="2.0659999999999998"/>
    <n v="2.4740000000000002"/>
    <n v="93.685000000000002"/>
    <n v="0"/>
    <n v="0"/>
    <n v="0"/>
    <n v="0"/>
    <n v="6.165"/>
    <n v="0"/>
    <n v="0"/>
    <n v="0"/>
    <n v="0"/>
    <n v="0"/>
    <n v="0"/>
    <n v="0.15"/>
    <n v="0"/>
    <n v="0"/>
    <n v="0"/>
    <n v="0"/>
    <n v="0"/>
    <n v="0"/>
    <n v="0"/>
    <n v="0"/>
    <n v="0"/>
    <n v="0"/>
    <n v="0"/>
    <n v="0"/>
    <n v="0"/>
    <n v="0"/>
    <n v="0"/>
    <n v="100"/>
    <s v="BANCO GNB SUDAMERIS 24.164%"/>
    <s v="BANCO DAVIVIENDA S.A. 12.203%"/>
    <s v="BANCO DE BOGOTÁ 9.573%"/>
    <s v="BANCO COLPATRIA RED MULTIBANCA 8.831%"/>
    <s v="BBVA COLOMBIA S.A. 8.448%"/>
    <s v="BANCO POPULAR 7.522%"/>
    <s v="GB. LA NACIÓN 6.165%"/>
    <s v="BANCOLOMBIA S.A. 5.791%"/>
    <s v="ITAÚ CORPBANCA COLOMBIA SA 4.131%"/>
    <s v="CF FINDETER 3.893%"/>
    <n v="65.817999999999998"/>
    <n v="21.184999999999999"/>
    <n v="11.771000000000001"/>
    <n v="0.89400000000000002"/>
    <n v="0.33200000000000002"/>
    <n v="100"/>
    <n v="23.587"/>
    <n v="16.818000000000001"/>
    <n v="0"/>
    <n v="0"/>
    <n v="0"/>
    <n v="0"/>
    <n v="0"/>
    <n v="0"/>
    <n v="0"/>
    <n v="0"/>
    <n v="0"/>
    <n v="0"/>
    <n v="21.890999999999998"/>
    <n v="2.2130000000000001"/>
    <n v="0"/>
    <n v="0"/>
    <n v="35.491"/>
    <n v="0"/>
    <n v="100"/>
    <n v="100"/>
    <n v="0"/>
    <n v="0"/>
    <n v="0"/>
    <n v="100"/>
  </r>
  <r>
    <x v="2"/>
    <x v="4"/>
    <x v="5"/>
    <s v="CONFIANZA PLUS - ÚNICA"/>
    <s v="TIPO DE PARTICIPACIÓN A"/>
    <n v="121"/>
    <n v="872220.71"/>
    <n v="16036.270266"/>
    <n v="1.5"/>
    <n v="127.84"/>
    <n v="0.35"/>
    <n v="0.21299999999999999"/>
    <n v="0.20499999999999999"/>
    <n v="0.182"/>
    <n v="0.26700000000000002"/>
    <n v="0.253"/>
    <n v="0.42199999999999999"/>
    <n v="4.1970000000000001"/>
    <n v="3.895"/>
    <n v="4.0490000000000004"/>
    <n v="2.052"/>
    <n v="1.8859999999999999"/>
    <n v="2.4769999999999999"/>
    <n v="95.838999999999999"/>
    <n v="0"/>
    <n v="0"/>
    <n v="0"/>
    <n v="0"/>
    <n v="3.9910000000000001"/>
    <n v="0"/>
    <n v="0"/>
    <n v="0"/>
    <n v="0"/>
    <n v="0"/>
    <n v="0"/>
    <n v="0.17"/>
    <n v="0"/>
    <n v="0"/>
    <n v="0"/>
    <n v="0"/>
    <n v="0"/>
    <n v="0"/>
    <n v="0"/>
    <n v="0"/>
    <n v="0"/>
    <n v="0"/>
    <n v="0"/>
    <n v="0"/>
    <n v="0"/>
    <n v="0"/>
    <n v="0"/>
    <n v="100"/>
    <s v="BANCO DAVIVIENDA S.A. 13.718%"/>
    <s v="BANCO SANTANDER DE NEGOCIOS CO 13.591%"/>
    <s v="BANCO DE BOGOTÁ 11.840%"/>
    <s v="BANCO GNB SUDAMERIS 10.912%"/>
    <s v="BANCO COLPATRIA RED MULTIBANCA 10.453%"/>
    <s v="BBVA COLOMBIA S.A. 9.259%"/>
    <s v="CF FINDETER 4.992%"/>
    <s v="BANCOLOMBIA S.A. 4.738%"/>
    <s v="BANCO DE OCCIDENTE 4.082%"/>
    <s v="GB. LA NACIÓN 3.991%"/>
    <n v="60.978000000000002"/>
    <n v="26.265000000000001"/>
    <n v="12.384"/>
    <n v="3.0003999999999999E-2"/>
    <n v="6.0899999999999995E-4"/>
    <n v="99.657612999999998"/>
    <n v="31.202999999999999"/>
    <n v="18.812999999999999"/>
    <n v="0"/>
    <n v="0"/>
    <n v="0"/>
    <n v="0"/>
    <n v="0"/>
    <n v="0"/>
    <n v="0"/>
    <n v="0"/>
    <n v="0"/>
    <n v="0"/>
    <n v="17.190999999999999"/>
    <n v="3.4820000000000002"/>
    <n v="0"/>
    <n v="0"/>
    <n v="29.311"/>
    <n v="0"/>
    <n v="100"/>
    <n v="100"/>
    <n v="0"/>
    <n v="0"/>
    <n v="0"/>
    <n v="100"/>
  </r>
  <r>
    <x v="2"/>
    <x v="5"/>
    <x v="5"/>
    <s v="CONFIANZA PLUS - ÚNICA"/>
    <s v="TIPO DE PARTICIPACIÓN A"/>
    <n v="118"/>
    <n v="842233.97"/>
    <n v="16096.147322999999"/>
    <n v="1.5"/>
    <n v="127.84"/>
    <n v="0.35"/>
    <n v="0.30199999999999999"/>
    <n v="0.20599999999999999"/>
    <n v="0.20599999999999999"/>
    <n v="0.27600000000000002"/>
    <n v="0.253"/>
    <n v="0.42399999999999999"/>
    <n v="4.6390000000000002"/>
    <n v="4.1470000000000002"/>
    <n v="4.1470000000000002"/>
    <n v="2.298"/>
    <n v="1.881"/>
    <n v="2.4929999999999999"/>
    <n v="97.119"/>
    <n v="0"/>
    <n v="0"/>
    <n v="0"/>
    <n v="0"/>
    <n v="2.706"/>
    <n v="0"/>
    <n v="0"/>
    <n v="0"/>
    <n v="0"/>
    <n v="0"/>
    <n v="0"/>
    <n v="0.17599999999999999"/>
    <n v="0"/>
    <n v="0"/>
    <n v="0"/>
    <n v="0"/>
    <n v="0"/>
    <n v="0"/>
    <n v="0"/>
    <n v="0"/>
    <n v="0"/>
    <n v="0"/>
    <n v="0"/>
    <n v="0"/>
    <n v="0"/>
    <n v="0"/>
    <n v="0"/>
    <n v="100.001"/>
    <s v="BANCO GNB SUDAMERIS 22.454%"/>
    <s v="BANCO DAVIVIENDA S.A. 14.336%"/>
    <s v="BANCO DE BOGOTÁ 10.264%"/>
    <s v="BANCO SANTANDER DE NEGOCIOS CO 9.571%"/>
    <s v="BANCO COLPATRIA RED MULTIBANCA 8.039%"/>
    <s v="BBVA COLOMBIA S.A. 6.295%"/>
    <s v="CF FINDETER 5.183%"/>
    <s v="BANCOLOMBIA S.A. 4.731%"/>
    <s v="BANCO DE OCCIDENTE 4.642%"/>
    <s v="ITAÚ CORPBANCA COLOMBIA S.A. 3.969%"/>
    <n v="58.686"/>
    <n v="28.974"/>
    <n v="11.536"/>
    <n v="0.51"/>
    <n v="0.29499999999999998"/>
    <n v="100.001"/>
    <n v="30.762"/>
    <n v="17.776"/>
    <n v="0"/>
    <n v="0"/>
    <n v="0"/>
    <n v="0"/>
    <n v="0"/>
    <n v="0"/>
    <n v="0"/>
    <n v="0"/>
    <n v="0"/>
    <n v="0"/>
    <n v="16.263999999999999"/>
    <n v="1.909"/>
    <n v="0"/>
    <n v="0"/>
    <n v="32.289000000000001"/>
    <n v="0"/>
    <n v="99"/>
    <n v="100"/>
    <n v="0"/>
    <n v="0"/>
    <n v="0"/>
    <n v="100"/>
  </r>
  <r>
    <x v="2"/>
    <x v="6"/>
    <x v="5"/>
    <s v="CONFIANZA PLUS - ÚNICA"/>
    <s v="TIPO DE PARTICIPACIÓN A"/>
    <n v="120"/>
    <n v="905899.59"/>
    <n v="16168.08576"/>
    <n v="1.5"/>
    <n v="109.58"/>
    <n v="0.3"/>
    <n v="0.30199999999999999"/>
    <n v="0.20599999999999999"/>
    <n v="0.20599999999999999"/>
    <n v="0.27600000000000002"/>
    <n v="0.253"/>
    <n v="0.42399999999999999"/>
    <n v="5.391"/>
    <n v="4.319"/>
    <n v="4.3280000000000003"/>
    <n v="2.6509999999999998"/>
    <n v="1.925"/>
    <n v="2.5230000000000001"/>
    <n v="98.424999999999997"/>
    <n v="0"/>
    <n v="0"/>
    <n v="0"/>
    <n v="0"/>
    <n v="1.5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OCCIDENTE 17,758%"/>
    <s v="BANCO DE BOGOTÁ 15,674%"/>
    <s v="BANCO POPULAR 14,760%"/>
    <s v="BANCO DAVIVIENDA S.A 10,907%"/>
    <s v="BANCO AV VILLAS 7,553%"/>
    <s v="CF FINDETER 7,124%"/>
    <s v="BANCO COLPATRIA RED MULTIBANCA 6,529%"/>
    <s v="BANCOLOMBIA S.A 6,427%"/>
    <s v="BBVA COLOMBIA S.A 3,931%"/>
    <s v="ITAÚ CORPBANCA COLOMBIA S.A 3,748%"/>
    <n v="63.939"/>
    <n v="26.242000000000001"/>
    <n v="9.6669999999999998"/>
    <n v="8.2000000000000003E-2"/>
    <n v="7.0999999999999994E-2"/>
    <n v="100.001"/>
    <n v="29.346"/>
    <n v="18.795000000000002"/>
    <n v="0"/>
    <n v="0"/>
    <n v="0"/>
    <n v="0"/>
    <n v="0"/>
    <n v="0"/>
    <n v="0"/>
    <n v="0"/>
    <n v="0"/>
    <n v="0"/>
    <n v="14.436"/>
    <n v="0.71199999999999997"/>
    <n v="0"/>
    <n v="0"/>
    <n v="36.71"/>
    <n v="0"/>
    <n v="99.999000000000009"/>
    <n v="100"/>
    <n v="0"/>
    <n v="0"/>
    <n v="0"/>
    <n v="100"/>
  </r>
  <r>
    <x v="2"/>
    <x v="7"/>
    <x v="5"/>
    <s v="CONFIANZA PLUS - ÚNICA"/>
    <s v="TIPO DE PARTICIPACIÓN A"/>
    <n v="121"/>
    <n v="976639.51"/>
    <n v="16283.280102000001"/>
    <n v="1.5"/>
    <n v="116.88"/>
    <n v="0.32"/>
    <n v="0.16600000000000001"/>
    <n v="0.249"/>
    <n v="0.23100000000000001"/>
    <n v="0.29899999999999999"/>
    <n v="0.26800000000000002"/>
    <n v="0.43099999999999999"/>
    <n v="8.718"/>
    <n v="5.2050000000000001"/>
    <n v="4.8780000000000001"/>
    <n v="3.13"/>
    <n v="2.1669999999999998"/>
    <n v="2.6589999999999998"/>
    <n v="97.244"/>
    <n v="0"/>
    <n v="0"/>
    <n v="0"/>
    <n v="0"/>
    <n v="2.755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GNB SUDAMERIS 18,568%"/>
    <s v="BANCO POPULAR 15,019%"/>
    <s v="BANCO DE BOGOTÁ 13,642%"/>
    <s v="BANCO DAVIVIENDA S.A. 10,658%"/>
    <s v="BANCO AV VILLAS 8,740%"/>
    <s v="CF FINDETER 6,610%"/>
    <s v="BANCOLOMBIA S.A. 5,844%"/>
    <s v="BBVA COLOMBIA S.A. 4,571%"/>
    <s v="BANCO COLPATRIA RED MULTIBANCA 4,518%"/>
    <s v="ITAÚ CORPBANCA COLOMBIA S.A 3,489%"/>
    <n v="58.808"/>
    <n v="27.315999999999999"/>
    <n v="13.597"/>
    <n v="0.14899999999999999"/>
    <n v="0.13"/>
    <n v="99.999999999999986"/>
    <n v="25.966999999999999"/>
    <n v="18.163"/>
    <n v="0"/>
    <n v="0"/>
    <n v="0"/>
    <n v="0"/>
    <n v="0"/>
    <n v="0"/>
    <n v="0"/>
    <n v="0"/>
    <n v="0"/>
    <n v="0"/>
    <n v="16.119"/>
    <n v="1.0014000000000001"/>
    <n v="0"/>
    <n v="0"/>
    <n v="38.747999999999998"/>
    <n v="0"/>
    <n v="99.99839999999999"/>
    <n v="100"/>
    <n v="0"/>
    <n v="0"/>
    <n v="0"/>
    <n v="100"/>
  </r>
  <r>
    <x v="2"/>
    <x v="8"/>
    <x v="5"/>
    <s v="CONFIANZA PLUS - ÚNICA"/>
    <s v="TIPO DE PARTICIPACIÓN A"/>
    <n v="121"/>
    <n v="1263154.83"/>
    <n v="16429.151172999998"/>
    <n v="1.5"/>
    <n v="153.41"/>
    <n v="0.42"/>
    <n v="0.249"/>
    <n v="0.27700000000000002"/>
    <n v="0.253"/>
    <n v="0.318"/>
    <n v="0.28299999999999997"/>
    <n v="0.438"/>
    <n v="11.461"/>
    <n v="6.4260000000000002"/>
    <n v="5.5819999999999999"/>
    <n v="3.98"/>
    <n v="2.4790000000000001"/>
    <n v="2.8540000000000001"/>
    <n v="96.793000000000006"/>
    <n v="0"/>
    <n v="0"/>
    <n v="0"/>
    <n v="0"/>
    <n v="3.206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GNB SUDAMERIS 17,456%"/>
    <s v="BANCO DAVIVIENDA S.A. 12,301%"/>
    <s v="BANCOLOMBIA S.A. 11,739%"/>
    <s v="BANCO DE BOGOTÁ 11,259%"/>
    <s v="BANCO AV VILLAS 8,200%"/>
    <s v="BANCO POPULAR 6,397%"/>
    <s v="CF FINDETER 6,340%"/>
    <s v="BBVA COLOMBIA S.A. 5,478%"/>
    <s v="BANCO COLPATRIA RED MULTIBANCA 3,740%"/>
    <s v="BANCOLDEX S.A. 3,503%"/>
    <n v="44.749000000000002"/>
    <n v="40.277999999999999"/>
    <n v="13.613"/>
    <n v="0.55600000000000005"/>
    <n v="0.80500000000000005"/>
    <n v="100.001"/>
    <n v="27.869"/>
    <n v="22.181999999999999"/>
    <n v="0"/>
    <n v="0"/>
    <n v="0"/>
    <n v="0"/>
    <n v="0"/>
    <n v="0"/>
    <n v="0"/>
    <n v="0"/>
    <n v="0"/>
    <n v="0"/>
    <n v="11.443"/>
    <n v="2.0670000000000002"/>
    <n v="0"/>
    <n v="0"/>
    <n v="36.44"/>
    <n v="0"/>
    <n v="100.001"/>
    <n v="100"/>
    <n v="0"/>
    <n v="0"/>
    <n v="0"/>
    <n v="100"/>
  </r>
  <r>
    <x v="2"/>
    <x v="9"/>
    <x v="5"/>
    <s v="CONFIANZA PLUS - ÚNICA"/>
    <s v="TIPO DE PARTICIPACIÓN A"/>
    <n v="119"/>
    <n v="1371481.28"/>
    <n v="16548.125956"/>
    <n v="1.5"/>
    <n v="113.23"/>
    <n v="0.31"/>
    <n v="0.311"/>
    <n v="0.29099999999999998"/>
    <n v="0.26300000000000001"/>
    <n v="0.31"/>
    <n v="0.29599999999999999"/>
    <n v="0.44400000000000001"/>
    <n v="8.8670000000000009"/>
    <n v="7.1710000000000003"/>
    <n v="5.9119999999999999"/>
    <n v="4.9219999999999997"/>
    <n v="2.7909999999999999"/>
    <n v="3.032"/>
    <n v="95.582999999999998"/>
    <n v="0"/>
    <n v="0"/>
    <n v="0"/>
    <n v="0"/>
    <n v="4.416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GNB SUDAMERIS 19,190%"/>
    <s v="BANCO DE OCCIDENTE 12,703%"/>
    <s v="BANCO DE BOGOTÁ 12,295%"/>
    <s v="BANCOLOMBIA S.A. 10,764%"/>
    <s v="BANCO DAVIVIENDA S.A. 10,327%"/>
    <s v="BANCO POPULAR 6,207%"/>
    <s v="BBVA COLOMBIA S.A. 5,764%"/>
    <s v="CF FINDETER 4,754%"/>
    <s v="GB. LA NACIÓN 4,417%"/>
    <s v="BANCO AV VILLAS 3,235%"/>
    <n v="45.356000000000002"/>
    <n v="42.78"/>
    <n v="11.741"/>
    <n v="0.123"/>
    <n v="0"/>
    <n v="100"/>
    <n v="18.835999999999999"/>
    <n v="19.498999999999999"/>
    <n v="0"/>
    <n v="0"/>
    <n v="0"/>
    <n v="0"/>
    <n v="0"/>
    <n v="0"/>
    <n v="0"/>
    <n v="0"/>
    <n v="0"/>
    <n v="0"/>
    <n v="13.368"/>
    <n v="0"/>
    <n v="0"/>
    <n v="0"/>
    <n v="48.29"/>
    <n v="0"/>
    <n v="99.992999999999995"/>
    <n v="100"/>
    <n v="0"/>
    <n v="0"/>
    <n v="0"/>
    <n v="100"/>
  </r>
  <r>
    <x v="2"/>
    <x v="10"/>
    <x v="5"/>
    <s v="CONFIANZA PLUS - ÚNICA"/>
    <s v="TIPO DE PARTICIPACIÓN A"/>
    <n v="123"/>
    <n v="972368.96"/>
    <n v="16684.528108999999"/>
    <n v="1.5"/>
    <n v="120.53"/>
    <n v="0.33"/>
    <n v="0.23100000000000001"/>
    <n v="0.29199999999999998"/>
    <n v="0.26800000000000002"/>
    <n v="0.27300000000000002"/>
    <n v="0.307"/>
    <n v="0.44800000000000001"/>
    <n v="10.503"/>
    <n v="8.2249999999999996"/>
    <n v="6.3170000000000002"/>
    <n v="6.0439999999999996"/>
    <n v="3.149"/>
    <n v="3.2639999999999998"/>
    <n v="96.561999999999998"/>
    <n v="0"/>
    <n v="0"/>
    <n v="0"/>
    <n v="0"/>
    <n v="3.438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3,008%"/>
    <s v="BANCO SANTANDER DE NEGOCIOS CO 11,748%"/>
    <s v="BANCO DAVIVIENDA S.A. 10,971%"/>
    <s v="BANCO DE OCCIDENTE 9,365%"/>
    <s v="CF FINDETER 6,154%"/>
    <s v="BBVA COLOMBIA S.A. 6,001%"/>
    <s v="BANCO AV VILLAS 5,169%"/>
    <s v="BANCO POPULAR 4,822%"/>
    <s v="BANCO COLPATRIA RED MULTIBANCA 4,254%"/>
    <s v="BANCOLDEX S.A. 4,036%"/>
    <n v="51.107999999999997"/>
    <n v="38.832999999999998"/>
    <n v="9.9909999999999997"/>
    <n v="6.9000000000000006E-2"/>
    <n v="0"/>
    <n v="100.001"/>
    <n v="29.614000000000001"/>
    <n v="18.009"/>
    <n v="0"/>
    <n v="0"/>
    <n v="0"/>
    <n v="0"/>
    <n v="0"/>
    <n v="0"/>
    <n v="0"/>
    <n v="0"/>
    <n v="0"/>
    <n v="0"/>
    <n v="15.827999999999999"/>
    <n v="0"/>
    <n v="0"/>
    <n v="0"/>
    <n v="36.594000000000001"/>
    <n v="0"/>
    <n v="100.045"/>
    <n v="100"/>
    <n v="0"/>
    <n v="0"/>
    <n v="0"/>
    <n v="100"/>
  </r>
  <r>
    <x v="2"/>
    <x v="0"/>
    <x v="24"/>
    <s v="FIC RENTA LIQUIDA - RENTALIQUIDA - R1"/>
    <s v="TIPO DE PARTICIPACIÓN R1"/>
    <n v="487"/>
    <n v="839341.72"/>
    <n v="15411.22"/>
    <n v="1.5"/>
    <n v="161.44"/>
    <n v="0.442"/>
    <n v="0.217"/>
    <n v="0.26500000000000001"/>
    <n v="0.217"/>
    <n v="0.24099999999999999"/>
    <n v="0.67300000000000004"/>
    <n v="0.55400000000000005"/>
    <n v="3.1429999999999998"/>
    <n v="0.53800000000000003"/>
    <n v="3.1429999999999998"/>
    <n v="0.32400000000000001"/>
    <n v="1.667"/>
    <n v="2.3119999999999998"/>
    <n v="17.829999999999998"/>
    <n v="0"/>
    <n v="36.47"/>
    <n v="0"/>
    <n v="29.2"/>
    <n v="4.99"/>
    <n v="11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OCCIDENTE 12.14"/>
    <s v="BANCO DAVIVIENDA 9.31"/>
    <s v="BANCO POPULAR 9.26"/>
    <s v="BANCO BBVA 9.25"/>
    <s v="BANCOLDEX 7.72"/>
    <s v="FINDETER 7.4"/>
    <s v="SCOTIABANK COLP 7.16"/>
    <s v="BANCO DE BOGOTA 7.14"/>
    <s v="ITAU CORPBANCA 10.0"/>
    <s v="BANCO GNB SUDAMERIS 5.98"/>
    <n v="54.84"/>
    <n v="27.07"/>
    <n v="18.09"/>
    <n v="0"/>
    <n v="0"/>
    <n v="100"/>
    <n v="20.8"/>
    <n v="11.55"/>
    <n v="0"/>
    <n v="0"/>
    <n v="0"/>
    <n v="0"/>
    <n v="0"/>
    <n v="0"/>
    <n v="0"/>
    <n v="0"/>
    <n v="0"/>
    <n v="0"/>
    <n v="34.64"/>
    <n v="0"/>
    <n v="0"/>
    <n v="0"/>
    <n v="33.020000000000003"/>
    <n v="0"/>
    <n v="100.01000000000002"/>
    <n v="100"/>
    <n v="0"/>
    <n v="0"/>
    <n v="0"/>
    <n v="100"/>
  </r>
  <r>
    <x v="2"/>
    <x v="1"/>
    <x v="24"/>
    <s v="FIC RENTA LIQUIDA - RENTALIQUIDA - R1"/>
    <s v="TIPO DE PARTICIPACIÓN R1"/>
    <n v="484"/>
    <n v="829434.47"/>
    <n v="15420.18"/>
    <n v="1.5"/>
    <n v="198.91"/>
    <n v="0.54400000000000004"/>
    <n v="0.439"/>
    <n v="0.312"/>
    <n v="0.34300000000000003"/>
    <n v="0.26600000000000001"/>
    <n v="0.67800000000000005"/>
    <n v="0.55900000000000005"/>
    <n v="0.76200000000000001"/>
    <n v="0.34599999999999997"/>
    <n v="2.0059999999999998"/>
    <n v="0.28100000000000003"/>
    <n v="1.5489999999999999"/>
    <n v="2.242"/>
    <n v="18.93"/>
    <n v="0"/>
    <n v="33.700000000000003"/>
    <n v="0"/>
    <n v="27.05"/>
    <n v="4.91"/>
    <n v="15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12.91"/>
    <s v="BANCO DE BOGOTA 10.93"/>
    <s v="BANCO BBVA 9.41"/>
    <s v="BANCO DE OCCIDENTE 9.20"/>
    <s v="FINDETER 7.79"/>
    <s v="SCOTIABANK COLP 7.62"/>
    <s v="BANCO DAVIVIENDA 7.54"/>
    <s v="BANCOLDEX 7.21"/>
    <s v="BANCO GNB SUDAMERIS 6.17"/>
    <s v="ITAU CORPBANCA 7.63"/>
    <n v="44.87"/>
    <n v="35.94"/>
    <n v="19.190000000000001"/>
    <n v="0"/>
    <n v="0"/>
    <n v="100"/>
    <n v="24.33"/>
    <n v="16.75"/>
    <n v="0"/>
    <n v="0"/>
    <n v="0"/>
    <n v="0"/>
    <n v="0"/>
    <n v="0"/>
    <n v="0"/>
    <n v="0"/>
    <n v="0"/>
    <n v="0"/>
    <n v="28.69"/>
    <n v="0"/>
    <n v="0"/>
    <n v="0"/>
    <n v="30.23"/>
    <n v="0"/>
    <n v="100"/>
    <n v="100"/>
    <n v="0"/>
    <n v="0"/>
    <n v="0"/>
    <n v="100"/>
  </r>
  <r>
    <x v="2"/>
    <x v="2"/>
    <x v="24"/>
    <s v="FIC RENTA LIQUIDA - RENTALIQUIDA - R1"/>
    <s v="TIPO DE PARTICIPACIÓN R1"/>
    <n v="484"/>
    <n v="854694.99"/>
    <n v="15434.3"/>
    <n v="1.5"/>
    <n v="166.554"/>
    <n v="0.45600000000000002"/>
    <n v="0.37"/>
    <n v="0.34"/>
    <n v="0.35"/>
    <n v="0.26"/>
    <n v="0.28000000000000003"/>
    <n v="0.56000000000000005"/>
    <n v="1.083"/>
    <n v="0.53500000000000003"/>
    <n v="1.6870000000000001"/>
    <n v="0.64600000000000002"/>
    <n v="1.742"/>
    <n v="2.161"/>
    <n v="15.51"/>
    <n v="0"/>
    <n v="36.520000000000003"/>
    <n v="0"/>
    <n v="30.55"/>
    <n v="4.45"/>
    <n v="12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2.48%"/>
    <s v="BANCO DE OCCIDE 11.65%"/>
    <s v="ITAU CORPBANCA 10.57%"/>
    <s v="BANCO BBVA 8.76%"/>
    <s v="BANCO POPULAR 8.68%"/>
    <s v="SCOTIABANK COLP 7.71/"/>
    <s v="BANCO DAVIVIENDA 7.06%"/>
    <s v="BANCOLOMBIA 6.68%"/>
    <s v="FINDETER 6.01%"/>
    <s v="BANCOLDEX 5.79%"/>
    <n v="53.29"/>
    <n v="30.94"/>
    <n v="15.77"/>
    <n v="0"/>
    <n v="0"/>
    <n v="100"/>
    <n v="19.79"/>
    <n v="14.11"/>
    <n v="0"/>
    <n v="0"/>
    <n v="0"/>
    <n v="0"/>
    <n v="0"/>
    <n v="0"/>
    <n v="0"/>
    <n v="0"/>
    <n v="0"/>
    <n v="0"/>
    <n v="26.8"/>
    <n v="0"/>
    <n v="0"/>
    <n v="0"/>
    <n v="39.31"/>
    <n v="0"/>
    <n v="100.01"/>
    <n v="100"/>
    <n v="0"/>
    <n v="0"/>
    <n v="0"/>
    <n v="100"/>
  </r>
  <r>
    <x v="2"/>
    <x v="3"/>
    <x v="24"/>
    <s v="FIC RENTA LIQUIDA - RENTALIQUIDA - R1"/>
    <s v="TIPO DE PARTICIPACIÓN R1"/>
    <n v="488"/>
    <n v="808047.37"/>
    <n v="15494.59"/>
    <n v="1.5"/>
    <n v="160.34475"/>
    <n v="0.439"/>
    <n v="0.245"/>
    <n v="0.34899999999999998"/>
    <n v="0.33300000000000002"/>
    <n v="0.27800000000000002"/>
    <n v="0.26700000000000002"/>
    <n v="0.56299999999999994"/>
    <n v="4.8579999999999997"/>
    <n v="1.6279999999999999"/>
    <n v="2.4710000000000001"/>
    <n v="0.92400000000000004"/>
    <n v="1.7350000000000001"/>
    <n v="2.1920000000000002"/>
    <n v="15.4"/>
    <n v="0"/>
    <n v="36.76"/>
    <n v="0"/>
    <n v="25.73"/>
    <n v="4.72"/>
    <n v="17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POPULAR 13.47%"/>
    <s v="BANCO DE BOGOTA 9.93%"/>
    <s v="BANCO BBVA 9.77%"/>
    <s v="ITAU CORPBANCA 9.44%"/>
    <s v="FINDETER 8.85%"/>
    <s v="BANCO DAVIVIENDA 7.57%"/>
    <s v="SCOTIABANK COLP 7.18%"/>
    <s v="BANCO DE OCCIDE 6.93%"/>
    <s v="BANCOLOMBIA 6.45%"/>
    <s v="BANCO GNB SUDAM 6.01%"/>
    <n v="55.46"/>
    <n v="28.86"/>
    <n v="15.68"/>
    <n v="0"/>
    <n v="0"/>
    <n v="100"/>
    <n v="22.82"/>
    <n v="14.38"/>
    <n v="0"/>
    <n v="0"/>
    <n v="0"/>
    <n v="0"/>
    <n v="0"/>
    <n v="0"/>
    <n v="0"/>
    <n v="0"/>
    <n v="0"/>
    <n v="0"/>
    <n v="24.57"/>
    <n v="0"/>
    <n v="0"/>
    <n v="0"/>
    <n v="38.22"/>
    <n v="0"/>
    <n v="99.990000000000009"/>
    <n v="100"/>
    <n v="0"/>
    <n v="0"/>
    <n v="0"/>
    <n v="100"/>
  </r>
  <r>
    <x v="2"/>
    <x v="4"/>
    <x v="24"/>
    <s v="FIC RENTA LIQUIDA - RENTALIQUIDA - R1"/>
    <s v="TIPO DE PARTICIPACIÓN R1"/>
    <n v="489"/>
    <n v="773210.56"/>
    <n v="15527.45"/>
    <n v="1.5"/>
    <n v="145.72999999999999"/>
    <n v="0.39900000000000002"/>
    <n v="0.219"/>
    <n v="0.30099999999999999"/>
    <n v="0.313"/>
    <n v="0.27500000000000002"/>
    <n v="0.249"/>
    <n v="0.56399999999999995"/>
    <n v="2.5249999999999999"/>
    <n v="2.4670000000000001"/>
    <n v="2.4820000000000002"/>
    <n v="1.2350000000000001"/>
    <n v="1.464"/>
    <n v="2.1520000000000001"/>
    <n v="15.26"/>
    <n v="0"/>
    <n v="27.28"/>
    <n v="0"/>
    <n v="37.909999999999997"/>
    <n v="4.68"/>
    <n v="14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11.75"/>
    <s v="BANCO BBVA 10.17"/>
    <s v="BANCO AV VILLAS 9.87"/>
    <s v="FINDETER 9.24"/>
    <s v="BANCO DE BOGOTA 8.48"/>
    <s v="BANCO DAVIVIENDA 7.66"/>
    <s v="SCOTIABANK COLP 7.27"/>
    <s v="ITAU CORPBANCA 6.36"/>
    <s v="BANCO DE OCCIDENTE 5.67"/>
    <s v="BANCOLDEX 5.49"/>
    <n v="55.63"/>
    <n v="29.11"/>
    <n v="15.26"/>
    <n v="0"/>
    <n v="0"/>
    <n v="100.00000000000001"/>
    <n v="23.76"/>
    <n v="14.82"/>
    <n v="0"/>
    <n v="0"/>
    <n v="0"/>
    <n v="0"/>
    <n v="0"/>
    <n v="0"/>
    <n v="0"/>
    <n v="0"/>
    <n v="0"/>
    <n v="0"/>
    <n v="24.74"/>
    <n v="0"/>
    <n v="0"/>
    <n v="0"/>
    <n v="36.68"/>
    <n v="0"/>
    <n v="100"/>
    <n v="100"/>
    <n v="0"/>
    <n v="100"/>
    <n v="0"/>
    <n v="100"/>
  </r>
  <r>
    <x v="2"/>
    <x v="5"/>
    <x v="24"/>
    <s v="FIC RENTA LIQUIDA - RENTALIQUIDA - R1"/>
    <s v="TIPO DE PARTICIPACIÓN R1"/>
    <n v="458"/>
    <n v="728171.46"/>
    <n v="15579.2"/>
    <n v="1.5"/>
    <n v="136.22999999999999"/>
    <n v="0.373"/>
    <n v="0.315"/>
    <n v="0.314"/>
    <n v="0.314"/>
    <n v="0.28999999999999998"/>
    <n v="0.25"/>
    <n v="0.56599999999999995"/>
    <n v="4.1310000000000002"/>
    <n v="2.7530000000000001"/>
    <n v="2.7530000000000001"/>
    <n v="1.2350000000000001"/>
    <n v="1.4610000000000001"/>
    <n v="2.145"/>
    <n v="13.52"/>
    <n v="0"/>
    <n v="27.26"/>
    <n v="0"/>
    <n v="40.31"/>
    <n v="5.33"/>
    <n v="13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BBVA 10.71"/>
    <s v="BANCO DE BOGOTA 9.91"/>
    <s v="BANCO POPULAR 9.03"/>
    <s v="BANCO DE OCCIDE 8.48"/>
    <s v="FINDETER 8.41"/>
    <s v="SCOTIABANK COLP 7.78"/>
    <s v="BANCO DAVIVIENDA 7.64"/>
    <s v="ITAU CORPBANCA 7.32"/>
    <s v="BANCO GNB SUDAM 6.02"/>
    <s v="BANCOLDEX 5.79"/>
    <n v="60.81"/>
    <n v="25.67"/>
    <n v="13.52"/>
    <n v="0"/>
    <n v="0"/>
    <n v="100"/>
    <n v="23.84"/>
    <n v="15.64"/>
    <n v="0"/>
    <n v="0"/>
    <n v="0"/>
    <n v="0"/>
    <n v="0"/>
    <n v="0"/>
    <n v="0"/>
    <n v="0"/>
    <n v="0"/>
    <n v="0"/>
    <n v="26.63"/>
    <n v="0"/>
    <n v="0"/>
    <n v="0"/>
    <n v="33.89"/>
    <n v="0"/>
    <n v="100"/>
    <n v="100"/>
    <n v="0"/>
    <n v="0"/>
    <n v="0"/>
    <n v="100"/>
  </r>
  <r>
    <x v="2"/>
    <x v="6"/>
    <x v="24"/>
    <s v="FIC RENTA LIQUIDA - RENTALIQUIDA - R1"/>
    <s v="TIPO DE PARTICIPACIÓN R1"/>
    <n v="457"/>
    <n v="782018.87"/>
    <n v="15628.21"/>
    <n v="1.5"/>
    <n v="95.695499999999996"/>
    <n v="0.26200000000000001"/>
    <n v="0.27100000000000002"/>
    <n v="0.32100000000000001"/>
    <n v="0.308"/>
    <n v="0.3"/>
    <n v="0.252"/>
    <n v="0.56799999999999995"/>
    <n v="3.7669999999999999"/>
    <n v="2.86"/>
    <n v="2.9009999999999998"/>
    <n v="1.6830000000000001"/>
    <n v="1.377"/>
    <n v="2.137"/>
    <n v="9.0299999999999994"/>
    <n v="0"/>
    <n v="28.3"/>
    <n v="0"/>
    <n v="43.24"/>
    <n v="5.26"/>
    <n v="14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OCCIDENTE 10.97"/>
    <s v="BANCO POPULAR 10.79"/>
    <s v="BANCO DAVIVIENDA 10.17"/>
    <s v="BANCO DE BOGOTA 9.46"/>
    <s v="BANCO BBVA 9.32"/>
    <s v="Findeter 7.69 "/>
    <s v="SCOTIABANK COLPATRIA 7.25 "/>
    <s v="ITAU CORPBANCA  5.80"/>
    <s v="BANCOLOMBIA SA 5.78"/>
    <s v="BANCO GNB SUDAMERIS 5.38"/>
    <n v="71.489999999999995"/>
    <n v="19.100000000000001"/>
    <n v="9.0299999999999994"/>
    <n v="0"/>
    <n v="0"/>
    <n v="99.62"/>
    <n v="19.2"/>
    <n v="14.09"/>
    <n v="0"/>
    <n v="0"/>
    <n v="0"/>
    <n v="0"/>
    <n v="0"/>
    <n v="0"/>
    <n v="0"/>
    <n v="0"/>
    <n v="0"/>
    <n v="0"/>
    <n v="24.65"/>
    <n v="0"/>
    <n v="0"/>
    <n v="0"/>
    <n v="41.77"/>
    <n v="0"/>
    <n v="99.71"/>
    <n v="100"/>
    <n v="0"/>
    <n v="0"/>
    <n v="0"/>
    <n v="100"/>
  </r>
  <r>
    <x v="2"/>
    <x v="7"/>
    <x v="24"/>
    <s v="FIC RENTA LIQUIDA - RENTALIQUIDA - R1"/>
    <s v="TIPO DE PARTICIPACIÓN R1"/>
    <n v="456"/>
    <n v="807949.83"/>
    <n v="15731.51"/>
    <n v="1.5"/>
    <n v="83.277000000000001"/>
    <n v="0.22800000000000001"/>
    <n v="9.0999999999999998E-2"/>
    <n v="0.28299999999999997"/>
    <n v="0.30199999999999999"/>
    <n v="0.312"/>
    <n v="0.25700000000000001"/>
    <n v="0.56999999999999995"/>
    <n v="8.0660000000000007"/>
    <n v="4.0449999999999999"/>
    <n v="3.5459999999999998"/>
    <n v="2.194"/>
    <n v="1.587"/>
    <n v="2.266"/>
    <n v="1.88"/>
    <n v="0"/>
    <n v="22.19"/>
    <n v="0"/>
    <n v="50.56"/>
    <n v="6.27"/>
    <n v="19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4.59%"/>
    <s v="BANCO POPULAR 14.33%"/>
    <s v="BANCO DAVIVIENDA 9.01%"/>
    <s v="BANCO BILBAO VI 8.69%"/>
    <s v="FINANCIERA DE D 8.06%"/>
    <s v="MINISTERIO DE H 6.27%"/>
    <s v="BANCOLOMBIA SA 5.99%"/>
    <s v="BANCO DE OCCIDENTE 5.83%"/>
    <s v="ITAU CORPBANCA  5.80%"/>
    <s v="BANCO GNB SUDAMERIS 5.68%"/>
    <n v="81.63"/>
    <n v="16.489999999999998"/>
    <n v="1.88"/>
    <s v=" -   "/>
    <s v=" -   "/>
    <n v="100"/>
    <n v="23.2"/>
    <n v="13.14"/>
    <s v=" -   "/>
    <s v=" -   "/>
    <s v=" -   "/>
    <s v=" -   "/>
    <s v=" -   "/>
    <s v=" -   "/>
    <s v=" -   "/>
    <s v=" -   "/>
    <s v=" -   "/>
    <n v="0"/>
    <n v="22.11"/>
    <s v=" -   "/>
    <s v=" -   "/>
    <s v=" -   "/>
    <n v="41.27"/>
    <s v=" -   "/>
    <n v="100"/>
    <n v="100"/>
    <s v=" -   "/>
    <s v=" -   "/>
    <s v=" -   "/>
    <n v="100"/>
  </r>
  <r>
    <x v="2"/>
    <x v="8"/>
    <x v="24"/>
    <s v="FIC RENTA LIQUIDA - RENTALIQUIDA - R1"/>
    <s v="TIPO DE PARTICIPACIÓN R1"/>
    <n v="456"/>
    <n v="801313.95"/>
    <n v="15846.76"/>
    <n v="1.5"/>
    <n v="72.319500000000005"/>
    <n v="0.19800000000000001"/>
    <n v="0.09"/>
    <n v="0.25"/>
    <n v="0.29899999999999999"/>
    <n v="0.32300000000000001"/>
    <n v="0.26500000000000001"/>
    <n v="0.57199999999999995"/>
    <n v="9.2870000000000008"/>
    <n v="5.4009999999999998"/>
    <n v="4.1619999999999999"/>
    <n v="2.9460000000000002"/>
    <n v="1.7829999999999999"/>
    <n v="2.4020000000000001"/>
    <n v="1.9"/>
    <n v="0"/>
    <n v="18.829999999999998"/>
    <n v="0"/>
    <n v="53.73"/>
    <n v="5.35"/>
    <n v="20.19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ITAU CORPBANCA  14.56%"/>
    <s v="BANCO DE BOGOTA 12.17%"/>
    <s v="BANCO BBVA 9.95%"/>
    <s v="BANCO POPULAR 9.84%"/>
    <s v="FINDETER 8.88%"/>
    <s v="BANCO AV VILLAS 7.69%"/>
    <s v="SCOTIABANK COLPATRIA 7.08%"/>
    <s v="BANCO DAVIVIENDA 6.66%"/>
    <s v="MINISTERIO DE HACIENDA 5.35%"/>
    <s v="BANCOLDEX 4.39%"/>
    <n v="84.74"/>
    <n v="13.36"/>
    <n v="1.9"/>
    <n v="0"/>
    <n v="0"/>
    <n v="99.999999999999986"/>
    <n v="24.15"/>
    <n v="15.15"/>
    <n v="0"/>
    <n v="0"/>
    <n v="0"/>
    <n v="0"/>
    <n v="0"/>
    <n v="0"/>
    <n v="0"/>
    <n v="0"/>
    <n v="0"/>
    <n v="0"/>
    <n v="20.61"/>
    <n v="0"/>
    <n v="0"/>
    <n v="0"/>
    <n v="39.799999999999997"/>
    <n v="0"/>
    <n v="99.999999999999986"/>
    <n v="100"/>
    <n v="0"/>
    <n v="0"/>
    <n v="0"/>
    <n v="99.999999999999986"/>
  </r>
  <r>
    <x v="2"/>
    <x v="9"/>
    <x v="24"/>
    <s v="FIC RENTA LIQUIDA - RENTALIQUIDA - R1"/>
    <s v="TIPO DE PARTICIPACIÓN R1"/>
    <n v="455"/>
    <n v="875607.01"/>
    <n v="15977.7"/>
    <n v="1.5"/>
    <n v="63.918749999999996"/>
    <n v="0.17499999999999999"/>
    <n v="0.14000000000000001"/>
    <n v="0.251"/>
    <n v="0.3"/>
    <n v="0.32500000000000001"/>
    <n v="0.27800000000000002"/>
    <n v="0.57599999999999996"/>
    <n v="10.173999999999999"/>
    <n v="6.28"/>
    <n v="4.76"/>
    <n v="3.9470000000000001"/>
    <n v="2.165"/>
    <n v="2.6190000000000002"/>
    <n v="1.74"/>
    <n v="0"/>
    <n v="39.31"/>
    <n v="0"/>
    <n v="35.979999999999997"/>
    <n v="6.09"/>
    <n v="16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 11.02"/>
    <s v="BANCO POPULAR S 9.82"/>
    <s v="BANCO DE BOGOTA 8.91"/>
    <s v="FINANCIERA DE D 8.71"/>
    <s v="BANCO AV VILLAS 8.71"/>
    <s v="BANCO BILBAO VI 8.61"/>
    <s v="ITAU CORPBANCA 8.21"/>
    <s v="BANCO GNB SUDAM 6.33"/>
    <s v="SCOTIABANK COLP 6.26"/>
    <s v="BANCO DE COMERC 6.10"/>
    <n v="87.5"/>
    <n v="10.76"/>
    <n v="1.74"/>
    <n v="0"/>
    <n v="0"/>
    <n v="100"/>
    <n v="26.28"/>
    <n v="16.649999999999999"/>
    <n v="0"/>
    <n v="0"/>
    <n v="0"/>
    <n v="0"/>
    <n v="0"/>
    <n v="0"/>
    <n v="0"/>
    <n v="0"/>
    <n v="0"/>
    <n v="0"/>
    <n v="14.28"/>
    <n v="1.41"/>
    <n v="0"/>
    <n v="0"/>
    <n v="41.38"/>
    <n v="0"/>
    <n v="100"/>
    <n v="100"/>
    <n v="0"/>
    <n v="0"/>
    <n v="0"/>
    <n v="100"/>
  </r>
  <r>
    <x v="2"/>
    <x v="10"/>
    <x v="24"/>
    <s v="FIC RENTA LIQUIDA - RENTALIQUIDA - R1"/>
    <s v="TIPO DE PARTICIPACIÓN R1"/>
    <n v="455"/>
    <n v="836679.35"/>
    <n v="16104.59"/>
    <n v="1.5"/>
    <n v="51.500249999999994"/>
    <n v="0.14099999999999999"/>
    <n v="0.158"/>
    <n v="0.23400000000000001"/>
    <n v="0.3"/>
    <n v="0.29799999999999999"/>
    <n v="0.28899999999999998"/>
    <n v="0.57899999999999996"/>
    <n v="10.102"/>
    <n v="7.55"/>
    <n v="5.2290000000000001"/>
    <n v="4.9850000000000003"/>
    <n v="2.504"/>
    <n v="2.8450000000000002"/>
    <n v="1.23"/>
    <n v="0"/>
    <n v="31.54"/>
    <n v="0"/>
    <n v="43.24"/>
    <n v="6.43"/>
    <n v="17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ITAU CORPBANCA 12.56"/>
    <s v="BANCO POPULAR S 10.29"/>
    <s v="BANCO DAVIVIENDA 9.03"/>
    <s v="BANCO DE BOGOTA 9.01"/>
    <s v="BANCO BBVA 7.77"/>
    <s v="FINDETER 6.93"/>
    <s v="BANCO DE OCCIDENTE 6.92"/>
    <s v="SCOTIABANK COLP 6.54"/>
    <s v="MINISTERIO DE HACIENDA Y CREDITO PUBLICO 6.43%"/>
    <s v="BANCOLDEX 6.42"/>
    <n v="88.56"/>
    <n v="10.210000000000001"/>
    <n v="1.23"/>
    <n v="0"/>
    <n v="0"/>
    <n v="100.00000000000001"/>
    <n v="21.83"/>
    <n v="17.850000000000001"/>
    <n v="0"/>
    <n v="0"/>
    <n v="0"/>
    <n v="0"/>
    <n v="0"/>
    <n v="0"/>
    <n v="0"/>
    <n v="0"/>
    <n v="0"/>
    <n v="0"/>
    <n v="13.33"/>
    <n v="1.49"/>
    <n v="0"/>
    <n v="0"/>
    <n v="45.5"/>
    <n v="0"/>
    <n v="100"/>
    <n v="100"/>
    <n v="0"/>
    <n v="0"/>
    <n v="0"/>
    <n v="100"/>
  </r>
  <r>
    <x v="2"/>
    <x v="0"/>
    <x v="25"/>
    <s v="FIDULIQUIDEZ - FIDULIQUIDEZ DIRECTOS"/>
    <s v="DIRECTOS"/>
    <n v="128"/>
    <n v="336730"/>
    <n v="10282.074628"/>
    <n v="1.3"/>
    <n v="149.82"/>
    <n v="0.41"/>
    <n v="0.14899999999999999"/>
    <n v="0.32"/>
    <n v="0.14899999999999999"/>
    <n v="0.32100000000000001"/>
    <n v="0"/>
    <n v="0"/>
    <n v="4.3449999999999998"/>
    <n v="1.204"/>
    <n v="4.3449999999999998"/>
    <n v="0.78300000000000003"/>
    <n v="0"/>
    <n v="0"/>
    <n v="29.62"/>
    <n v="0"/>
    <n v="21.19"/>
    <n v="0"/>
    <n v="17.440000000000001"/>
    <n v="5.29"/>
    <n v="17.29"/>
    <n v="0"/>
    <n v="0"/>
    <n v="0"/>
    <n v="0"/>
    <n v="0"/>
    <n v="6.48"/>
    <n v="0"/>
    <n v="0"/>
    <n v="0"/>
    <n v="0"/>
    <n v="0"/>
    <n v="0"/>
    <n v="0"/>
    <n v="2.68"/>
    <n v="0"/>
    <n v="0"/>
    <n v="0"/>
    <n v="0"/>
    <n v="0"/>
    <n v="0"/>
    <n v="0"/>
    <n v="99.990000000000023"/>
    <s v="BANCO GNB SUDAMERIS S.A. 16.90%"/>
    <s v="BANCO SANTANDER DE NEGOCIOS 15.77%"/>
    <s v="BANCO DE COMERCIO EXT. DE COLOMBIA S.A. BANCOLDEX 10.67%"/>
    <s v="BANCO DAVIVIENDA S.A. 8.07%"/>
    <s v="BANCO FALABELLA S.A. 7.43%"/>
    <s v="BANCO COLPATRIA 6.56%"/>
    <s v="BANCO FINANDINA O FINANDINA ESTABLECIMIENTO BANCAR 6.48%"/>
    <s v="MINISTERIO DE HACIENDA Y CRÉDITO PÚBLICO 5.29%"/>
    <s v="FINDETER FINANCIERA DE DESARROLLO TERRITORIAL 5.03%"/>
    <s v="BANCO POPULAR S.A. 4.37%"/>
    <n v="61.81"/>
    <n v="23.58"/>
    <n v="14.05"/>
    <n v="0.56000000000000005"/>
    <n v="0"/>
    <n v="100"/>
    <n v="21.71"/>
    <n v="16.14"/>
    <n v="0"/>
    <n v="0"/>
    <n v="0"/>
    <n v="0"/>
    <n v="0"/>
    <n v="0"/>
    <n v="0"/>
    <n v="0"/>
    <n v="0"/>
    <n v="0"/>
    <n v="8.66"/>
    <n v="3.75"/>
    <n v="0"/>
    <n v="0"/>
    <n v="49.75"/>
    <n v="0"/>
    <n v="100.01"/>
    <n v="96.25"/>
    <n v="0"/>
    <n v="3.75"/>
    <n v="0"/>
    <n v="100"/>
  </r>
  <r>
    <x v="2"/>
    <x v="1"/>
    <x v="25"/>
    <s v="FIDULIQUIDEZ - FIDULIQUIDEZ DIRECTOS"/>
    <s v="DIRECTOS"/>
    <n v="127"/>
    <n v="353132.27"/>
    <n v="10304.635914"/>
    <n v="1.3"/>
    <n v="163.84"/>
    <n v="0.44900000000000001"/>
    <n v="0.20799999999999999"/>
    <n v="0.32300000000000001"/>
    <n v="0.182"/>
    <n v="0.318"/>
    <n v="0"/>
    <n v="0"/>
    <n v="2.8980000000000001"/>
    <n v="1.1779999999999999"/>
    <n v="3.6560000000000001"/>
    <n v="0.96199999999999997"/>
    <n v="0"/>
    <n v="0"/>
    <n v="33.36"/>
    <n v="0"/>
    <n v="20.53"/>
    <n v="0"/>
    <n v="16.03"/>
    <n v="6.54"/>
    <n v="14.66"/>
    <n v="0"/>
    <n v="0"/>
    <n v="0"/>
    <n v="0"/>
    <n v="0"/>
    <n v="6.18"/>
    <n v="0"/>
    <n v="0"/>
    <n v="0"/>
    <n v="0"/>
    <n v="0"/>
    <n v="0"/>
    <n v="0"/>
    <n v="2.71"/>
    <n v="0"/>
    <n v="0"/>
    <n v="0"/>
    <n v="0"/>
    <n v="0"/>
    <n v="0"/>
    <n v="0"/>
    <n v="100.01"/>
    <s v="BANCO SANTANDER DE NEGOCIOS 14.27%"/>
    <s v="BANCO GNB SUDAMERIS S.A. 14.22%"/>
    <s v="BANCO DE COMERCIO EXT. DE COLOMBIA S.A. BANCOLDEX 9.44%"/>
    <s v="FINDETER FINANCIERA DE DESARROLLO TERRITORIAL 8.75%"/>
    <s v="BANCO FALABELLA S.A. 7.09%"/>
    <s v="BANCO DAVIVIENDA S.A. 6.77%"/>
    <s v="MINISTERIO DE HACIENDA Y CRÉDITO PÚBLICO 6.54%"/>
    <s v="BANCO COLPATRIA 6.27%"/>
    <s v="BANCO FINANDINA O FINANDINA ESTABLECIMIENTO BANCAR 6.18%"/>
    <s v="BANCO DE OCCIDENTE S.A. 4.44%"/>
    <n v="58.13"/>
    <n v="26.22"/>
    <n v="15.39"/>
    <n v="0.26"/>
    <n v="0"/>
    <n v="100"/>
    <n v="24.65"/>
    <n v="16.09"/>
    <n v="0"/>
    <n v="0"/>
    <n v="0"/>
    <n v="0"/>
    <n v="0"/>
    <n v="0"/>
    <n v="0"/>
    <n v="0"/>
    <n v="0"/>
    <n v="0"/>
    <n v="9.41"/>
    <n v="4.32"/>
    <n v="0"/>
    <n v="1.33"/>
    <n v="44.2"/>
    <n v="0"/>
    <n v="100"/>
    <n v="95.68"/>
    <n v="0"/>
    <n v="4.32"/>
    <n v="0"/>
    <n v="100"/>
  </r>
  <r>
    <x v="2"/>
    <x v="2"/>
    <x v="25"/>
    <s v="FIDULIQUIDEZ - FIDULIQUIDEZ DIRECTOS"/>
    <s v="DIRECTOS"/>
    <n v="130"/>
    <n v="378573.14"/>
    <n v="10329.727693999999"/>
    <n v="1.3"/>
    <n v="155.44"/>
    <n v="0.42599999999999999"/>
    <n v="0.26200000000000001"/>
    <n v="0.32700000000000001"/>
    <n v="0.21199999999999999"/>
    <n v="0.29799999999999999"/>
    <n v="0"/>
    <n v="0"/>
    <n v="2.9049999999999998"/>
    <n v="1.5009999999999999"/>
    <n v="3.3969999999999998"/>
    <n v="1.5580000000000001"/>
    <n v="0"/>
    <n v="0"/>
    <n v="31.59"/>
    <n v="0"/>
    <n v="23.57"/>
    <n v="0"/>
    <n v="14.16"/>
    <n v="7.11"/>
    <n v="14.74"/>
    <n v="0"/>
    <n v="0"/>
    <n v="0"/>
    <n v="0"/>
    <n v="0"/>
    <n v="5.8"/>
    <n v="0"/>
    <n v="0"/>
    <n v="0"/>
    <n v="0"/>
    <n v="0"/>
    <n v="0"/>
    <n v="0"/>
    <n v="3.05"/>
    <n v="0"/>
    <n v="0"/>
    <n v="0"/>
    <n v="0"/>
    <n v="0"/>
    <n v="0"/>
    <n v="0"/>
    <n v="100.01999999999998"/>
    <s v="BANCO GNB SUDAMERIS S.A. 14.54%"/>
    <s v="BANCO SANTANDER DE NEGOCIOS 14.36%"/>
    <s v="BANCO FALABELLA S.A. 10.08%"/>
    <s v="BANCO DE COMERCIO EXT. DE COLOMBIA S.A. BANCOLDEX 9.24%"/>
    <s v="FINDETER FINANCIERA DE DESARROLLO TERRITORIAL 8.18%"/>
    <s v="MINISTERIO DE HACIENDA Y CRÉDITO PÚBLICO 7.11%"/>
    <s v="BANCO DAVIVIENDA S.A. 6.32%"/>
    <s v="BANCO COLPATRIA 5.86%"/>
    <s v="BANCO FINANDINA O FINANDINA ESTABLECIMIENTO BANCAR 5.80%"/>
    <s v="BANCO DE OCCIDENTE S.A. 4.30%"/>
    <n v="62.57"/>
    <n v="22.18"/>
    <n v="15.25"/>
    <n v="0"/>
    <n v="0"/>
    <n v="100"/>
    <n v="24.63"/>
    <n v="13.78"/>
    <n v="0"/>
    <n v="0"/>
    <n v="0"/>
    <n v="0"/>
    <n v="0"/>
    <n v="0"/>
    <n v="0"/>
    <n v="0"/>
    <n v="0"/>
    <n v="0"/>
    <n v="9"/>
    <n v="4.1100000000000003"/>
    <n v="0"/>
    <n v="1.26"/>
    <n v="47.21"/>
    <n v="0"/>
    <n v="99.99"/>
    <n v="95.89"/>
    <n v="0"/>
    <n v="4.1100000000000003"/>
    <n v="0"/>
    <n v="100"/>
  </r>
  <r>
    <x v="2"/>
    <x v="3"/>
    <x v="25"/>
    <s v="FIDULIQUIDEZ - FIDULIQUIDEZ DIRECTOS"/>
    <s v="DIRECTOS"/>
    <n v="129"/>
    <n v="374428.39"/>
    <n v="10370.444344"/>
    <n v="1.3"/>
    <n v="158.34"/>
    <n v="0.434"/>
    <n v="0.251"/>
    <n v="0.311"/>
    <n v="0.224"/>
    <n v="0.30599999999999999"/>
    <n v="0"/>
    <n v="0"/>
    <n v="4.9029999999999996"/>
    <n v="2.7170000000000001"/>
    <n v="3.7709999999999999"/>
    <n v="1.7909999999999999"/>
    <n v="0"/>
    <n v="0"/>
    <n v="34.43"/>
    <n v="0"/>
    <n v="18.54"/>
    <n v="0"/>
    <n v="16.25"/>
    <n v="6.93"/>
    <n v="14.37"/>
    <n v="0"/>
    <n v="0"/>
    <n v="0"/>
    <n v="0"/>
    <n v="0"/>
    <n v="5.86"/>
    <n v="0"/>
    <n v="0"/>
    <n v="0"/>
    <n v="0"/>
    <n v="0"/>
    <n v="0"/>
    <n v="0"/>
    <n v="3.63"/>
    <n v="0"/>
    <n v="0"/>
    <n v="0"/>
    <n v="0"/>
    <n v="0"/>
    <n v="0"/>
    <n v="0"/>
    <n v="100.01"/>
    <s v="BANCO GNB SUDAMERIS S.A. 13.99%"/>
    <s v="BANCO SANTANDER DE NEGOCIOS 13.94%"/>
    <s v="BANCO POPULAR S.A. 11.60%"/>
    <s v="FINDETER FINANCIERA DE DESARROLLO TERRITORIAL 8.28%"/>
    <s v="BANCO COLPATRIA 7.81%"/>
    <s v="MINISTERIO DE HACIENDA Y CRÉDITO PÚBLICO 6.93%"/>
    <s v="BANCO DAVIVIENDA S.A. 6.41%"/>
    <s v="BANCO FINANDINA O FINANDINA ESTABLECIMIENTO BANCAR 5.86%"/>
    <s v="BANCO FALABELLA S.A. 5.48%"/>
    <s v="BANCO BILBAO VIZCAYA ARGENTARIA 3.45%"/>
    <n v="62.49"/>
    <n v="20.329999999999998"/>
    <n v="17.18"/>
    <n v="0"/>
    <n v="0"/>
    <n v="100"/>
    <n v="28.13"/>
    <n v="13.9"/>
    <n v="0"/>
    <n v="0"/>
    <n v="0"/>
    <n v="0"/>
    <n v="0"/>
    <n v="0"/>
    <n v="0"/>
    <n v="0"/>
    <n v="0"/>
    <n v="0"/>
    <n v="8.64"/>
    <n v="4.2"/>
    <n v="0"/>
    <n v="1.28"/>
    <n v="43.85"/>
    <n v="0"/>
    <n v="100"/>
    <n v="95.8"/>
    <n v="0"/>
    <n v="4.2"/>
    <n v="0"/>
    <n v="100"/>
  </r>
  <r>
    <x v="2"/>
    <x v="4"/>
    <x v="25"/>
    <s v="FIDULIQUIDEZ - FIDULIQUIDEZ DIRECTOS"/>
    <s v="DIRECTOS"/>
    <n v="128"/>
    <n v="378218.55"/>
    <n v="10400.309805000001"/>
    <n v="1.3"/>
    <n v="151.97999999999999"/>
    <n v="0.41599999999999998"/>
    <n v="0.34300000000000003"/>
    <n v="0.26800000000000002"/>
    <n v="0.252"/>
    <n v="0.28799999999999998"/>
    <n v="0"/>
    <n v="0"/>
    <n v="3.444"/>
    <n v="3.6920000000000002"/>
    <n v="3.7040000000000002"/>
    <n v="2.0950000000000002"/>
    <n v="0"/>
    <n v="0"/>
    <n v="35.47"/>
    <n v="0"/>
    <n v="18.75"/>
    <n v="0"/>
    <n v="15.33"/>
    <n v="6.07"/>
    <n v="14.47"/>
    <n v="0"/>
    <n v="0"/>
    <n v="0"/>
    <n v="0"/>
    <n v="0"/>
    <n v="5.79"/>
    <n v="0"/>
    <n v="0"/>
    <n v="0"/>
    <n v="0"/>
    <n v="0"/>
    <n v="0"/>
    <n v="0"/>
    <n v="4.13"/>
    <n v="0"/>
    <n v="0"/>
    <n v="0"/>
    <n v="0"/>
    <n v="0"/>
    <n v="0"/>
    <n v="0"/>
    <n v="100.01"/>
    <s v="BANCO SANTANDER DE NEG 14.40%"/>
    <s v="BANCO GNB SUDAMERIS 14.23%"/>
    <s v="BANCO COLPATRIA 9.42%"/>
    <s v="BANCO POPULAR 8.93%"/>
    <s v="BANCO DAVIVIEND 8.56%"/>
    <s v="CF FINDETER 7.92%"/>
    <s v="DIRECCION DEL TESORO NACIONAL 6.07%"/>
    <s v="BANCO FINANDINA 5.79%"/>
    <s v="BANCO FALABELLA 5.44%"/>
    <s v="BANCO BBVA COLOMBIA 4.22%"/>
    <n v="65.02"/>
    <n v="20.84"/>
    <n v="14.14"/>
    <n v="0"/>
    <n v="0"/>
    <n v="100"/>
    <n v="27.49"/>
    <n v="13.75"/>
    <n v="0"/>
    <n v="0"/>
    <n v="0"/>
    <n v="0"/>
    <n v="0"/>
    <n v="0"/>
    <n v="0"/>
    <n v="0"/>
    <n v="0"/>
    <n v="0"/>
    <n v="12.36"/>
    <n v="4.2300000000000004"/>
    <n v="0"/>
    <n v="1.27"/>
    <n v="40.909999999999997"/>
    <n v="0"/>
    <n v="100.01"/>
    <n v="95.77"/>
    <n v="0"/>
    <n v="4.2300000000000004"/>
    <n v="0"/>
    <n v="100"/>
  </r>
  <r>
    <x v="2"/>
    <x v="5"/>
    <x v="25"/>
    <s v="FIDULIQUIDEZ - FIDULIQUIDEZ DIRECTOS"/>
    <s v="DIRECTOS"/>
    <n v="133"/>
    <n v="360478.28"/>
    <n v="10441.574221999999"/>
    <n v="1.3"/>
    <n v="140.97"/>
    <n v="0.38600000000000001"/>
    <n v="0.35799999999999998"/>
    <n v="0.27200000000000002"/>
    <n v="0.27200000000000002"/>
    <n v="0.30399999999999999"/>
    <n v="0.29199999999999998"/>
    <n v="0"/>
    <n v="4.9359999999999999"/>
    <n v="3.907"/>
    <n v="3.907"/>
    <n v="2.3559999999999999"/>
    <n v="2"/>
    <n v="0"/>
    <n v="37.200000000000003"/>
    <n v="0"/>
    <n v="17.88"/>
    <n v="0"/>
    <n v="16.11"/>
    <n v="5.8"/>
    <n v="15.14"/>
    <n v="0"/>
    <n v="0"/>
    <n v="0"/>
    <n v="0"/>
    <n v="0"/>
    <n v="6.08"/>
    <n v="0"/>
    <n v="0"/>
    <n v="0"/>
    <n v="0"/>
    <n v="0"/>
    <n v="0"/>
    <n v="0"/>
    <n v="1.79"/>
    <n v="0"/>
    <n v="0"/>
    <n v="0"/>
    <n v="0"/>
    <n v="0"/>
    <n v="0"/>
    <n v="0"/>
    <n v="100"/>
    <s v="BANCO GNB SUDAMERIS 14.87%"/>
    <s v="BANCO SANTANDER DE NEG 14.37%"/>
    <s v="BANCO POPULAR 8.77%"/>
    <s v="FINDETER 7.62%"/>
    <s v="BANCO DAVIVIENDA 7.01%"/>
    <s v="BANCO COLPATRIA 7.01%"/>
    <s v="BANCO DE OCCIDENTE 6.44%"/>
    <s v="BANCO FINANDINA 6.08%"/>
    <s v="DIRECCION DEL TESORO NACIONAL 5.80%"/>
    <s v="BANCO FALABELLA 4.87%"/>
    <n v="68.19"/>
    <n v="18.46"/>
    <n v="13.35"/>
    <n v="0"/>
    <n v="0"/>
    <n v="100"/>
    <n v="27.31"/>
    <n v="11.92"/>
    <n v="0"/>
    <n v="0"/>
    <n v="0"/>
    <n v="0"/>
    <n v="0"/>
    <n v="0"/>
    <n v="0"/>
    <n v="0"/>
    <n v="0"/>
    <n v="0"/>
    <n v="12.88"/>
    <n v="4.46"/>
    <n v="0"/>
    <n v="1.34"/>
    <n v="42.09"/>
    <n v="0"/>
    <n v="100"/>
    <n v="95.5"/>
    <n v="0"/>
    <n v="4.46"/>
    <n v="0"/>
    <n v="99.96"/>
  </r>
  <r>
    <x v="2"/>
    <x v="6"/>
    <x v="25"/>
    <s v="FIDULIQUIDEZ - FIDULIQUIDEZ DIRECTOS"/>
    <s v="DIRECTOS"/>
    <n v="141"/>
    <n v="362849.97"/>
    <n v="10485.362102999999"/>
    <n v="1.3"/>
    <n v="126.25"/>
    <n v="0.34599999999999997"/>
    <n v="0.32700000000000001"/>
    <n v="0.29799999999999999"/>
    <n v="0.28100000000000003"/>
    <n v="0.317"/>
    <n v="0.29699999999999999"/>
    <n v="0"/>
    <n v="5.0510000000000002"/>
    <n v="4.0270000000000001"/>
    <n v="4.0730000000000004"/>
    <n v="2.5939999999999999"/>
    <n v="2.0129999999999999"/>
    <n v="0"/>
    <n v="32.81"/>
    <n v="0"/>
    <n v="20.02"/>
    <n v="0"/>
    <n v="29"/>
    <n v="5.78"/>
    <n v="4.87"/>
    <n v="0"/>
    <n v="0"/>
    <n v="0"/>
    <n v="0"/>
    <n v="0"/>
    <n v="5.74"/>
    <n v="0"/>
    <n v="0"/>
    <n v="0"/>
    <n v="0"/>
    <n v="0"/>
    <n v="0"/>
    <n v="0"/>
    <n v="1.78"/>
    <n v="0"/>
    <n v="0"/>
    <n v="0"/>
    <n v="0"/>
    <n v="0"/>
    <n v="0"/>
    <n v="0"/>
    <n v="100"/>
    <s v="BANCO DE OCCIDENTE 18.54%"/>
    <s v="BANCO SANTANDER DE NEGOCIOS COLOMBIA S A 16.54%"/>
    <s v="BANCO POPULAR 8.52%"/>
    <s v="FINANCIERA DE DESARROLLO TERRITORIAL S A FINDETER 7.13%"/>
    <s v="BANCO COLPATRIA 6.91%"/>
    <s v="BANCO BBVA COLOMBIA 5.95%"/>
    <s v="DIRECCION DEL TESORO NACIONAL 5.78%"/>
    <s v="BANCO FINANDINA 5.74%"/>
    <s v="BANCO DAVIVIENDA S A 5.16%"/>
    <s v="BANCO GNB SUDAMERIS 4.74%"/>
    <n v="69.760000000000005"/>
    <n v="19.34"/>
    <n v="10.9"/>
    <n v="0"/>
    <n v="0"/>
    <n v="100"/>
    <n v="27.9"/>
    <n v="11.06"/>
    <n v="0"/>
    <n v="0"/>
    <n v="0"/>
    <n v="0"/>
    <n v="0"/>
    <n v="0"/>
    <n v="0"/>
    <n v="0"/>
    <n v="0"/>
    <n v="0"/>
    <n v="10.57"/>
    <n v="4.45"/>
    <n v="0"/>
    <n v="1.33"/>
    <n v="44.69"/>
    <n v="0"/>
    <n v="100"/>
    <n v="95.47"/>
    <n v="0"/>
    <n v="4.45"/>
    <n v="0"/>
    <n v="99.92"/>
  </r>
  <r>
    <x v="2"/>
    <x v="7"/>
    <x v="25"/>
    <s v="FIDULIQUIDEZ - FIDULIQUIDEZ DIRECTOS"/>
    <s v="DIRECTOS"/>
    <n v="145"/>
    <n v="400917.49"/>
    <n v="10557.40077"/>
    <n v="1.3"/>
    <n v="123.42"/>
    <n v="0.33800000000000002"/>
    <n v="0.11"/>
    <n v="0.29699999999999999"/>
    <n v="0.27400000000000002"/>
    <n v="0.32400000000000001"/>
    <n v="0.3"/>
    <n v="0"/>
    <n v="8.3960000000000008"/>
    <n v="4.9249999999999998"/>
    <n v="4.6150000000000002"/>
    <n v="3.05"/>
    <n v="2.202"/>
    <n v="0"/>
    <n v="26.35"/>
    <n v="0"/>
    <n v="15.3"/>
    <n v="0"/>
    <n v="29.44"/>
    <n v="6.1"/>
    <n v="14.29"/>
    <n v="0"/>
    <n v="0"/>
    <n v="0"/>
    <n v="0"/>
    <n v="0"/>
    <n v="5.2"/>
    <n v="0"/>
    <n v="0"/>
    <n v="0"/>
    <n v="0"/>
    <n v="0"/>
    <n v="0"/>
    <n v="0"/>
    <n v="3.32"/>
    <n v="0"/>
    <n v="0"/>
    <n v="0"/>
    <n v="0"/>
    <n v="0"/>
    <n v="0"/>
    <n v="0"/>
    <n v="99.999999999999972"/>
    <s v="BANCO DE OCCIDENTE 18.23%"/>
    <s v="BANCO GNB SUDAMERIS 14.08%"/>
    <s v="BANCO SANTANDER DE NEGOCIOS COLOMBIA S A 9.65%"/>
    <s v="FINANCIERA DE DESARROLLO TERRITORIAL S A FINDETER 8.97%"/>
    <s v="BANCO POPULAR 8.63%"/>
    <s v="DIRECCION DEL TESORO NACIONAL 6.10%"/>
    <s v="BANCO DAVIVIENDA S A 5.84%"/>
    <s v="BANCO BBVA COLOMBIA 5.53%"/>
    <s v="BANCO COLPATRIA 5.49%"/>
    <s v="BANCO FINANDINA 5.20%"/>
    <n v="69.64"/>
    <n v="20.78"/>
    <n v="9.57"/>
    <n v="0"/>
    <n v="0"/>
    <n v="99.990000000000009"/>
    <n v="28.58"/>
    <n v="8.0299999999999994"/>
    <n v="0"/>
    <n v="0"/>
    <n v="0"/>
    <n v="0"/>
    <n v="0"/>
    <n v="0"/>
    <n v="0"/>
    <n v="0"/>
    <n v="0"/>
    <n v="0"/>
    <n v="9.4700000000000006"/>
    <n v="4.8899999999999997"/>
    <n v="0"/>
    <n v="1.21"/>
    <n v="47.82"/>
    <n v="0"/>
    <n v="100"/>
    <n v="95.06"/>
    <n v="0"/>
    <n v="4.8899999999999997"/>
    <n v="0"/>
    <n v="99.95"/>
  </r>
  <r>
    <x v="2"/>
    <x v="8"/>
    <x v="25"/>
    <s v="FIDULIQUIDEZ - FIDULIQUIDEZ DIRECTOS"/>
    <s v="DIRECTOS"/>
    <n v="149"/>
    <n v="393383.57"/>
    <n v="10644.298183000001"/>
    <n v="1.3"/>
    <n v="122.74"/>
    <n v="0.33600000000000002"/>
    <n v="0.157"/>
    <n v="0.29599999999999999"/>
    <n v="0.27900000000000003"/>
    <n v="0.33300000000000002"/>
    <n v="0.307"/>
    <n v="0"/>
    <n v="10.488"/>
    <n v="6.1660000000000004"/>
    <n v="5.2450000000000001"/>
    <n v="3.8130000000000002"/>
    <n v="2.4460000000000002"/>
    <n v="0"/>
    <n v="24.69"/>
    <n v="0"/>
    <n v="12.54"/>
    <n v="0"/>
    <n v="30.02"/>
    <n v="6.28"/>
    <n v="21.16"/>
    <n v="0"/>
    <n v="0"/>
    <n v="0"/>
    <n v="0"/>
    <n v="0"/>
    <n v="5.31"/>
    <n v="0"/>
    <n v="0"/>
    <n v="0"/>
    <n v="0"/>
    <n v="0"/>
    <n v="0"/>
    <n v="0"/>
    <n v="0"/>
    <n v="0"/>
    <n v="0"/>
    <n v="0"/>
    <n v="0"/>
    <n v="0"/>
    <n v="0"/>
    <n v="0"/>
    <n v="100"/>
    <s v="BANCO GNB SUDAMERIS 12.38%"/>
    <s v="BANCOLOMBIA 11.39%"/>
    <s v="FINANCIERA DE DESARROLLO TERRITORIAL S A FINDETER 9.92%"/>
    <s v="BANCO POPULAR 9.37%"/>
    <s v="BANCO COLPATRIA 8.65%"/>
    <s v="BANCO DE OCCIDENTE 8.10%"/>
    <s v="DIRECCION DEL TESORO NACIONAL 6.28%"/>
    <s v="BANCO SANTANDER DE NEGOCIOS COLOMBIA S A 6.10%"/>
    <s v="BANCO DAVIVIENDA S A 5.64%"/>
    <s v="BANCO FINANDINA 5.31%"/>
    <n v="68.83"/>
    <n v="23.79"/>
    <n v="7.38"/>
    <n v="0"/>
    <n v="0"/>
    <n v="100"/>
    <n v="29.77"/>
    <n v="13.91"/>
    <n v="0"/>
    <n v="0"/>
    <n v="0"/>
    <n v="0"/>
    <n v="0"/>
    <n v="0"/>
    <n v="0"/>
    <n v="0"/>
    <n v="0"/>
    <n v="0"/>
    <n v="14.04"/>
    <n v="0"/>
    <n v="0"/>
    <n v="1.25"/>
    <n v="41.04"/>
    <n v="0"/>
    <n v="100.01"/>
    <n v="94.92"/>
    <n v="0"/>
    <n v="5.04"/>
    <n v="0.05"/>
    <n v="100.01"/>
  </r>
  <r>
    <x v="2"/>
    <x v="9"/>
    <x v="25"/>
    <s v="FIDULIQUIDEZ - FIDULIQUIDEZ DIRECTOS"/>
    <s v="DIRECTOS"/>
    <n v="149"/>
    <n v="377081.83"/>
    <n v="10723.312307"/>
    <n v="1.3"/>
    <n v="108.17"/>
    <n v="0.29599999999999999"/>
    <n v="0.22"/>
    <n v="0.29399999999999998"/>
    <n v="0.27900000000000003"/>
    <n v="0.32"/>
    <n v="0.316"/>
    <n v="0"/>
    <n v="9.0980000000000008"/>
    <n v="6.8630000000000004"/>
    <n v="5.6310000000000002"/>
    <n v="4.7859999999999996"/>
    <n v="2.7669999999999999"/>
    <n v="0"/>
    <n v="25.05"/>
    <n v="0"/>
    <n v="8.5299999999999994"/>
    <n v="0"/>
    <n v="24.71"/>
    <n v="6.62"/>
    <n v="21.21"/>
    <n v="0"/>
    <n v="0"/>
    <n v="0"/>
    <n v="0"/>
    <n v="0"/>
    <n v="5"/>
    <n v="0"/>
    <n v="0"/>
    <n v="0"/>
    <n v="0"/>
    <n v="0"/>
    <n v="0"/>
    <n v="0"/>
    <n v="8.89"/>
    <n v="0"/>
    <n v="0"/>
    <n v="0"/>
    <n v="0"/>
    <n v="0"/>
    <n v="0"/>
    <n v="0"/>
    <n v="100.01"/>
    <s v="BANCO GNB SUDAMERIS 14.24%"/>
    <s v="FINANCIERA DE DESARROLLO TERRITORIAL S A FINDETER 10.35%"/>
    <s v="AV VILLAS 9.31%"/>
    <s v="BANCO DE COMERCIO EXTERIOR DE COLOMBIA 9.21%"/>
    <s v="BANCO POPULAR 9.14%"/>
    <s v="BANCO COLPATRIA 9.08%"/>
    <s v="DIRECCION DEL TESORO NACIONAL 6.62%"/>
    <s v="BANCO DAVIVIENDA S A 6.38%"/>
    <s v="BANCO FINANDINA 5.00%"/>
    <s v="BANCO BBVA COLOMBIA 4.93%"/>
    <n v="73.290000000000006"/>
    <n v="21.87"/>
    <n v="4.84"/>
    <n v="0"/>
    <n v="0"/>
    <n v="100"/>
    <n v="31.03"/>
    <n v="12.9"/>
    <n v="0"/>
    <n v="0"/>
    <n v="0"/>
    <n v="0"/>
    <n v="0"/>
    <n v="0"/>
    <n v="0"/>
    <n v="0"/>
    <n v="0"/>
    <n v="0"/>
    <n v="14.04"/>
    <n v="0"/>
    <n v="0"/>
    <n v="1.31"/>
    <n v="40.72"/>
    <n v="0"/>
    <n v="100"/>
    <n v="86.8"/>
    <n v="0"/>
    <n v="5.31"/>
    <n v="7.9"/>
    <n v="100.01"/>
  </r>
  <r>
    <x v="2"/>
    <x v="10"/>
    <x v="25"/>
    <s v="FIDULIQUIDEZ - FIDULIQUIDEZ DIRECTOS"/>
    <s v="DIRECTOS"/>
    <n v="152"/>
    <n v="400018.13"/>
    <n v="10803.288309"/>
    <n v="1.3"/>
    <n v="97.08"/>
    <n v="0.26600000000000001"/>
    <n v="0.22900000000000001"/>
    <n v="0.26700000000000002"/>
    <n v="0.28000000000000003"/>
    <n v="0.28699999999999998"/>
    <n v="0.32400000000000001"/>
    <n v="0"/>
    <n v="9.4619999999999997"/>
    <n v="7.8769999999999998"/>
    <n v="5.97"/>
    <n v="5.77"/>
    <n v="3.0640000000000001"/>
    <n v="0"/>
    <n v="23.35"/>
    <n v="0"/>
    <n v="11.45"/>
    <n v="0"/>
    <n v="28.13"/>
    <n v="7.13"/>
    <n v="17.09"/>
    <n v="0"/>
    <n v="0"/>
    <n v="0"/>
    <n v="0"/>
    <n v="0"/>
    <n v="3.46"/>
    <n v="0"/>
    <n v="0"/>
    <n v="0"/>
    <n v="0"/>
    <n v="0"/>
    <n v="0"/>
    <n v="0"/>
    <n v="9.39"/>
    <n v="0"/>
    <n v="0"/>
    <n v="0"/>
    <n v="0"/>
    <n v="0"/>
    <n v="0"/>
    <n v="0"/>
    <n v="100"/>
    <s v="BANCO DE OCCIDENTE 22.52%"/>
    <s v="BANCO GNB SUDAMERIS 16.71%"/>
    <s v="BANCO COLPATRIA 9.61%"/>
    <s v="FINANCIERA DE DESARROLLO TERRITORIAL S A FINDETER 8.49%"/>
    <s v="DIRECCION DEL TESORO NACIONAL 7.13%"/>
    <s v="BANCO DAVIVIENDA S A 7.04%"/>
    <s v="BANCO SANTANDER DE NEGOCIOS COLOMBIA S A 6.08%"/>
    <s v="BANCO BBVA COLOMBIA 4.64%"/>
    <s v="BANCO FINANDINA 3.46%"/>
    <s v="BANCO DE BOGOTA 3.00%"/>
    <n v="74.63"/>
    <n v="20.82"/>
    <n v="4.5599999999999996"/>
    <n v="0"/>
    <n v="0"/>
    <n v="100.01"/>
    <n v="26.67"/>
    <n v="15.23"/>
    <n v="0"/>
    <n v="0"/>
    <n v="0"/>
    <n v="0"/>
    <n v="0"/>
    <n v="0"/>
    <n v="0"/>
    <n v="0"/>
    <n v="0"/>
    <n v="0"/>
    <n v="11.06"/>
    <n v="0"/>
    <n v="0"/>
    <n v="1.25"/>
    <n v="45.79"/>
    <n v="0"/>
    <n v="100"/>
    <n v="94.12"/>
    <n v="0"/>
    <n v="5.88"/>
    <n v="0"/>
    <n v="100"/>
  </r>
  <r>
    <x v="2"/>
    <x v="0"/>
    <x v="26"/>
    <s v="FIC FIDUCOLDEX - PERSONA NATURAL &lt; 2,000 MM"/>
    <s v="PN1"/>
    <n v="188"/>
    <n v="312447.56"/>
    <n v="18913.738000000001"/>
    <n v="1.6"/>
    <n v="162.16999999999999"/>
    <n v="0.44400000000000001"/>
    <n v="0.14499999999999999"/>
    <n v="0.254"/>
    <n v="0.14499999999999999"/>
    <n v="0.33"/>
    <n v="0.86599999999999999"/>
    <n v="0.71399999999999997"/>
    <n v="3.383"/>
    <n v="0.98899999999999999"/>
    <n v="3.383"/>
    <n v="0.442"/>
    <n v="2.0209999999999999"/>
    <n v="2.625"/>
    <n v="18.77"/>
    <n v="0"/>
    <n v="32.369999999999997"/>
    <n v="0"/>
    <n v="22.43"/>
    <n v="16.7"/>
    <n v="9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COLPATRIA 14.83%"/>
    <s v="BANCO DE BOGOTA 13.90%"/>
    <s v="BANCO DAVIVIENDA 12.98%"/>
    <s v="MINHACIENDA 11.84%"/>
    <s v="BBVA COLOMBIA 10.20%"/>
    <s v="BANCO POPULAR 10.02%"/>
    <s v="BANCO SUDAMERIS 8.05%"/>
    <s v="BANCOLOMBIA 6.25%"/>
    <s v="FINDETER 4.49%"/>
    <s v="BANCO DE OCCIDENTE 3.94%"/>
    <n v="41.37"/>
    <n v="41.26"/>
    <n v="17.37"/>
    <n v="0"/>
    <n v="0"/>
    <n v="100"/>
    <n v="15.99"/>
    <n v="20.87"/>
    <n v="0"/>
    <n v="0"/>
    <n v="0"/>
    <n v="0"/>
    <n v="0"/>
    <n v="0"/>
    <n v="0"/>
    <n v="0"/>
    <n v="0"/>
    <n v="0"/>
    <n v="34.03"/>
    <n v="0"/>
    <n v="0"/>
    <n v="0"/>
    <n v="29.11"/>
    <n v="0"/>
    <n v="100"/>
    <n v="97.97"/>
    <n v="0"/>
    <n v="2.0299999999999998"/>
    <n v="0"/>
    <n v="100"/>
  </r>
  <r>
    <x v="2"/>
    <x v="1"/>
    <x v="26"/>
    <s v="FIC FIDUCOLDEX - PERSONA NATURAL &lt; 2,000 MM"/>
    <s v="PN1"/>
    <n v="187"/>
    <n v="275023.64"/>
    <n v="18924.431"/>
    <n v="1.6"/>
    <n v="181.16"/>
    <n v="0.496"/>
    <n v="0.33200000000000002"/>
    <n v="0.27500000000000002"/>
    <n v="0.25900000000000001"/>
    <n v="0.32500000000000001"/>
    <n v="0.86899999999999999"/>
    <n v="0.71599999999999997"/>
    <n v="0.73899999999999999"/>
    <n v="0.68799999999999994"/>
    <n v="2.12"/>
    <n v="0.57699999999999996"/>
    <n v="1.9019999999999999"/>
    <n v="2.5390000000000001"/>
    <n v="19.79"/>
    <n v="0"/>
    <n v="25.17"/>
    <n v="0"/>
    <n v="23.93"/>
    <n v="22.45"/>
    <n v="8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COLPATRIA 16.75%"/>
    <s v="MINHACIENDA 16.04%"/>
    <s v="BANCO DAVIVIENDA 14.02%"/>
    <s v="BANCO POPULAR 9.42%"/>
    <s v="BANCO DE BOGOTA 9.29%"/>
    <s v="BBVA COLOMBIA 8.95%"/>
    <s v="BANCO SUDAMERIS 6.90%"/>
    <s v="BANCOLOMBIA 5.95%"/>
    <s v="FINDETER 5.46%"/>
    <s v="ITAU CORPBANCA COLOMBIA S.A. 3.13%"/>
    <n v="40.090000000000003"/>
    <n v="39.42"/>
    <n v="20.48"/>
    <n v="0"/>
    <n v="0"/>
    <n v="99.990000000000009"/>
    <n v="16.18"/>
    <n v="22.01"/>
    <n v="0"/>
    <n v="0"/>
    <n v="0"/>
    <n v="0"/>
    <n v="0"/>
    <n v="0"/>
    <n v="0"/>
    <n v="0"/>
    <n v="0"/>
    <n v="0"/>
    <n v="33.270000000000003"/>
    <n v="0"/>
    <n v="0"/>
    <n v="0"/>
    <n v="28.54"/>
    <n v="0"/>
    <n v="100"/>
    <n v="98.88"/>
    <n v="0"/>
    <n v="1.1200000000000001"/>
    <n v="0"/>
    <n v="100"/>
  </r>
  <r>
    <x v="2"/>
    <x v="2"/>
    <x v="26"/>
    <s v="FIC FIDUCOLDEX - PERSONA NATURAL &lt; 2,000 MM"/>
    <s v="PN1"/>
    <n v="186"/>
    <n v="243988.31"/>
    <n v="18954.440999999999"/>
    <n v="1.6"/>
    <n v="160.71"/>
    <n v="0.44"/>
    <n v="0.33400000000000002"/>
    <n v="0.30099999999999999"/>
    <n v="0.28499999999999998"/>
    <n v="0.29699999999999999"/>
    <n v="0.35399999999999998"/>
    <n v="0.71699999999999997"/>
    <n v="1.883"/>
    <n v="0.87"/>
    <n v="2.0379999999999998"/>
    <n v="1.0760000000000001"/>
    <n v="2.0739999999999998"/>
    <n v="2.4540000000000002"/>
    <n v="20.58"/>
    <n v="0"/>
    <n v="29.97"/>
    <n v="0"/>
    <n v="26.65"/>
    <n v="13.4"/>
    <n v="9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COLPATRIA 16.61%"/>
    <s v="BANCO DAVIVIENDA 13.77%"/>
    <s v="FINDETER 11.46%"/>
    <s v="BANCO DE BOGOTA 9.40%"/>
    <s v="MINHACIENDA 9.32%"/>
    <s v="BANCO POPULAR 9.27%"/>
    <s v="BANCO SUDAMERIS 8.32%"/>
    <s v="BBVA COLOMBIA 7.29%"/>
    <s v="BANCO DE OCCIDENTE 5.27%"/>
    <s v="ITAU CORPBANCA COLOMBIA S.A. 5.08%"/>
    <n v="46.38"/>
    <n v="34.81"/>
    <n v="18.809999999999999"/>
    <n v="0"/>
    <n v="0"/>
    <n v="100"/>
    <n v="23.51"/>
    <n v="24.88"/>
    <n v="0"/>
    <n v="0"/>
    <n v="0"/>
    <n v="0"/>
    <n v="0"/>
    <n v="0"/>
    <n v="0"/>
    <n v="0"/>
    <n v="0"/>
    <n v="0"/>
    <n v="21.18"/>
    <n v="0"/>
    <n v="0"/>
    <n v="0"/>
    <n v="30.43"/>
    <n v="0"/>
    <n v="100"/>
    <n v="100"/>
    <n v="0"/>
    <n v="0"/>
    <n v="0"/>
    <n v="100"/>
  </r>
  <r>
    <x v="2"/>
    <x v="3"/>
    <x v="26"/>
    <s v="FIC FIDUCOLDEX - PERSONA NATURAL &lt; 2,000 MM"/>
    <s v="PN1"/>
    <n v="184"/>
    <n v="247046.08"/>
    <n v="19023.881000000001"/>
    <n v="1.6"/>
    <n v="155.59649999999999"/>
    <n v="0.42599999999999999"/>
    <n v="0.20599999999999999"/>
    <n v="0.29499999999999998"/>
    <n v="0.27200000000000002"/>
    <n v="0.30199999999999999"/>
    <n v="0.33800000000000002"/>
    <n v="0.71799999999999997"/>
    <n v="4.55"/>
    <n v="1.9359999999999999"/>
    <n v="2.66"/>
    <n v="1.2689999999999999"/>
    <n v="2.0339999999999998"/>
    <n v="2.468"/>
    <n v="19.82"/>
    <n v="0"/>
    <n v="31.21"/>
    <n v="0"/>
    <n v="27.41"/>
    <n v="13.98"/>
    <n v="7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6.45%"/>
    <s v="BANCO DAVIVIENDA 15.87%"/>
    <s v="FINDETER 10.37%"/>
    <s v="MINHACIENDA 10.17%"/>
    <s v="BANCO POPULAR 9.97%"/>
    <s v="BANCO COLPATRIA 9.51%"/>
    <s v="BBVA COLOMBIA 8.75%"/>
    <s v="BANCO DE OCCIDENTE 6.58%"/>
    <s v="BANCOLOMBIA 5.52%"/>
    <s v="BANCO SUDAMERIS 2.54%"/>
    <n v="56.58"/>
    <n v="25.28"/>
    <n v="18.149999999999999"/>
    <n v="0"/>
    <n v="0"/>
    <n v="100.00999999999999"/>
    <n v="23.35"/>
    <n v="27.2"/>
    <n v="0"/>
    <n v="0"/>
    <n v="0"/>
    <n v="0"/>
    <n v="0"/>
    <n v="0"/>
    <n v="0"/>
    <n v="0"/>
    <n v="0"/>
    <n v="0"/>
    <n v="22.16"/>
    <n v="0"/>
    <n v="0"/>
    <n v="0"/>
    <n v="27.29"/>
    <n v="0"/>
    <n v="100"/>
    <n v="100"/>
    <n v="0"/>
    <n v="0"/>
    <n v="0"/>
    <n v="100"/>
  </r>
  <r>
    <x v="2"/>
    <x v="4"/>
    <x v="26"/>
    <s v="FIC FIDUCOLDEX - PERSONA NATURAL &lt; 2,000 MM"/>
    <s v="PN1"/>
    <n v="184"/>
    <n v="247209.07"/>
    <n v="19071.841"/>
    <n v="1.6"/>
    <n v="135.51"/>
    <n v="0.371"/>
    <n v="0.311"/>
    <n v="0.28999999999999998"/>
    <n v="0.28000000000000003"/>
    <n v="0.26600000000000001"/>
    <n v="0.313"/>
    <n v="0.71899999999999997"/>
    <n v="3.0089999999999999"/>
    <n v="2.6469999999999998"/>
    <n v="2.7320000000000002"/>
    <n v="1.5620000000000001"/>
    <n v="1.677"/>
    <n v="2.4340000000000002"/>
    <n v="23.76"/>
    <n v="0"/>
    <n v="32.06"/>
    <n v="0"/>
    <n v="26.43"/>
    <n v="9.27"/>
    <n v="8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8.90%"/>
    <s v="Banco Davivienda 15.06%"/>
    <s v="Banco Colpatria 13.53%"/>
    <s v="FINDETER 9.25%"/>
    <s v="BBVA Colombia 9.06%"/>
    <s v="Banco Popular 8.89%"/>
    <s v="Bancolombia 6.25%"/>
    <s v="Minhacienda 6.01%"/>
    <s v="Banco de Occidente 5.61%"/>
    <s v="Banco Sudameris 3.75%"/>
    <n v="58.78"/>
    <n v="21.2"/>
    <n v="20.02"/>
    <n v="0"/>
    <n v="0"/>
    <n v="100"/>
    <n v="23.15"/>
    <n v="24.55"/>
    <n v="0"/>
    <n v="0"/>
    <n v="0"/>
    <n v="0"/>
    <n v="0"/>
    <n v="0"/>
    <n v="0"/>
    <n v="0"/>
    <n v="0"/>
    <n v="0"/>
    <n v="17.09"/>
    <n v="0"/>
    <n v="0"/>
    <n v="0"/>
    <n v="35.200000000000003"/>
    <n v="0"/>
    <n v="99.990000000000009"/>
    <n v="100"/>
    <n v="0"/>
    <n v="0"/>
    <n v="0"/>
    <n v="100"/>
  </r>
  <r>
    <x v="2"/>
    <x v="5"/>
    <x v="26"/>
    <s v="FIC FIDUCOLDEX - PERSONA NATURAL &lt; 2,000 MM"/>
    <s v="PN1"/>
    <n v="184"/>
    <n v="250958.61"/>
    <n v="19135.900000000001"/>
    <n v="1.6"/>
    <n v="124.19"/>
    <n v="0.34"/>
    <n v="0.33600000000000002"/>
    <n v="0.28999999999999998"/>
    <n v="0.28999999999999998"/>
    <n v="0.28000000000000003"/>
    <n v="0.30599999999999999"/>
    <n v="0.85699999999999998"/>
    <n v="4.1639999999999997"/>
    <n v="2.968"/>
    <n v="2.968"/>
    <n v="1.764"/>
    <n v="1.609"/>
    <n v="2.4260000000000002"/>
    <n v="26.24"/>
    <n v="0"/>
    <n v="22.06"/>
    <n v="0"/>
    <n v="26.58"/>
    <n v="17.28"/>
    <n v="7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4.14%"/>
    <s v="Banco de Bogota 13.10%"/>
    <s v="Banco Colpatria 12.93%"/>
    <s v="Minhacienda 11.00%"/>
    <s v="FINDETER 9.08%"/>
    <s v="Banco de Occidente 8.53%"/>
    <s v="Banco Popular 7.69%"/>
    <s v="Bancolombia 7.67%"/>
    <s v="Banco Sudameris 7.40%"/>
    <s v="BBVA Colombia 4.00%"/>
    <n v="56.87"/>
    <n v="23.16"/>
    <n v="19.97"/>
    <n v="0"/>
    <n v="0"/>
    <n v="100"/>
    <n v="20.39"/>
    <n v="22.15"/>
    <n v="0"/>
    <n v="0"/>
    <n v="0"/>
    <n v="0"/>
    <n v="0"/>
    <n v="0"/>
    <n v="0"/>
    <n v="0"/>
    <n v="0"/>
    <n v="0"/>
    <n v="21.14"/>
    <n v="0"/>
    <n v="0"/>
    <n v="0"/>
    <n v="36.31"/>
    <n v="0"/>
    <n v="99.990000000000009"/>
    <n v="100"/>
    <n v="0"/>
    <n v="0"/>
    <n v="0"/>
    <n v="100"/>
  </r>
  <r>
    <x v="2"/>
    <x v="6"/>
    <x v="26"/>
    <s v="FIC FIDUCOLDEX - PERSONA NATURAL &lt; 2,000 MM"/>
    <s v="PN1"/>
    <n v="183"/>
    <n v="235181.22"/>
    <n v="19198.383000000002"/>
    <n v="1.6"/>
    <n v="112.497"/>
    <n v="0.308"/>
    <n v="0.27900000000000003"/>
    <n v="0.307"/>
    <n v="0.28799999999999998"/>
    <n v="0.28599999999999998"/>
    <n v="0.30499999999999999"/>
    <n v="0.72199999999999998"/>
    <n v="3.9129999999999998"/>
    <n v="3.0579999999999998"/>
    <n v="3.1059999999999999"/>
    <n v="2.0099999999999998"/>
    <n v="1.5329999999999999"/>
    <n v="2.4159999999999999"/>
    <n v="21.1"/>
    <n v="0"/>
    <n v="20.8"/>
    <n v="0"/>
    <n v="31.19"/>
    <n v="15.24"/>
    <n v="10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01"/>
    <s v="Banco Davivienda 17.58"/>
    <s v="Banco de Occidente13.28"/>
    <s v="Minhacienda10.95"/>
    <s v="Banco Colpatria 10.67"/>
    <s v="Findeter 9.46"/>
    <s v="BANCO DE BOGOTA 9.36"/>
    <s v="Banco Popular 9.07"/>
    <s v="Av Vilals 5.54"/>
    <s v="Bancolombia 4.85"/>
    <s v="BBVA COLOMBIA 3.38"/>
    <n v="63.33"/>
    <n v="22.64"/>
    <n v="14.02"/>
    <n v="0"/>
    <n v="0"/>
    <n v="99.99"/>
    <n v="23"/>
    <n v="23.92"/>
    <n v="0"/>
    <n v="0"/>
    <n v="0"/>
    <n v="0"/>
    <n v="0"/>
    <n v="0"/>
    <n v="0"/>
    <n v="0"/>
    <n v="0"/>
    <n v="0"/>
    <n v="24.94"/>
    <n v="0"/>
    <n v="0"/>
    <n v="0"/>
    <n v="28.14"/>
    <n v="0"/>
    <n v="100"/>
    <n v="100"/>
    <n v="0"/>
    <n v="0"/>
    <n v="0"/>
    <n v="100"/>
  </r>
  <r>
    <x v="2"/>
    <x v="7"/>
    <x v="26"/>
    <s v="FIC FIDUCOLDEX - PERSONA NATURAL &lt; 2,000 MM"/>
    <s v="PN1"/>
    <n v="186"/>
    <n v="242600.15"/>
    <n v="19317.688999999998"/>
    <n v="1.6"/>
    <n v="100.44"/>
    <n v="0.27500000000000002"/>
    <n v="0.14299999999999999"/>
    <n v="0.28799999999999998"/>
    <n v="0.28399999999999997"/>
    <n v="0.29499999999999998"/>
    <n v="0.30499999999999999"/>
    <n v="0.72399999999999998"/>
    <n v="7.5670000000000002"/>
    <n v="4.1639999999999997"/>
    <n v="3.6640000000000001"/>
    <n v="2.4249999999999998"/>
    <n v="1.7130000000000001"/>
    <n v="2.516"/>
    <n v="12.12"/>
    <n v="0"/>
    <n v="22.7"/>
    <n v="0"/>
    <n v="29.76"/>
    <n v="22.16"/>
    <n v="13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DE BOGOTA 17,82%"/>
    <s v="MINHACIENDA 15,70%"/>
    <s v="BANCO DAVIVIENDA 14,25%"/>
    <s v="BANCO DE OCCIDENTE 13,30%"/>
    <s v="BANCO COLPATRIA 9,51%"/>
    <s v="BANCO POPULAR 9,24%"/>
    <s v="FINDETER 8,78%"/>
    <s v="BANCOLOMBIA 4,09%"/>
    <s v="AV VILLAS 2,72%"/>
    <s v="BANCO SANTANDER DE NEGOCIOS 2,08%"/>
    <n v="72.42"/>
    <n v="18.05"/>
    <n v="9.5399999999999991"/>
    <n v="0"/>
    <n v="0"/>
    <n v="100.01"/>
    <n v="21.66"/>
    <n v="20.28"/>
    <n v="0"/>
    <n v="0"/>
    <n v="0"/>
    <n v="0"/>
    <n v="0"/>
    <n v="0"/>
    <n v="0"/>
    <n v="0"/>
    <n v="0"/>
    <n v="0"/>
    <n v="28.92"/>
    <n v="0"/>
    <n v="0"/>
    <n v="0"/>
    <n v="29.14"/>
    <n v="0"/>
    <n v="100"/>
    <n v="100"/>
    <n v="0"/>
    <n v="0"/>
    <n v="0"/>
    <n v="100"/>
  </r>
  <r>
    <x v="2"/>
    <x v="8"/>
    <x v="26"/>
    <s v="FIC FIDUCOLDEX - PERSONA NATURAL &lt; 2,000 MM"/>
    <s v="PN1"/>
    <n v="188"/>
    <n v="246695.96"/>
    <n v="19462.343000000001"/>
    <n v="1.6"/>
    <n v="128.93"/>
    <n v="0.35299999999999998"/>
    <n v="0.13900000000000001"/>
    <n v="0.27"/>
    <n v="0.28599999999999998"/>
    <n v="0.308"/>
    <n v="0.309"/>
    <n v="5.8259999999999996"/>
    <n v="9.5009999999999994"/>
    <n v="5.4160000000000004"/>
    <n v="4.29"/>
    <n v="3.1240000000000001"/>
    <n v="1.903"/>
    <n v="2.6629999999999998"/>
    <n v="17.440000000000001"/>
    <n v="0"/>
    <n v="23.28"/>
    <n v="0"/>
    <n v="31.81"/>
    <n v="13.7"/>
    <n v="13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de Bogota 16,32%"/>
    <s v="Banco Davivienda 15,78%"/>
    <s v="Banco de Occidente 15,60%"/>
    <s v="FINDETER 11,12%"/>
    <s v="Banco Popular 9,72%"/>
    <s v="Minhacienda 9,23%"/>
    <s v="Banco Colpatria 9,06%"/>
    <s v="Bancolombia 4,52%"/>
    <s v="Av Villas 2,80%"/>
    <s v="Banco Santander de Negocios 2,03%"/>
    <n v="61.39"/>
    <n v="23.78"/>
    <n v="14.83"/>
    <n v="0"/>
    <n v="0"/>
    <n v="100"/>
    <n v="18.28"/>
    <n v="31.54"/>
    <n v="0"/>
    <n v="0"/>
    <n v="0"/>
    <n v="0"/>
    <n v="0"/>
    <n v="0"/>
    <n v="0"/>
    <n v="0"/>
    <n v="0"/>
    <n v="0"/>
    <n v="17.55"/>
    <n v="0"/>
    <n v="0"/>
    <n v="0"/>
    <n v="32.630000000000003"/>
    <n v="0"/>
    <n v="100"/>
    <n v="97.33"/>
    <n v="0"/>
    <n v="2.67"/>
    <n v="0"/>
    <n v="100"/>
  </r>
  <r>
    <x v="2"/>
    <x v="9"/>
    <x v="26"/>
    <s v="FIC FIDUCOLDEX - PERSONA NATURAL &lt; 2,000 MM"/>
    <s v="PN1"/>
    <n v="187"/>
    <n v="244480.97"/>
    <n v="19601.615000000002"/>
    <n v="1.6"/>
    <n v="157.41999999999999"/>
    <n v="0.43099999999999999"/>
    <n v="0.28399999999999997"/>
    <n v="0.28599999999999998"/>
    <n v="0.29299999999999998"/>
    <n v="0.309"/>
    <n v="0.32100000000000001"/>
    <n v="0.73099999999999998"/>
    <n v="8.7579999999999991"/>
    <n v="6.1139999999999999"/>
    <n v="4.7370000000000001"/>
    <n v="4.0209999999999999"/>
    <n v="2.2160000000000002"/>
    <n v="2.8540000000000001"/>
    <n v="19.98"/>
    <n v="0"/>
    <n v="27.78"/>
    <n v="0"/>
    <n v="25.03"/>
    <n v="15.05"/>
    <n v="12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Popular 11,89%"/>
    <s v="Banco de Bogota 11,86%"/>
    <s v="FINDETER 11,37%"/>
    <s v="Minhacienda 10,76%"/>
    <s v="Banco Davivienda 10,57%"/>
    <s v="Bancolombia 9,65%"/>
    <s v="BANCOLDEX 9,26%"/>
    <s v="Banco Colpatria 8,26%"/>
    <s v="Banco Sudameris 4,46%"/>
    <s v="Banco de Occidente 4,38%"/>
    <n v="48.64"/>
    <n v="31.05"/>
    <n v="20.309999999999999"/>
    <n v="0"/>
    <n v="0"/>
    <n v="100"/>
    <n v="28.63"/>
    <n v="24.92"/>
    <n v="0"/>
    <n v="0"/>
    <n v="0"/>
    <n v="0"/>
    <n v="0"/>
    <n v="0"/>
    <n v="0"/>
    <n v="0"/>
    <n v="0"/>
    <n v="0"/>
    <n v="17.920000000000002"/>
    <n v="0"/>
    <n v="0"/>
    <n v="0"/>
    <n v="28.53"/>
    <n v="0"/>
    <n v="100"/>
    <n v="95.91"/>
    <n v="0"/>
    <n v="4.09"/>
    <n v="0"/>
    <n v="100"/>
  </r>
  <r>
    <x v="2"/>
    <x v="10"/>
    <x v="26"/>
    <s v="FIC FIDUCOLDEX - PERSONA NATURAL &lt; 2,000 MM"/>
    <s v="PN1"/>
    <n v="188"/>
    <n v="264398.64"/>
    <n v="19734.612000000001"/>
    <n v="1.6"/>
    <n v="134.78"/>
    <n v="0.36899999999999999"/>
    <n v="0.26900000000000002"/>
    <n v="0.27200000000000002"/>
    <n v="0.29499999999999998"/>
    <n v="0.30199999999999999"/>
    <n v="0.33"/>
    <n v="0.73"/>
    <n v="8.5749999999999993"/>
    <n v="7.0510000000000002"/>
    <n v="5.0759999999999996"/>
    <n v="4.8319999999999999"/>
    <n v="2.5019999999999998"/>
    <n v="3.044"/>
    <n v="19.86"/>
    <n v="0"/>
    <n v="28.74"/>
    <n v="0"/>
    <n v="27.95"/>
    <n v="14.22"/>
    <n v="9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de Bogota 19,43%"/>
    <s v="FINDETER 10,86%"/>
    <s v="Banco Davivienda 10,13%"/>
    <s v="Banco Popular 9,82%"/>
    <s v="Bancolombia 9,62%"/>
    <s v="Minhacienda 9,44%"/>
    <s v="BANCOLDEX 9,08%"/>
    <s v="Banco Colpatria 5,71%"/>
    <s v="Banco de Occidente 4,48%"/>
    <s v="Banco Sudameris 3,18%"/>
    <n v="47.25"/>
    <n v="33.729999999999997"/>
    <n v="19.02"/>
    <n v="0"/>
    <n v="0"/>
    <n v="99.999999999999986"/>
    <n v="26.36"/>
    <n v="24.2"/>
    <n v="0"/>
    <n v="0"/>
    <n v="0"/>
    <n v="0"/>
    <n v="0"/>
    <n v="0"/>
    <n v="0"/>
    <n v="0"/>
    <n v="0"/>
    <n v="0"/>
    <n v="15.8"/>
    <n v="0"/>
    <n v="0"/>
    <n v="0"/>
    <n v="33.630000000000003"/>
    <n v="0"/>
    <n v="99.990000000000009"/>
    <n v="93.01"/>
    <n v="0"/>
    <n v="6.99"/>
    <n v="0"/>
    <n v="100"/>
  </r>
  <r>
    <x v="2"/>
    <x v="0"/>
    <x v="18"/>
    <s v="OCCITESOROS"/>
    <s v="TIPO 1 GENERAL 1"/>
    <n v="170"/>
    <n v="0"/>
    <n v="2447.15"/>
    <n v="1.7"/>
    <n v="106.65"/>
    <n v="0.29199999999999998"/>
    <n v="0.10100000000000001"/>
    <n v="0.255"/>
    <n v="0.10100000000000001"/>
    <n v="0.24099999999999999"/>
    <n v="0.76500000000000001"/>
    <n v="0.63100000000000001"/>
    <n v="3.8290000000000002"/>
    <n v="1.353"/>
    <n v="3.8290000000000002"/>
    <n v="0.89100000000000001"/>
    <n v="1.913"/>
    <n v="2.5190000000000001"/>
    <n v="49.31"/>
    <n v="0"/>
    <n v="18.21"/>
    <n v="0"/>
    <n v="22.67"/>
    <n v="9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780000000000015"/>
    <s v="SCOTIABANK COLPATRIA S.A 18.24%"/>
    <s v="BANCO GNB SUDAMERIS S.A. 12.57%"/>
    <s v="MINISTERIO DE HACIENDA Y CREDITO PUBLICO 9.59%"/>
    <s v="BANCO DAVIVIENDA S.A. 8.79%"/>
    <s v="FINANCIERA DE DESARROLLO TERRITORIAL S.A. FINDETE 7.01%"/>
    <s v="BANCO DE OCCIDENTE S.A. 6.75%"/>
    <s v="ITAÚ CORPBANCA COLOMBIA S.A. 6.50%"/>
    <s v="BANCO FALABELLA S.A. 6.06%"/>
    <s v="BANCO DE COMERCIO EXTERIOR DE COLOMBIA S.A. 5.34%"/>
    <s v="BANCO DE BOGOTA S.A. 4.74%"/>
    <n v="54.47"/>
    <n v="32.21"/>
    <n v="13.22"/>
    <n v="0"/>
    <n v="0"/>
    <n v="99.9"/>
    <n v="14.57"/>
    <n v="27.95"/>
    <n v="0"/>
    <n v="0"/>
    <n v="0"/>
    <n v="0"/>
    <n v="0"/>
    <n v="0"/>
    <n v="0"/>
    <n v="0"/>
    <n v="0"/>
    <n v="0"/>
    <n v="7.23"/>
    <n v="4.0999999999999996"/>
    <n v="0"/>
    <n v="0"/>
    <n v="46.16"/>
    <n v="0"/>
    <n v="100.00999999999999"/>
    <n v="95.9"/>
    <n v="0"/>
    <n v="4.0999999999999996"/>
    <n v="0"/>
    <n v="100"/>
  </r>
  <r>
    <x v="2"/>
    <x v="1"/>
    <x v="18"/>
    <s v="OCCITESOROS"/>
    <s v="TIPO 1 GENERAL 1"/>
    <n v="170"/>
    <n v="890238.02"/>
    <n v="2447.15"/>
    <n v="1.7"/>
    <n v="109.20975"/>
    <n v="0.29899999999999999"/>
    <n v="0.14499999999999999"/>
    <n v="0.25800000000000001"/>
    <n v="0.125"/>
    <n v="0.23899999999999999"/>
    <n v="0.76500000000000001"/>
    <n v="0.63100000000000001"/>
    <n v="2.85"/>
    <n v="1.385"/>
    <n v="3.3639999999999999"/>
    <n v="1.018"/>
    <n v="1.8759999999999999"/>
    <n v="2.4980000000000002"/>
    <n v="46.41"/>
    <n v="0"/>
    <n v="18.38"/>
    <n v="0"/>
    <n v="25.17"/>
    <n v="9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77"/>
    <s v="BANCO DAVIVIENDA S.A. 15.52%"/>
    <s v="BANCO GNB SUDAMERIS S.A. 12.48%"/>
    <s v="BANCO DE OCCIDENTE S.A. 9.97%"/>
    <s v="MINISTERIO DE HACIENDA Y CREDITO PUBLICO 9.81%"/>
    <s v="SCOTIABANK COLPATRIA S.A 9.77%"/>
    <s v="FINANCIERA DE DESARROLLO TERRITORIAL S.A. FINDETE 6.61%"/>
    <s v="BANCO FALABELLA S.A. 6.30%"/>
    <s v="BANCO DE COMERCIO EXTERIOR DE COLOMBIA S.A. 6.13%"/>
    <s v="BANCOLOMBIA SA 5.02%"/>
    <s v="ITAÚ CORPBANCA COLOMBIA S.A. 4.79%"/>
    <n v="56.11"/>
    <n v="37.26"/>
    <n v="6.63"/>
    <n v="0"/>
    <n v="0"/>
    <n v="100"/>
    <n v="13.54"/>
    <n v="31.91"/>
    <n v="0"/>
    <n v="0"/>
    <n v="0"/>
    <n v="0"/>
    <n v="0"/>
    <n v="0"/>
    <n v="0"/>
    <n v="0"/>
    <n v="0"/>
    <n v="0"/>
    <n v="7.43"/>
    <n v="4.1100000000000003"/>
    <n v="0"/>
    <n v="0"/>
    <n v="43.01"/>
    <n v="0"/>
    <n v="100"/>
    <n v="95.89"/>
    <n v="4.1100000000000003"/>
    <n v="0"/>
    <n v="0"/>
    <n v="100"/>
  </r>
  <r>
    <x v="2"/>
    <x v="2"/>
    <x v="18"/>
    <s v="OCCITESOROS"/>
    <s v="TIPO 1 GENERAL 1"/>
    <n v="167"/>
    <n v="940390.23"/>
    <n v="2459.9899999999998"/>
    <n v="1.7"/>
    <n v="93.14"/>
    <n v="0.255"/>
    <n v="0.04"/>
    <n v="0.26"/>
    <n v="0.06"/>
    <n v="0.28999999999999998"/>
    <n v="0.42"/>
    <n v="1.1100000000000001"/>
    <n v="3.6909999999999998"/>
    <n v="1.7729999999999999"/>
    <n v="3.476"/>
    <n v="1.5369999999999999"/>
    <n v="2.2040000000000002"/>
    <n v="2.4790000000000001"/>
    <n v="47.61"/>
    <n v="0"/>
    <n v="18.05"/>
    <n v="0"/>
    <n v="23.4"/>
    <n v="10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78"/>
    <s v="BANCO GNB SUDAMERIS S.A. 21.89%"/>
    <s v="BANCO DAVIVIENDA S.A. 11.05%"/>
    <s v="MINISTERIO DE HACIENDA Y CREDITO PUBLICO 10.72%"/>
    <s v="SCOTIABANK COLPATRIA S.A 8.81%"/>
    <s v="BANCO DE OCCIDENTE S.A. 8.26%"/>
    <s v="FINANCIERA DE DESARROLLO TERRITORIAL S.A. 7.83%"/>
    <s v="BANCO FALABELLA S.A. 5.76%"/>
    <s v="BANCO DE COMERCIO EXTERIOR DE COLOMBIA S.A. 5.60%"/>
    <s v="ITAÚ CORPBANCA COLOMBIA S.A. 4.41%"/>
    <s v="BANCO DE BOGOTA S.A. 3.74%"/>
    <n v="65.099999999999994"/>
    <n v="27.48"/>
    <n v="7.43"/>
    <n v="0"/>
    <n v="0"/>
    <n v="100.00999999999999"/>
    <n v="14.19"/>
    <n v="29.76"/>
    <n v="0"/>
    <n v="0"/>
    <n v="0"/>
    <n v="0"/>
    <n v="0"/>
    <n v="0"/>
    <n v="0"/>
    <n v="0"/>
    <n v="0"/>
    <n v="0"/>
    <n v="8.49"/>
    <n v="3.81"/>
    <n v="0"/>
    <n v="0"/>
    <n v="43.78"/>
    <n v="0"/>
    <n v="100.03"/>
    <n v="96.19"/>
    <n v="0"/>
    <n v="3.81"/>
    <n v="0"/>
    <n v="100"/>
  </r>
  <r>
    <x v="2"/>
    <x v="3"/>
    <x v="18"/>
    <s v="OCCITESOROS"/>
    <s v="TIPO 1 GENERAL 1"/>
    <n v="167"/>
    <n v="1086967.71"/>
    <n v="2468.4619560000001"/>
    <n v="1.7"/>
    <n v="72.271000000000001"/>
    <n v="0.19800000000000001"/>
    <n v="0.13900000000000001"/>
    <n v="0.246"/>
    <n v="0.129"/>
    <n v="0.23100000000000001"/>
    <n v="0.25900000000000001"/>
    <n v="0.63100000000000001"/>
    <n v="4.2709999999999999"/>
    <n v="2.649"/>
    <n v="3.6739999999999999"/>
    <n v="1.7689999999999999"/>
    <n v="2.1869999999999998"/>
    <n v="2.492"/>
    <n v="50.89"/>
    <n v="0"/>
    <n v="15.27"/>
    <n v="0"/>
    <n v="24.93"/>
    <n v="8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44"/>
    <s v="SUDAMERIS 18%"/>
    <s v="BBVA 16.44%"/>
    <s v="DAVIVIENDA 8.80%"/>
    <s v="MINISTERIO DE HACIENDA 8.35%"/>
    <s v="COLPATRIA 7.25%"/>
    <s v="BANCOLOMBIA 7.95%"/>
    <s v="BANCO DE BOGOTA 6.45%"/>
    <s v="FINANCIERA DE DESARROLLO 6.19%"/>
    <s v="BANCO DE OCCIDENTE 5.87%"/>
    <s v="BANCO FALABELLA S.A. 4.95%"/>
    <n v="85.68"/>
    <n v="11.54"/>
    <n v="2.78"/>
    <n v="0"/>
    <n v="0"/>
    <n v="100"/>
    <n v="12.02"/>
    <n v="28.09"/>
    <n v="0"/>
    <n v="0"/>
    <n v="0"/>
    <n v="0"/>
    <n v="0"/>
    <n v="0"/>
    <n v="0"/>
    <n v="0"/>
    <n v="0"/>
    <n v="0"/>
    <n v="8.15"/>
    <n v="3.32"/>
    <n v="0"/>
    <n v="0"/>
    <n v="48.41"/>
    <n v="0"/>
    <n v="99.99"/>
    <n v="96.68"/>
    <n v="0"/>
    <n v="3.3319999999999999"/>
    <n v="0"/>
    <n v="100.012"/>
  </r>
  <r>
    <x v="2"/>
    <x v="4"/>
    <x v="18"/>
    <s v="OCCITESOROS"/>
    <s v="TIPO 1 GENERAL 1"/>
    <n v="169"/>
    <n v="996481.07"/>
    <n v="2479.02"/>
    <n v="1.7"/>
    <n v="88.755749999999992"/>
    <n v="0.24299999999999999"/>
    <n v="0.13800000000000001"/>
    <n v="1.9599999999999999E-3"/>
    <n v="0.13300000000000001"/>
    <n v="0.223"/>
    <n v="0.23100000000000001"/>
    <n v="0.63100000000000001"/>
    <n v="5.1559999999999997"/>
    <n v="3.6970000000000001"/>
    <n v="3.9769999999999999"/>
    <n v="2.2480000000000002"/>
    <n v="1.9850000000000001"/>
    <n v="2.52"/>
    <n v="43.6"/>
    <n v="0"/>
    <n v="19.77"/>
    <n v="0"/>
    <n v="29.78"/>
    <n v="4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7.87"/>
    <s v="BANCO GNB SUDAMERIS S.A. 17.88%"/>
    <s v="BBVA COLOMBIA 14.66%"/>
    <s v="BANCO DAVIVIENDA S.A. 11.25%"/>
    <s v="SCOTIABANK COLPATRIA S.A 10.05%"/>
    <s v="BANCO DE BOGOTA S.A. 8.73%"/>
    <s v="FINANCIERA DE DESARROLLO TERRITORIAL S.A. 7.42%"/>
    <s v="ITAÚ CORPBANCA COLOMBIA S.A. 6.11%"/>
    <s v="BANCO FALABELLA S.A 5.42%"/>
    <s v="MINISTERIO DE HACIENDA Y CREDITO PUBLICO 4.72%"/>
    <s v="BANCO DE OCCIDENTE S.A. 4.32%"/>
    <n v="82.1"/>
    <n v="13.28"/>
    <n v="4.62"/>
    <n v="0"/>
    <n v="0"/>
    <n v="100"/>
    <n v="19.09"/>
    <n v="35.04"/>
    <n v="0"/>
    <n v="0"/>
    <n v="0"/>
    <n v="0"/>
    <n v="0"/>
    <n v="0"/>
    <n v="0"/>
    <n v="0"/>
    <n v="0"/>
    <n v="0"/>
    <n v="2.87"/>
    <n v="3.69"/>
    <n v="0"/>
    <n v="0"/>
    <n v="39.31"/>
    <n v="0"/>
    <n v="100"/>
    <n v="100"/>
    <n v="0"/>
    <n v="0"/>
    <n v="0"/>
    <n v="100"/>
  </r>
  <r>
    <x v="2"/>
    <x v="5"/>
    <x v="18"/>
    <s v="OCCITESOROS"/>
    <s v="TIPO 1 GENERAL 1"/>
    <n v="167"/>
    <n v="1161481.6000000001"/>
    <n v="2488.91"/>
    <n v="1.7"/>
    <n v="81.085499999999996"/>
    <n v="0.222"/>
    <n v="0.185"/>
    <n v="0.14399999999999999"/>
    <n v="0.14399999999999999"/>
    <n v="0.22500000000000001"/>
    <n v="0.22"/>
    <n v="0.63200000000000001"/>
    <n v="4.9630000000000001"/>
    <n v="4.1399999999999997"/>
    <n v="4.1399999999999997"/>
    <n v="2.556"/>
    <n v="1.9770000000000001"/>
    <n v="2.54"/>
    <n v="54.38"/>
    <n v="0"/>
    <n v="18.11"/>
    <n v="0"/>
    <n v="22.22"/>
    <n v="3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18"/>
    <s v="BANCO GNB SUDAMERIS S.A. 26.17%"/>
    <s v="BBVA COLOMBIA 11.51%"/>
    <s v="SCOTIABANK COLPATRIA S.A 10.00%"/>
    <s v="BANCO DE OCCIDENTE S.A. 7.58%"/>
    <s v="BANCO DE BOGOTA S.A. 7.18%"/>
    <s v="BANCO DAVIVIENDA S.A. 7.08%"/>
    <s v="FINANCIERA DE DESARROLLO TERRITORIAL S.A. 6.35%"/>
    <s v="BANCO FALABELLA S.A 4.79%"/>
    <s v="ITAÚ CORPBANCA COLOMBIA S.A. 4.32%"/>
    <s v="BANCOLOMBIA SA 4.17%"/>
    <n v="68.599999999999994"/>
    <n v="22.55"/>
    <n v="8.85"/>
    <n v="0"/>
    <n v="0"/>
    <n v="99.999999999999986"/>
    <n v="20.28"/>
    <n v="23.72"/>
    <n v="0"/>
    <n v="0"/>
    <n v="0"/>
    <n v="0"/>
    <n v="0"/>
    <n v="0"/>
    <n v="0"/>
    <n v="0"/>
    <n v="0"/>
    <n v="0"/>
    <n v="2.5499999999999998"/>
    <n v="3.18"/>
    <n v="0"/>
    <n v="0"/>
    <n v="50.25"/>
    <n v="0"/>
    <n v="99.97999999999999"/>
    <n v="96.82"/>
    <n v="0"/>
    <n v="3.18"/>
    <n v="0"/>
    <n v="100"/>
  </r>
  <r>
    <x v="2"/>
    <x v="6"/>
    <x v="18"/>
    <s v="OCCITESOROS"/>
    <s v="TIPO 1 GENERAL 1"/>
    <n v="167"/>
    <n v="1040018.48"/>
    <n v="2499.54"/>
    <n v="1.7"/>
    <n v="89.27"/>
    <n v="0.245"/>
    <n v="0.2"/>
    <n v="0.161"/>
    <n v="0.15540000000000001"/>
    <n v="0.22700000000000001"/>
    <n v="0.221"/>
    <n v="0.63300000000000001"/>
    <n v="5.1449999999999996"/>
    <n v="4.3639999999999999"/>
    <n v="4.2859999999999996"/>
    <n v="2.835"/>
    <n v="2.004"/>
    <n v="2.5739999999999998"/>
    <n v="52.67"/>
    <n v="0"/>
    <n v="18.190000000000001"/>
    <n v="0"/>
    <n v="23.27"/>
    <n v="3.85"/>
    <n v="2.02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Sudameris 12.55"/>
    <s v="Colpatria 11.87"/>
    <s v="BBVA COLOMBIA11.84"/>
    <s v="Bancolombia 11.04"/>
    <s v="BANCO DE BOGOTA8.09"/>
    <s v="BANCO DAVIVIENDA S.A 7.75"/>
    <s v="FINANCIERA DESARROLLO TERRITORIAL SA 7.2"/>
    <s v="BANCOLDEX SA 6.37"/>
    <s v="BANCO FALABELLA S.A. 5.31"/>
    <s v="BANCO POPULAR S.A 4.07"/>
    <n v="79.91"/>
    <n v="13.18"/>
    <n v="6.91"/>
    <n v="0"/>
    <n v="0"/>
    <n v="100"/>
    <n v="18.32"/>
    <n v="29.24"/>
    <n v="0"/>
    <n v="0"/>
    <n v="0"/>
    <n v="0"/>
    <n v="0"/>
    <n v="0"/>
    <n v="0"/>
    <n v="0"/>
    <n v="0"/>
    <n v="0"/>
    <n v="2.83"/>
    <n v="3.57"/>
    <n v="0"/>
    <n v="0"/>
    <n v="46.04"/>
    <n v="0"/>
    <n v="100"/>
    <n v="96.43"/>
    <n v="0"/>
    <n v="3.57"/>
    <n v="0"/>
    <n v="100"/>
  </r>
  <r>
    <x v="2"/>
    <x v="7"/>
    <x v="18"/>
    <s v="OCCITESOROS"/>
    <s v="TIPO 1 GENERAL 1"/>
    <n v="169"/>
    <n v="1135723.03"/>
    <n v="2516.59"/>
    <n v="1.7"/>
    <n v="104.462"/>
    <n v="0.28599999999999998"/>
    <n v="0.125"/>
    <n v="0.16900000000000001"/>
    <n v="0.16400000000000001"/>
    <n v="0.23899999999999999"/>
    <n v="0.22700000000000001"/>
    <n v="0.63500000000000001"/>
    <n v="8.3309999999999995"/>
    <n v="5.2560000000000002"/>
    <n v="4.7930000000000001"/>
    <n v="3.319"/>
    <n v="2.21"/>
    <n v="2.7"/>
    <n v="56.08"/>
    <n v="0"/>
    <n v="18.89"/>
    <n v="0"/>
    <n v="21.12"/>
    <n v="3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66"/>
    <s v="BANCO GNB SUDAMERIS S.A. 15.80%"/>
    <s v="SCOTIABANK COLPATRIA S.A 9.69%"/>
    <s v="BBVA COLOMBIA 9.03%"/>
    <s v="BANCO DE COMERCIO EXTERIOR DE COLOMBIA S.A. 8.29%"/>
    <s v="BANCO DAVIVIENDA S.A. 8.15%"/>
    <s v="BANCO DE BOGOTA S.A. 8.12%"/>
    <s v="FINANCIERA DESARROLLO TERRITORIAL S.A. 7.10%"/>
    <s v="BANCOLOMBIA SA 5.87%"/>
    <s v="BANCO FALABELLA S.A. 5.60%"/>
    <s v="BANCO DE OCCIDENTE S.A. 3.95%"/>
    <n v="58.24"/>
    <n v="22.38"/>
    <n v="19.38"/>
    <s v=" -   "/>
    <s v=" -   "/>
    <n v="100"/>
    <n v="19.579999999999998"/>
    <n v="29.35"/>
    <s v=" -   "/>
    <s v=" -   "/>
    <s v=" -   "/>
    <s v=" -   "/>
    <s v=" -   "/>
    <s v=" -   "/>
    <s v=" -   "/>
    <s v=" -   "/>
    <s v=" -   "/>
    <n v="0"/>
    <n v="1.49"/>
    <n v="3.31"/>
    <s v=" -   "/>
    <s v=" -   "/>
    <n v="46.27"/>
    <s v=" -   "/>
    <n v="100"/>
    <n v="96.69"/>
    <s v=" -   "/>
    <n v="3.31"/>
    <s v=" -   "/>
    <n v="100"/>
  </r>
  <r>
    <x v="2"/>
    <x v="8"/>
    <x v="18"/>
    <s v="OCCITESOROS"/>
    <s v="TIPO 1 GENERAL 1"/>
    <n v="169"/>
    <n v="1036978.53"/>
    <n v="2536.7199999999998"/>
    <n v="1.7"/>
    <n v="120.5325"/>
    <n v="0.33"/>
    <n v="0.16400000000000001"/>
    <n v="0.19"/>
    <n v="0.183"/>
    <n v="0.255"/>
    <n v="0.23599999999999999"/>
    <n v="0.63800000000000001"/>
    <n v="10.180999999999999"/>
    <n v="6.3179999999999996"/>
    <n v="5.3719999999999999"/>
    <n v="4.0270000000000001"/>
    <n v="2.464"/>
    <n v="2.8639999999999999"/>
    <n v="47.38"/>
    <n v="0"/>
    <n v="22.63"/>
    <n v="0"/>
    <n v="22.77"/>
    <n v="3.95"/>
    <n v="0"/>
    <n v="0"/>
    <n v="0"/>
    <n v="0"/>
    <n v="0"/>
    <n v="0"/>
    <n v="0.38"/>
    <n v="0"/>
    <n v="0"/>
    <n v="0"/>
    <n v="0"/>
    <n v="0"/>
    <n v="0"/>
    <n v="0"/>
    <n v="0"/>
    <n v="0"/>
    <n v="0"/>
    <n v="0"/>
    <n v="0"/>
    <n v="0"/>
    <n v="0"/>
    <n v="0"/>
    <n v="97.11"/>
    <s v="BANCOLOMBIA SA 14.03%"/>
    <s v="SCOTIABANK COLPATRIA S.A 10.59%"/>
    <s v="BANCO DAVIVIENDA S.A. 9.07%"/>
    <s v="BBVA COLOMBIA 8.58%"/>
    <s v="BANCO DE BOGOTA S.A. 8.22%"/>
    <s v="FINANCIERA DESARROLLO TERRITORIAL S.A. 7.80%"/>
    <s v="BANCO GNB SUDAMERIS S.A. 7.42%"/>
    <s v="BANCO FALABELLA S.A. 6.20%"/>
    <s v="BANCO DE COMERCIO EXTERIOR DE COLOMBIA S.A. 5.32%"/>
    <s v="ITAÚ CORPBANCA COLOMBIA S.A. 4.24%"/>
    <n v="53.38"/>
    <n v="28.45"/>
    <n v="18.170000000000002"/>
    <n v="0"/>
    <n v="0"/>
    <n v="100"/>
    <n v="26.36"/>
    <n v="32.299999999999997"/>
    <n v="0"/>
    <n v="0"/>
    <n v="0"/>
    <n v="0"/>
    <n v="0"/>
    <n v="0"/>
    <n v="0"/>
    <n v="0"/>
    <n v="0"/>
    <n v="0"/>
    <n v="1.1599999999999999"/>
    <n v="3.66"/>
    <n v="0"/>
    <n v="0"/>
    <n v="36.51"/>
    <n v="0"/>
    <n v="100"/>
    <n v="100"/>
    <n v="0"/>
    <n v="0"/>
    <n v="0"/>
    <n v="100"/>
  </r>
  <r>
    <x v="2"/>
    <x v="9"/>
    <x v="18"/>
    <s v="OCCITESOROS"/>
    <s v="TIPO 1 GENERAL 1"/>
    <n v="169"/>
    <n v="1147121.83"/>
    <n v="2556.44"/>
    <n v="1.7"/>
    <n v="105.55725"/>
    <n v="0.28899999999999998"/>
    <n v="0.3"/>
    <n v="0.2"/>
    <n v="0.2"/>
    <n v="0.1"/>
    <n v="0.3"/>
    <n v="0.6"/>
    <n v="9.5"/>
    <n v="7.2"/>
    <n v="5.8"/>
    <n v="4.9000000000000004"/>
    <n v="2.8"/>
    <n v="3.1"/>
    <n v="43.02"/>
    <n v="0"/>
    <n v="0"/>
    <n v="0"/>
    <n v="18.3"/>
    <n v="3.6"/>
    <n v="0"/>
    <n v="0"/>
    <n v="0"/>
    <n v="0"/>
    <n v="0"/>
    <n v="0"/>
    <n v="10.9"/>
    <n v="0"/>
    <n v="0"/>
    <n v="0"/>
    <n v="0"/>
    <n v="0"/>
    <n v="0"/>
    <n v="0"/>
    <n v="0"/>
    <n v="0"/>
    <n v="0"/>
    <n v="0"/>
    <n v="0"/>
    <n v="0"/>
    <n v="0"/>
    <n v="0"/>
    <n v="75.820000000000007"/>
    <s v="BancoDavivienda 12.55"/>
    <s v="Scotiabank Colp 11.87%"/>
    <s v="BBVA COLOMBIA 11.84"/>
    <s v="BANCOLOMBIA SA 11.04"/>
    <s v="BANCO DE BOGOTA 8.09"/>
    <s v="BANCO DE DAVIVIENDA 7.75"/>
    <s v="FINANCIERA DE DESARROLLO TERRITORIAL S A 7.2%"/>
    <s v="BANCO DE COMERCIO EXTERIOR DE COLOMBIA 6.37"/>
    <s v="BANCO FALLABELLA 5.31"/>
    <s v="BANCO POPULAR 4.07"/>
    <n v="77.89"/>
    <n v="16.41"/>
    <n v="5.7"/>
    <n v="0"/>
    <n v="0"/>
    <n v="100"/>
    <n v="25.47"/>
    <n v="26.36"/>
    <n v="0"/>
    <n v="0"/>
    <n v="0"/>
    <n v="0"/>
    <n v="0"/>
    <n v="0"/>
    <n v="0"/>
    <n v="0"/>
    <n v="0"/>
    <n v="0"/>
    <n v="0.52"/>
    <n v="3.34"/>
    <n v="0"/>
    <n v="0"/>
    <n v="44.31"/>
    <n v="0"/>
    <n v="100"/>
    <n v="96.66"/>
    <n v="0"/>
    <n v="3.34"/>
    <n v="0"/>
    <n v="100"/>
  </r>
  <r>
    <x v="2"/>
    <x v="10"/>
    <x v="18"/>
    <s v="OCCITESOROS"/>
    <s v="TIPO 1 GENERAL 1"/>
    <n v="166"/>
    <n v="1156609.8400000001"/>
    <n v="2576.9"/>
    <n v="1.7"/>
    <n v="104.09625"/>
    <n v="0.28499999999999998"/>
    <n v="10.199999999999999"/>
    <n v="0.2"/>
    <n v="0.2"/>
    <n v="0.2"/>
    <n v="0.3"/>
    <n v="0.6"/>
    <n v="10.199999999999999"/>
    <n v="8"/>
    <n v="6.2"/>
    <n v="5.8"/>
    <n v="3.2"/>
    <n v="3.3"/>
    <n v="27.98"/>
    <n v="0"/>
    <n v="23.27"/>
    <n v="0"/>
    <n v="18.510000000000002"/>
    <n v="3.6"/>
    <n v="4.82"/>
    <n v="0"/>
    <n v="0"/>
    <n v="0"/>
    <n v="0"/>
    <n v="0"/>
    <n v="21.82"/>
    <n v="0"/>
    <n v="0"/>
    <n v="0"/>
    <n v="0"/>
    <n v="0"/>
    <n v="0"/>
    <n v="0"/>
    <n v="0"/>
    <n v="0"/>
    <n v="0"/>
    <n v="0"/>
    <n v="0"/>
    <n v="0"/>
    <n v="0"/>
    <n v="0"/>
    <n v="100"/>
    <s v="BANCO GNB SUDAMERIS S.A. 21.42%"/>
    <s v="BBVA COLOMBIA 9.99%"/>
    <s v="BANCO DAVIVIENDA S.A. 8.79%"/>
    <s v="BANCOLOMBIA SA 8.20%"/>
    <s v="FINANCIERA DE DESARROLLO TERRITORIAL S.A. 7.05%"/>
    <s v="BANCO DE OCCIDENTE S.A. 5.97%"/>
    <s v="BANCO DE BOGOTA S.A. 5.84%"/>
    <s v="SCOTIABANK COLPATRIA S.A 5.24%"/>
    <s v="BANCO COMERCIAL AV VILLAS S.A. 4.31%"/>
    <s v="Banco Falabella S.A. 4.31%"/>
    <n v="77.239999999999995"/>
    <n v="17.170000000000002"/>
    <n v="5.6"/>
    <n v="0"/>
    <n v="0"/>
    <n v="100.00999999999999"/>
    <n v="24.87"/>
    <n v="26.8"/>
    <n v="0"/>
    <n v="0"/>
    <n v="0"/>
    <n v="0"/>
    <n v="0"/>
    <n v="0"/>
    <n v="0"/>
    <n v="0"/>
    <n v="0"/>
    <n v="0"/>
    <n v="0.52"/>
    <n v="3.34"/>
    <n v="0"/>
    <n v="0"/>
    <n v="44.47"/>
    <n v="0"/>
    <n v="100"/>
    <n v="96.66"/>
    <n v="0"/>
    <n v="3.34"/>
    <n v="0"/>
    <n v="100"/>
  </r>
  <r>
    <x v="2"/>
    <x v="0"/>
    <x v="19"/>
    <s v="ALTA LIQUIDEZ - PARTICIPACIÓN 1525"/>
    <s v="PARTICIPACIÓN 1525"/>
    <n v="311"/>
    <n v="1837259.35"/>
    <n v="17033.500508000001"/>
    <n v="1.2"/>
    <n v="94.97"/>
    <n v="0.26"/>
    <n v="0.09"/>
    <n v="0.13"/>
    <n v="0.09"/>
    <n v="0.16"/>
    <n v="0.4"/>
    <n v="0.33"/>
    <n v="2.9849999999999999"/>
    <n v="1.2090000000000001"/>
    <n v="2.9849999999999999"/>
    <n v="0.77"/>
    <n v="2.14"/>
    <n v="2.7250000000000001"/>
    <n v="12.95"/>
    <n v="0"/>
    <n v="45.11"/>
    <n v="0"/>
    <n v="31.11"/>
    <n v="9.9499999999999993"/>
    <n v="0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SUDAMERIS 15.36%"/>
    <s v="BANCO DE BOGOTA 13.10%"/>
    <s v="BBVA COLOMBIA 12.08%"/>
    <s v="BANCO POPULAR 10.94%"/>
    <s v="BANCO AV VILLAS 8.56%"/>
    <s v="BANCO DAVIVIEND 7.66%"/>
    <s v="SCOTIABANK COLP 6.54%"/>
    <s v="BANCO DE OCCIDE 5.89%"/>
    <s v="FINDETER 5.32%"/>
    <s v="TESORERIA GENERAL 4.98%"/>
    <n v="81.31"/>
    <n v="10.3"/>
    <n v="8.23"/>
    <n v="0.16"/>
    <n v="0"/>
    <n v="100"/>
    <n v="7.22"/>
    <n v="4.78"/>
    <n v="0"/>
    <n v="0.11"/>
    <n v="0"/>
    <n v="0"/>
    <n v="0"/>
    <n v="0"/>
    <n v="0"/>
    <n v="0"/>
    <n v="0"/>
    <n v="0"/>
    <n v="36.93"/>
    <n v="0.95"/>
    <n v="0"/>
    <n v="0"/>
    <n v="50.01"/>
    <n v="0"/>
    <n v="100"/>
    <n v="99.05"/>
    <n v="0"/>
    <n v="0.95"/>
    <n v="0"/>
    <n v="100"/>
  </r>
  <r>
    <x v="2"/>
    <x v="1"/>
    <x v="19"/>
    <s v="ALTA LIQUIDEZ - PARTICIPACIÓN 1525"/>
    <s v="PARTICIPACIÓN 1525"/>
    <n v="317"/>
    <n v="2725028.16"/>
    <n v="17052.270084"/>
    <n v="1.2"/>
    <n v="79.989999999999995"/>
    <n v="0.219"/>
    <n v="0.18"/>
    <n v="0.14000000000000001"/>
    <n v="0.14000000000000001"/>
    <n v="0.16"/>
    <n v="0.4"/>
    <n v="0.34"/>
    <n v="1.446"/>
    <n v="1.173"/>
    <n v="2.2519999999999998"/>
    <n v="0.83"/>
    <n v="2.0499999999999998"/>
    <n v="2.6629999999999998"/>
    <n v="10.68"/>
    <n v="0"/>
    <n v="39.82"/>
    <n v="0"/>
    <n v="31.85"/>
    <n v="17.18"/>
    <n v="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7.88%"/>
    <s v="BANCO SUDAMERIS 16.24%"/>
    <s v="BANCO POPULAR 14.50%"/>
    <s v="BANCO DE OCCIDE 8.12%"/>
    <s v="BANCO AV VILLAS 7.80%"/>
    <s v="TESORERIA GENERAL 6.82%"/>
    <s v="BBVA COLOMBIA 6.17%"/>
    <s v="BANCO DAVIVIEND 4.97%"/>
    <s v="SCOTIABANK COLP 4.18%"/>
    <s v="BANCOLOMBIA S.A 4.11%"/>
    <n v="86.37"/>
    <n v="8.4499999999999993"/>
    <n v="5.08"/>
    <n v="0.1"/>
    <n v="0"/>
    <n v="100"/>
    <n v="8.11"/>
    <n v="3.85"/>
    <n v="0"/>
    <n v="7.0000000000000007E-2"/>
    <n v="0"/>
    <n v="0"/>
    <n v="0"/>
    <n v="0"/>
    <n v="0"/>
    <n v="0"/>
    <n v="0"/>
    <n v="0"/>
    <n v="26.14"/>
    <n v="1.52"/>
    <n v="0"/>
    <n v="0"/>
    <n v="60.3"/>
    <n v="0"/>
    <n v="99.990000000000009"/>
    <n v="98.48"/>
    <n v="0"/>
    <n v="1.52"/>
    <n v="0"/>
    <n v="100"/>
  </r>
  <r>
    <x v="2"/>
    <x v="2"/>
    <x v="19"/>
    <s v="ALTA LIQUIDEZ - PARTICIPACIÓN 1525"/>
    <s v="PARTICIPACIÓN 1525"/>
    <n v="321"/>
    <n v="2941545.97"/>
    <n v="17094.149003999999"/>
    <n v="1.2"/>
    <n v="78.53"/>
    <n v="0.215"/>
    <n v="0.16"/>
    <n v="0.15"/>
    <n v="0.15"/>
    <n v="0.15"/>
    <n v="0.21"/>
    <n v="0.34"/>
    <n v="2.93"/>
    <n v="1.5569999999999999"/>
    <n v="2.4849999999999999"/>
    <n v="1.2929999999999999"/>
    <n v="2.0329999999999999"/>
    <n v="2.6259999999999999"/>
    <n v="8.85"/>
    <n v="0"/>
    <n v="41.75"/>
    <n v="0"/>
    <n v="28.42"/>
    <n v="19.64"/>
    <n v="1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00000000001"/>
    <s v="BANCO SUDAMERIS 16.08%"/>
    <s v="BANCO POPULAR 14.55%"/>
    <s v="BANCO DE BOGOTA 11.90%"/>
    <s v="BANCO DE OCCIDE 10.09%"/>
    <s v="BANCO AV VILLAS 8.59%"/>
    <s v="TESORERIA GENERAL 8.06%"/>
    <s v="BBVA COLOMBIA 7.11%"/>
    <s v="FINDETER 6.12%"/>
    <s v="BANCO DAVIVIEND 4.92%"/>
    <s v="SCOTIABANK COLP 4.44%"/>
    <n v="84.24"/>
    <n v="11.29"/>
    <n v="4.37"/>
    <n v="0.1"/>
    <n v="0"/>
    <n v="100"/>
    <n v="11.24"/>
    <n v="3.92"/>
    <n v="0"/>
    <n v="7.0000000000000007E-2"/>
    <n v="0"/>
    <n v="0"/>
    <n v="0"/>
    <n v="0"/>
    <n v="0"/>
    <n v="0"/>
    <n v="0"/>
    <n v="0"/>
    <n v="23.93"/>
    <n v="1.85"/>
    <n v="0"/>
    <n v="0"/>
    <n v="58.99"/>
    <n v="0"/>
    <n v="100"/>
    <n v="98.15"/>
    <n v="0"/>
    <n v="1.85"/>
    <n v="0"/>
    <n v="100"/>
  </r>
  <r>
    <x v="2"/>
    <x v="3"/>
    <x v="19"/>
    <s v="ALTA LIQUIDEZ - PARTICIPACIÓN 1525"/>
    <s v="PARTICIPACIÓN 1525"/>
    <n v="331"/>
    <n v="2871071.02"/>
    <n v="17160.247718999999"/>
    <n v="1.2"/>
    <n v="91.31"/>
    <n v="0.25"/>
    <n v="0.13"/>
    <n v="0.15"/>
    <n v="0.15"/>
    <n v="0.15"/>
    <n v="0.18"/>
    <n v="0.34"/>
    <n v="4.8070000000000004"/>
    <n v="2.4809999999999999"/>
    <n v="3.0609999999999999"/>
    <n v="1.5229999999999999"/>
    <n v="2.0310000000000001"/>
    <n v="2.6480000000000001"/>
    <n v="9.5399999999999991"/>
    <n v="0"/>
    <n v="36.65"/>
    <n v="0"/>
    <n v="31.82"/>
    <n v="20.59"/>
    <n v="1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BANCO DE BOGOTA 16.23%"/>
    <s v="BANCO POPULAR 15.33%"/>
    <s v="BANCO SUDAMERIS 15.08%"/>
    <s v="TESORERIA GENERAL 10.30%"/>
    <s v="BANCO AV VILLAS 8.34%"/>
    <s v="FINDETER 6.29%"/>
    <s v="BBVA COLOMBIA 5.01%"/>
    <s v="BANCO DAVIVIEND 4.87%"/>
    <s v="BANCOLOMBIA S.A 4.65%"/>
    <s v="ITAU CORPBANCA 4.02%"/>
    <n v="81.47"/>
    <n v="12.71"/>
    <n v="5.73"/>
    <n v="0.1"/>
    <n v="0"/>
    <n v="100.01"/>
    <n v="12.65"/>
    <n v="3.99"/>
    <n v="0"/>
    <n v="7.0000000000000007E-2"/>
    <n v="0"/>
    <n v="0"/>
    <n v="0"/>
    <n v="0"/>
    <n v="0"/>
    <n v="0"/>
    <n v="0"/>
    <n v="0"/>
    <n v="31.13"/>
    <n v="2.19"/>
    <n v="0"/>
    <n v="0"/>
    <n v="49.97"/>
    <n v="0"/>
    <n v="100"/>
    <n v="97.81"/>
    <n v="0"/>
    <n v="2.19"/>
    <n v="0"/>
    <n v="100"/>
  </r>
  <r>
    <x v="2"/>
    <x v="4"/>
    <x v="19"/>
    <s v="ALTA LIQUIDEZ - PARTICIPACIÓN 1525"/>
    <s v="PARTICIPACIÓN 1525"/>
    <n v="334"/>
    <n v="3247467.4"/>
    <n v="17224.239111999999"/>
    <n v="1.2"/>
    <n v="83.64"/>
    <n v="0.22900000000000001"/>
    <n v="0.13"/>
    <n v="0.14000000000000001"/>
    <n v="0.15"/>
    <n v="0.14000000000000001"/>
    <n v="0.16"/>
    <n v="0.34"/>
    <n v="4.4800000000000004"/>
    <n v="3.2360000000000002"/>
    <n v="3.351"/>
    <n v="1.9650000000000001"/>
    <n v="1.861"/>
    <n v="2.6539999999999999"/>
    <n v="9.57"/>
    <n v="0"/>
    <n v="36.15"/>
    <n v="0"/>
    <n v="27.4"/>
    <n v="23.63"/>
    <n v="3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POPULAR 12.71%"/>
    <s v="BANCO SUDAMERIS 12.09%"/>
    <s v="BANCO DE BOGOTA 12.05%"/>
    <s v="TESORERIA GENERAL 11.76%"/>
    <s v="BBVA COLOMBIA 10.12%"/>
    <s v="BANCO AV VILLAS 8.07%"/>
    <s v="BANCO DAVIVIEND 6.12%"/>
    <s v="FINDETER 5.69%"/>
    <s v="SCOTIABANK COLP 5.25%"/>
    <s v="BANCO DE OCCIDE 3.76%"/>
    <n v="84.07"/>
    <n v="10.01"/>
    <n v="5.84"/>
    <n v="8.9999999999999998E-4"/>
    <n v="0"/>
    <n v="99.920900000000003"/>
    <n v="12.33"/>
    <n v="5.77"/>
    <n v="0"/>
    <n v="0.06"/>
    <n v="0"/>
    <n v="0"/>
    <n v="0"/>
    <n v="0"/>
    <n v="0"/>
    <n v="0"/>
    <n v="0"/>
    <n v="0"/>
    <n v="29.64"/>
    <n v="1.97"/>
    <n v="0"/>
    <n v="0"/>
    <n v="50.23"/>
    <n v="0"/>
    <n v="100"/>
    <n v="98.03"/>
    <n v="0"/>
    <n v="1.97"/>
    <n v="0"/>
    <n v="100"/>
  </r>
  <r>
    <x v="2"/>
    <x v="5"/>
    <x v="19"/>
    <s v="ALTA LIQUIDEZ - PARTICIPACIÓN 1525"/>
    <s v="PARTICIPACIÓN 1525"/>
    <n v="339"/>
    <n v="3151808.23"/>
    <n v="17297.150000000001"/>
    <n v="1.2"/>
    <n v="84.37"/>
    <n v="0.23100000000000001"/>
    <n v="0.18"/>
    <n v="0.16"/>
    <n v="0.16"/>
    <n v="0.15"/>
    <n v="0.16"/>
    <n v="0.34"/>
    <n v="5.274"/>
    <n v="3.6669999999999998"/>
    <n v="3.6669999999999998"/>
    <n v="2.2999999999999998"/>
    <n v="1.889"/>
    <n v="2.6869999999999998"/>
    <n v="7.78"/>
    <n v="0"/>
    <n v="37.5"/>
    <n v="0"/>
    <n v="32.76"/>
    <n v="19.8"/>
    <n v="2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ANCO DE BOGOTA 14.48%"/>
    <s v="ANCO SUDAMERIS 14.29%"/>
    <s v="ANCO POPULAR 11.88%"/>
    <s v="ESORERIA GENERAL 10.26%"/>
    <s v="ANCO AV VILLAS 7.55%"/>
    <s v="ANCO DAVIVIEND 7.42%"/>
    <s v="ANCO FINANDINA 0.00%"/>
    <s v="INDETER 6.31%"/>
    <s v="BVA COLOMBIA 4.36%"/>
    <s v="COTIABANK COLP 3.97%"/>
    <n v="84.63"/>
    <n v="9.9600000000000009"/>
    <n v="5.32"/>
    <n v="0.09"/>
    <n v="0"/>
    <n v="100"/>
    <n v="16.59"/>
    <n v="4.66"/>
    <n v="0"/>
    <n v="0"/>
    <n v="0"/>
    <n v="0"/>
    <n v="0"/>
    <n v="0"/>
    <n v="0"/>
    <n v="0"/>
    <n v="0"/>
    <n v="0"/>
    <n v="28.55"/>
    <n v="2.04"/>
    <n v="0"/>
    <n v="0"/>
    <n v="48.16"/>
    <n v="0"/>
    <n v="100"/>
    <n v="97.96"/>
    <n v="0"/>
    <n v="2.04"/>
    <n v="0"/>
    <n v="100"/>
  </r>
  <r>
    <x v="2"/>
    <x v="6"/>
    <x v="19"/>
    <s v="ALTA LIQUIDEZ - PARTICIPACIÓN 1525"/>
    <s v="PARTICIPACIÓN 1525"/>
    <n v="349"/>
    <n v="3537178.95"/>
    <n v="17383.745229"/>
    <n v="1.2"/>
    <n v="70.86"/>
    <n v="0.19400000000000001"/>
    <n v="0.2"/>
    <n v="0.18"/>
    <n v="0.17"/>
    <n v="0.17"/>
    <n v="0.16"/>
    <n v="0.34"/>
    <n v="6.056"/>
    <n v="4.1900000000000004"/>
    <n v="4.0129999999999999"/>
    <n v="2.677"/>
    <n v="1.9359999999999999"/>
    <n v="2.74"/>
    <n v="7.6"/>
    <n v="0"/>
    <n v="39.19"/>
    <n v="0"/>
    <n v="31.3"/>
    <n v="20.03"/>
    <n v="1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DAVIVIEND 21.87%"/>
    <s v="BANCO SUDAMERIS 13.85%"/>
    <s v="BANCO DE BOGOTA 10.40%"/>
    <s v="TESORERIA GENERAL 9.07%"/>
    <s v="BBVA COLOMBIA 6.06%"/>
    <s v="BANCO POPULAR 5.99%"/>
    <s v="FINDETER 5.48%"/>
    <s v="BANCO FINANDINA 0.00%"/>
    <s v="BANCOLOMBIA S.A 5.08%"/>
    <s v="SCOTIABANK COLP 4.65%"/>
    <n v="86.79"/>
    <n v="8.3800000000000008"/>
    <n v="4.75"/>
    <n v="0.08"/>
    <n v="0"/>
    <n v="100"/>
    <n v="18.13"/>
    <n v="3.56"/>
    <n v="0"/>
    <n v="0"/>
    <n v="0"/>
    <n v="0"/>
    <n v="0"/>
    <n v="0"/>
    <n v="0"/>
    <n v="0"/>
    <n v="0"/>
    <n v="0"/>
    <n v="21.75"/>
    <n v="1.82"/>
    <n v="0"/>
    <n v="0"/>
    <n v="54.73"/>
    <n v="0"/>
    <n v="99.99"/>
    <n v="98.18"/>
    <n v="0"/>
    <n v="1.82"/>
    <n v="0"/>
    <n v="100"/>
  </r>
  <r>
    <x v="2"/>
    <x v="7"/>
    <x v="19"/>
    <s v="ALTA LIQUIDEZ - PARTICIPACIÓN 1525"/>
    <s v="PARTICIPACIÓN 1525"/>
    <n v="355"/>
    <n v="3435905.05"/>
    <n v="17515.111921"/>
    <n v="1.2"/>
    <n v="72.680000000000007"/>
    <n v="0.19900000000000001"/>
    <n v="7.0000000000000007E-2"/>
    <n v="0.17"/>
    <n v="0.17"/>
    <n v="0.18"/>
    <n v="0.17"/>
    <n v="0.34"/>
    <n v="9.2690000000000001"/>
    <n v="5.4560000000000004"/>
    <n v="4.6689999999999996"/>
    <n v="3.31"/>
    <n v="2.1949999999999998"/>
    <n v="2.89"/>
    <n v="5.24"/>
    <n v="0"/>
    <n v="37.6"/>
    <n v="0"/>
    <n v="41.14"/>
    <n v="13.98"/>
    <n v="2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6.83%"/>
    <s v="BANCO SUDAMERIS 16.47%"/>
    <s v="BANCO POPULAR 16.44%"/>
    <s v="BANCOLOMBIA S.A 8.53%"/>
    <s v="TESORERIA GENERAL 6.68%"/>
    <s v="FINDETER 5.90%"/>
    <s v="BANCO FINANDINA 0.00%"/>
    <s v="BBVA COLOMBIA 5.16%"/>
    <s v="BANCO DE OCCIDE 4.77%"/>
    <s v="BANCO DAVIVIEND 3.44%"/>
    <n v="88.55"/>
    <n v="7.6"/>
    <n v="3.77"/>
    <n v="0.08"/>
    <n v="0"/>
    <n v="99.999999999999986"/>
    <n v="22.58"/>
    <n v="3.13"/>
    <n v="0"/>
    <n v="0"/>
    <n v="0"/>
    <n v="0"/>
    <n v="0"/>
    <n v="0"/>
    <n v="0"/>
    <n v="0"/>
    <n v="0"/>
    <n v="0"/>
    <n v="20.239999999999998"/>
    <n v="1.81"/>
    <n v="0"/>
    <n v="0"/>
    <n v="52.25"/>
    <n v="0"/>
    <n v="100.01"/>
    <n v="98.19"/>
    <n v="0"/>
    <n v="1.81"/>
    <n v="0"/>
    <n v="100"/>
  </r>
  <r>
    <x v="2"/>
    <x v="8"/>
    <x v="19"/>
    <s v="ALTA LIQUIDEZ - PARTICIPACIÓN 1525"/>
    <s v="PARTICIPACIÓN 1525"/>
    <n v="384"/>
    <n v="3426081.83"/>
    <n v="17653.400269999998"/>
    <n v="1.2"/>
    <n v="71.59"/>
    <n v="0.19600000000000001"/>
    <n v="0.11"/>
    <n v="0.17"/>
    <n v="0.18"/>
    <n v="0.19"/>
    <n v="0.18"/>
    <n v="0.35"/>
    <n v="10.041"/>
    <n v="6.6310000000000002"/>
    <n v="5.2460000000000004"/>
    <n v="4.07"/>
    <n v="2.4630000000000001"/>
    <n v="3.0470000000000002"/>
    <n v="4.95"/>
    <n v="0"/>
    <n v="34.299999999999997"/>
    <n v="0"/>
    <n v="45.25"/>
    <n v="11.47"/>
    <n v="4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14.45%"/>
    <s v="BANCO DE BOGOTA 14.08%"/>
    <s v="BANCOLOMBIA S.A 11.20%"/>
    <s v="BANCO AV VILLAS 9.16%"/>
    <s v="BANCO FINANDINA 0.00%"/>
    <s v="SCOTIABANK COLP 7.26%"/>
    <s v="BANCO SUDAMERIS 5.94%"/>
    <s v="TESORERIA GENERAL 5.87%"/>
    <s v="BANCO POPULAR 4.93%"/>
    <s v="FINDETER 4.87%"/>
    <n v="88.03"/>
    <n v="8.14"/>
    <n v="3.75"/>
    <n v="0.08"/>
    <n v="0"/>
    <n v="100"/>
    <n v="27.72"/>
    <n v="3.88"/>
    <n v="0"/>
    <n v="0"/>
    <n v="0"/>
    <n v="0"/>
    <n v="0"/>
    <n v="0"/>
    <n v="0"/>
    <n v="0"/>
    <n v="0"/>
    <n v="0"/>
    <n v="17.79"/>
    <n v="1.83"/>
    <n v="0"/>
    <n v="0"/>
    <n v="48.78"/>
    <n v="0"/>
    <n v="100"/>
    <n v="98.17"/>
    <n v="0"/>
    <n v="1.83"/>
    <n v="0"/>
    <n v="100"/>
  </r>
  <r>
    <x v="2"/>
    <x v="9"/>
    <x v="19"/>
    <s v="ALTA LIQUIDEZ - PARTICIPACIÓN 1525"/>
    <s v="PARTICIPACIÓN 1525"/>
    <n v="385"/>
    <n v="3449982.74"/>
    <n v="17801.784585000001"/>
    <n v="1.2"/>
    <n v="67.94"/>
    <n v="0.186"/>
    <n v="0.8"/>
    <n v="0.36"/>
    <n v="0.31"/>
    <n v="0.3"/>
    <n v="0.25"/>
    <n v="0.38"/>
    <n v="10.356999999999999"/>
    <n v="7.5519999999999996"/>
    <n v="5.7560000000000002"/>
    <n v="5.0069999999999997"/>
    <n v="2.8450000000000002"/>
    <n v="3.2509999999999999"/>
    <n v="5.33"/>
    <n v="0"/>
    <n v="36.14"/>
    <n v="0"/>
    <n v="43.28"/>
    <n v="11.73"/>
    <n v="3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6.81%"/>
    <s v="BANCO SUDAMERIS 16.65%"/>
    <s v="BBVA COLOMBIA 16.33%"/>
    <s v="SCOTIABANK COLP 7.42%"/>
    <s v="TESORERIA GENERAL 5.86%"/>
    <s v="BANCO FINANDINA 0.00%"/>
    <s v="BANCO POPULAR 4.86%"/>
    <s v="FINDETER 4.84%"/>
    <s v="BANCOLOMBIA S.A 4.40%"/>
    <s v="BANCO AV VILLAS 4.23%"/>
    <n v="87.4"/>
    <n v="8.65"/>
    <n v="3.87"/>
    <n v="0.08"/>
    <n v="0"/>
    <n v="100"/>
    <n v="26.11"/>
    <n v="5.05"/>
    <n v="0"/>
    <n v="0"/>
    <n v="0"/>
    <n v="0"/>
    <n v="0"/>
    <n v="0"/>
    <n v="0"/>
    <n v="0"/>
    <n v="0"/>
    <n v="0"/>
    <n v="16.989999999999998"/>
    <n v="1.84"/>
    <n v="0"/>
    <n v="0"/>
    <n v="50.02"/>
    <n v="0"/>
    <n v="100.01"/>
    <n v="98.16"/>
    <n v="0"/>
    <n v="1.84"/>
    <n v="0"/>
    <n v="100"/>
  </r>
  <r>
    <x v="2"/>
    <x v="10"/>
    <x v="19"/>
    <s v="ALTA LIQUIDEZ - PARTICIPACIÓN 1525"/>
    <s v="PARTICIPACIÓN 1525"/>
    <n v="382"/>
    <n v="3004846.73"/>
    <n v="17959.898271999999"/>
    <n v="1.2"/>
    <n v="80.36"/>
    <n v="0.22"/>
    <n v="0.12"/>
    <n v="0.36"/>
    <n v="0.31"/>
    <n v="0.3"/>
    <n v="0.26"/>
    <n v="0.38"/>
    <n v="11.359"/>
    <n v="8.6999999999999993"/>
    <n v="6.2480000000000002"/>
    <n v="5.94"/>
    <n v="3.2240000000000002"/>
    <n v="3.488"/>
    <n v="4.25"/>
    <n v="0"/>
    <n v="34.21"/>
    <n v="0"/>
    <n v="44.81"/>
    <n v="12.97"/>
    <n v="3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21.05%"/>
    <s v="BBVA COLOMBIA 11.94%"/>
    <s v="SCOTIABANK COLP 11.14%"/>
    <s v="BANCO DE BOGOTA 9.29%"/>
    <s v="BANCO CITIBANK 7.59%"/>
    <s v="TESORERIA GENERAL 6.90%"/>
    <s v="BANCO FINANDINA 1.26%"/>
    <s v="BANCO AV VILLAS 5.03%"/>
    <s v="FINDETER 3.89%"/>
    <s v="BANCO DE OCCIDE 3.37%"/>
    <n v="84.6"/>
    <n v="11.4"/>
    <n v="3.92"/>
    <n v="0.09"/>
    <n v="0"/>
    <n v="100.01"/>
    <n v="27.77"/>
    <n v="6.91"/>
    <n v="0"/>
    <n v="0"/>
    <n v="0"/>
    <n v="0"/>
    <n v="0"/>
    <n v="0"/>
    <n v="0"/>
    <n v="0"/>
    <n v="0"/>
    <n v="0"/>
    <n v="16.41"/>
    <n v="2.13"/>
    <n v="0"/>
    <n v="0"/>
    <n v="46.78"/>
    <n v="0"/>
    <n v="100"/>
    <n v="97.87"/>
    <n v="0"/>
    <n v="2.13"/>
    <n v="0"/>
    <n v="100"/>
  </r>
  <r>
    <x v="2"/>
    <x v="0"/>
    <x v="11"/>
    <s v="ITAÚ MONEY MARKET. - TIPO A"/>
    <s v="TIPO A"/>
    <n v="4789"/>
    <n v="637635.46"/>
    <n v="2503.97048"/>
    <n v="1.2"/>
    <n v="159.61000000000001"/>
    <n v="0.437"/>
    <n v="0.126"/>
    <n v="0.28599999999999998"/>
    <n v="0.124"/>
    <n v="0.253"/>
    <n v="0.67700000000000005"/>
    <n v="0.55400000000000005"/>
    <n v="4.3730000000000002"/>
    <n v="1.111"/>
    <n v="4.3730000000000002"/>
    <n v="0.84399999999999997"/>
    <n v="2.2330000000000001"/>
    <n v="2.7280000000000002"/>
    <n v="10.86"/>
    <n v="0"/>
    <n v="18.57"/>
    <n v="0"/>
    <n v="63.02"/>
    <n v="7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SUDAMERIS 14.57%"/>
    <s v="BANCO DAVIVIENDA 13.43%"/>
    <s v="SCOTIABANK COLP 10.89%"/>
    <s v="BANCO BBVA COLOMBIA 8.38%"/>
    <s v="BANCOLOMBIA 8.15%"/>
    <s v="BANCO DE BOGOTA 7.90%"/>
    <s v="REPUBLICA DE COLOMBIA 7.54%"/>
    <s v="BANCO SANTANDER 6.42%"/>
    <s v="BANCO DE OCCIDENTE 4.71%"/>
    <s v="BANCO POPULAR 4.50%"/>
    <n v="39.71"/>
    <n v="36.159999999999997"/>
    <n v="24.13"/>
    <n v="0"/>
    <n v="0"/>
    <n v="100"/>
    <n v="19.399999999999999"/>
    <n v="20.440000000000001"/>
    <n v="0"/>
    <n v="0"/>
    <n v="0"/>
    <n v="0"/>
    <n v="0"/>
    <n v="0"/>
    <n v="0"/>
    <n v="0"/>
    <n v="0"/>
    <n v="0"/>
    <n v="17.7"/>
    <n v="3.98"/>
    <n v="0"/>
    <n v="0"/>
    <n v="38.49"/>
    <n v="0"/>
    <n v="100.01"/>
    <n v="100"/>
    <n v="0"/>
    <n v="0"/>
    <n v="0"/>
    <n v="100"/>
  </r>
  <r>
    <x v="2"/>
    <x v="1"/>
    <x v="11"/>
    <s v="ITAÚ MONEY MARKET. - TIPO A"/>
    <s v="TIPO A"/>
    <n v="4785"/>
    <n v="641320"/>
    <n v="2508.6853799999999"/>
    <n v="1.2"/>
    <n v="143.54325"/>
    <n v="0.39300000000000002"/>
    <n v="0.19600000000000001"/>
    <n v="0.28899999999999998"/>
    <n v="0.17299999999999999"/>
    <n v="0.254"/>
    <n v="0.56599999999999995"/>
    <n v="0.55549999999999999"/>
    <n v="2.4830000000000001"/>
    <n v="1.036"/>
    <n v="3.472"/>
    <n v="0.93200000000000005"/>
    <n v="2.1789999999999998"/>
    <n v="2.698"/>
    <n v="7.64"/>
    <n v="0"/>
    <n v="16.53"/>
    <n v="0"/>
    <n v="62.87"/>
    <n v="11.89"/>
    <n v="1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14.11%"/>
    <s v="REPUBLICA DE COLOMBIA 11.89%"/>
    <s v="SCOTIABANK COLP 11.64%"/>
    <s v="BANCO SUDAMERIS 11.38%"/>
    <s v="BANCO DE BOGOTA 8.27%"/>
    <s v="ITAÚ 7.35%"/>
    <s v="BANCO BBVA COLOMBIA 7.05%"/>
    <s v="BANCO SANTANDER 5.08%"/>
    <s v="BANCOLOMBIA 5.08%"/>
    <s v="BANCO POPULAR 4.94%"/>
    <n v="45.4"/>
    <n v="42.14"/>
    <n v="12.47"/>
    <n v="0"/>
    <n v="0"/>
    <n v="100.00999999999999"/>
    <n v="20.5"/>
    <n v="19.489999999999998"/>
    <n v="0"/>
    <n v="0"/>
    <n v="0"/>
    <n v="0"/>
    <n v="0"/>
    <n v="0"/>
    <n v="0"/>
    <n v="0"/>
    <n v="0"/>
    <n v="0"/>
    <n v="16.670000000000002"/>
    <n v="4.58"/>
    <n v="0"/>
    <n v="0"/>
    <n v="38.75"/>
    <n v="0"/>
    <n v="99.99"/>
    <n v="100"/>
    <n v="0"/>
    <n v="0"/>
    <n v="0"/>
    <n v="100"/>
  </r>
  <r>
    <x v="2"/>
    <x v="2"/>
    <x v="11"/>
    <s v="ITAÚ MONEY MARKET. - TIPO A"/>
    <s v="TIPO A"/>
    <n v="4756"/>
    <n v="633928.24"/>
    <n v="2515.7707500000001"/>
    <n v="1.2"/>
    <n v="128.56799999999998"/>
    <n v="0.35199999999999998"/>
    <n v="0.20100000000000001"/>
    <n v="0.29499999999999998"/>
    <n v="0.183"/>
    <n v="0.24299999999999999"/>
    <n v="0.27500000000000002"/>
    <n v="0.55500000000000005"/>
    <n v="3.3759999999999999"/>
    <n v="1.399"/>
    <n v="3.4390000000000001"/>
    <n v="1.4650000000000001"/>
    <n v="2.302"/>
    <n v="2.6669999999999998"/>
    <n v="7.66"/>
    <n v="0"/>
    <n v="19.28"/>
    <n v="0"/>
    <n v="67.819999999999993"/>
    <n v="4.1399999999999997"/>
    <n v="1.1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BANCO DAVIVIENDA 14.16%"/>
    <s v="BANCO SUDAMERIS 13.93%"/>
    <s v="SCOTIABANK COLP 12.74%"/>
    <s v="BANCO POPULAR 11.21%"/>
    <s v="BANCO SANTANDER 7.91%"/>
    <s v="BANCO BBVA COLOMBIA 7.89%"/>
    <s v="BANCO DE BOGOTA 7.18%"/>
    <s v="BANCOLOMBIA 7.14%"/>
    <s v="REPUBLICA DE COLOMBIA 4.14%"/>
    <s v="BANCO DE OCCIDENTE 3.51%"/>
    <n v="44.35"/>
    <n v="42"/>
    <n v="13.65"/>
    <n v="0"/>
    <n v="0"/>
    <n v="100"/>
    <n v="20.91"/>
    <n v="20.47"/>
    <n v="0"/>
    <n v="0"/>
    <n v="0"/>
    <n v="0"/>
    <n v="0"/>
    <n v="0"/>
    <n v="0"/>
    <n v="0"/>
    <n v="0"/>
    <n v="0"/>
    <n v="11.02"/>
    <n v="3.68"/>
    <n v="0"/>
    <n v="0"/>
    <n v="43.92"/>
    <n v="0"/>
    <n v="100"/>
    <n v="100"/>
    <n v="0"/>
    <n v="0"/>
    <n v="0"/>
    <n v="100"/>
  </r>
  <r>
    <x v="2"/>
    <x v="3"/>
    <x v="11"/>
    <s v="ITAÚ MONEY MARKET. - TIPO A"/>
    <s v="TIPO A"/>
    <n v="4754"/>
    <n v="743176.2"/>
    <n v="2525.8164400000001"/>
    <n v="1.2"/>
    <n v="120.16725000000001"/>
    <n v="0.32900000000000001"/>
    <n v="0.219"/>
    <n v="0.28000000000000003"/>
    <n v="0.19500000000000001"/>
    <n v="0.254"/>
    <n v="0.25800000000000001"/>
    <n v="0.55600000000000005"/>
    <n v="4.968"/>
    <n v="2.5350000000000001"/>
    <n v="3.819"/>
    <n v="1.7150000000000001"/>
    <n v="2.3180000000000001"/>
    <n v="2.7029999999999998"/>
    <n v="6.87"/>
    <n v="0"/>
    <n v="18.760000000000002"/>
    <n v="0"/>
    <n v="68.680000000000007"/>
    <n v="4.76"/>
    <n v="0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2000000000001"/>
    <s v="SCOTIABANK COLP 16.47%"/>
    <s v="BANCO POPULAR 14.88%"/>
    <s v="BANCO DAVIVIENDA 12.80%"/>
    <s v="BANCO SUDAMERIS 9.61%"/>
    <s v="BANCO BBVA COLOMBIA 7.49%"/>
    <s v="BANCO SANTANDER 6.96%"/>
    <s v="BANCO DE BOGOTA 6.32%"/>
    <s v="BANCOLOMBIA 6.09%"/>
    <s v="REPUBLICA DE COLOMBIA 4.76%"/>
    <s v="ITAU 4.48%"/>
    <n v="46.14"/>
    <n v="40.89"/>
    <n v="12.97"/>
    <n v="0"/>
    <n v="0"/>
    <n v="100"/>
    <n v="18.71"/>
    <n v="17.8"/>
    <n v="0"/>
    <n v="0"/>
    <n v="0"/>
    <n v="0"/>
    <n v="0"/>
    <n v="0"/>
    <n v="0"/>
    <n v="0"/>
    <n v="0"/>
    <n v="0"/>
    <n v="13.48"/>
    <n v="2.96"/>
    <n v="0"/>
    <n v="0"/>
    <n v="47.05"/>
    <n v="0"/>
    <n v="100"/>
    <n v="100"/>
    <n v="0"/>
    <n v="0"/>
    <n v="0"/>
    <n v="100"/>
  </r>
  <r>
    <x v="2"/>
    <x v="4"/>
    <x v="11"/>
    <s v="ITAÚ MONEY MARKET. - TIPO A"/>
    <s v="TIPO A"/>
    <n v="4739"/>
    <n v="645442.23"/>
    <n v="2534.3233500000001"/>
    <n v="1.2"/>
    <n v="123.45450000000001"/>
    <n v="0.33800000000000002"/>
    <n v="0.219"/>
    <n v="0.215"/>
    <n v="0.2"/>
    <n v="0.251"/>
    <n v="0.23599999999999999"/>
    <n v="0.55700000000000005"/>
    <n v="4.0380000000000003"/>
    <n v="3.677"/>
    <n v="3.8639999999999999"/>
    <n v="2.081"/>
    <n v="2.0630000000000002"/>
    <n v="2.702"/>
    <n v="8.16"/>
    <n v="0"/>
    <n v="30.11"/>
    <n v="0"/>
    <n v="56.02"/>
    <n v="4.62"/>
    <n v="1.09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SANTANDER 16.32%"/>
    <s v="BANCO DAVIVIENDA 14.02%"/>
    <s v="SCOTIABANK COLP 11.93%"/>
    <s v="BANCO DE BOGOTA 8.48%"/>
    <s v="BANCO BBVA COLOMBIA 8.35%"/>
    <s v="BANCO POPULAR 7.19%"/>
    <s v="BANCO SUDAMERIS 7.01%"/>
    <s v="BANCOLOMBIA 4.82%"/>
    <s v="ITAU 4.68%"/>
    <s v="BANCO DE BOGOTA 4.62%"/>
    <n v="41.66"/>
    <n v="44.13"/>
    <n v="14.21"/>
    <n v="0"/>
    <n v="0"/>
    <n v="100"/>
    <n v="19.46"/>
    <n v="21.39"/>
    <n v="0"/>
    <n v="0"/>
    <n v="0"/>
    <n v="0"/>
    <n v="0"/>
    <n v="0"/>
    <n v="0"/>
    <n v="0"/>
    <n v="0"/>
    <n v="0"/>
    <n v="13.14"/>
    <n v="3.46"/>
    <n v="0"/>
    <n v="0"/>
    <n v="42.56"/>
    <n v="0"/>
    <n v="100.01"/>
    <n v="100"/>
    <n v="0"/>
    <n v="0"/>
    <n v="0"/>
    <n v="100"/>
  </r>
  <r>
    <x v="2"/>
    <x v="5"/>
    <x v="11"/>
    <s v="ITAÚ MONEY MARKET. - TIPO A"/>
    <s v="TIPO A"/>
    <n v="4724"/>
    <n v="625355.06000000006"/>
    <n v="2543.6042600000001"/>
    <n v="1.2"/>
    <n v="120.5325"/>
    <n v="0.33"/>
    <n v="0.27800000000000002"/>
    <n v="0.21199999999999999"/>
    <n v="0.21199999999999999"/>
    <n v="0.26200000000000001"/>
    <n v="0.23899999999999999"/>
    <n v="0.55800000000000005"/>
    <n v="4.548"/>
    <n v="3.9769999999999999"/>
    <n v="3.9769999999999999"/>
    <n v="2.2799999999999998"/>
    <n v="2.0339999999999998"/>
    <n v="2.7050000000000001"/>
    <n v="8.09"/>
    <n v="0"/>
    <n v="26.96"/>
    <n v="0"/>
    <n v="58.01"/>
    <n v="5.83"/>
    <n v="1.12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SUDAMERIS 14.63%"/>
    <s v="BANCO DAVIVIENDA 13.21%"/>
    <s v="BANCO SANTANDER 11.34%"/>
    <s v="SCOTIABANK COLP 11.23%"/>
    <s v="BANCO BBVA COLOMBIA 10.28%"/>
    <s v="BANCO DE BOGOTA 7.85%"/>
    <s v="REPUBLICA DE COLOMBIA 5.83%"/>
    <s v="FINDETER 4.54%"/>
    <s v="BANCOLOMBIA 4.47%"/>
    <s v="BANCO POPULAR 4.09%"/>
    <n v="41.41"/>
    <n v="44.94"/>
    <n v="13.65"/>
    <n v="0"/>
    <n v="0"/>
    <n v="100"/>
    <n v="22.48"/>
    <n v="19.12"/>
    <n v="0"/>
    <n v="0"/>
    <n v="0"/>
    <n v="0"/>
    <n v="0"/>
    <n v="0"/>
    <n v="0"/>
    <n v="0"/>
    <n v="0"/>
    <n v="0"/>
    <n v="13.02"/>
    <n v="4.62"/>
    <n v="0"/>
    <n v="0"/>
    <n v="40.76"/>
    <n v="0"/>
    <n v="100"/>
    <n v="100"/>
    <n v="0"/>
    <n v="0"/>
    <n v="0"/>
    <n v="100"/>
  </r>
  <r>
    <x v="2"/>
    <x v="6"/>
    <x v="11"/>
    <s v="ITAÚ MONEY MARKET. - TIPO A"/>
    <s v="TIPO A"/>
    <n v="4707"/>
    <n v="626520.66"/>
    <n v="2553.00567"/>
    <n v="1.2"/>
    <n v="98.62"/>
    <n v="0.27"/>
    <n v="0.27"/>
    <n v="0.23300000000000001"/>
    <n v="0.221"/>
    <n v="0.27100000000000002"/>
    <n v="0.23799999999999999"/>
    <n v="0.56000000000000005"/>
    <n v="4.4400000000000004"/>
    <n v="3.988"/>
    <n v="4.0449999999999999"/>
    <n v="2.528"/>
    <n v="1.992"/>
    <n v="2.718"/>
    <n v="5.14"/>
    <n v="0"/>
    <n v="34.090000000000003"/>
    <n v="0"/>
    <n v="58.02"/>
    <n v="2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BBVA Colombia 17.54%"/>
    <s v="Banco Popular 15.62%"/>
    <s v="Scotiabank Colp 13.82%"/>
    <s v="Banco Santander 9.99%"/>
    <s v="Banco Davivienda 9.93%"/>
    <s v="Findeter 5.79%"/>
    <s v="Banco de Bogota 5.22%"/>
    <s v="Banco Sudameris 4.32%"/>
    <s v="Bancolombia 3.43%"/>
    <s v="Banco de Occidente 3.08%"/>
    <n v="59.18"/>
    <n v="32.19"/>
    <n v="8.6300000000000008"/>
    <n v="0"/>
    <n v="0"/>
    <n v="100"/>
    <n v="30.02"/>
    <n v="16.829999999999998"/>
    <n v="0"/>
    <n v="0"/>
    <n v="0"/>
    <n v="0"/>
    <n v="0"/>
    <n v="0"/>
    <n v="0"/>
    <n v="0"/>
    <n v="0"/>
    <n v="0"/>
    <n v="11.19"/>
    <n v="1.54"/>
    <n v="0"/>
    <n v="0"/>
    <n v="40.42"/>
    <n v="0"/>
    <n v="100"/>
    <n v="100"/>
    <n v="0"/>
    <n v="0"/>
    <n v="0"/>
    <n v="100"/>
  </r>
  <r>
    <x v="2"/>
    <x v="7"/>
    <x v="11"/>
    <s v="ITAÚ MONEY MARKET. - TIPO A"/>
    <s v="TIPO A"/>
    <n v="4704"/>
    <n v="671547.1"/>
    <n v="2571.16293"/>
    <n v="1.2"/>
    <n v="99.71"/>
    <n v="0.27300000000000002"/>
    <n v="0.11799999999999999"/>
    <n v="0.23599999999999999"/>
    <n v="0.224"/>
    <n v="0.28199999999999997"/>
    <n v="0.246"/>
    <n v="0.56200000000000006"/>
    <n v="8.702"/>
    <n v="5.0010000000000003"/>
    <n v="4.6269999999999998"/>
    <n v="3.0150000000000001"/>
    <n v="2.214"/>
    <n v="2.8530000000000002"/>
    <n v="5.34"/>
    <n v="0"/>
    <n v="30.13"/>
    <n v="0"/>
    <n v="61.9"/>
    <n v="2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BBVA COLOMBIA 11.96%"/>
    <s v="BANCO SANTANDER 10.47%"/>
    <s v="BANCO DAVIVIENDA 8.94%"/>
    <s v="SCOTIABANK COLP 8.55%"/>
    <s v="BANCO DE BOGOTA 7.39%"/>
    <s v="BANCO SUDAMERIS 6.85%"/>
    <s v="FINDETER 6.64%"/>
    <s v="BANCO DE OCCIDENTE 4.30%"/>
    <s v="BANCOLOMBIA 4.17%"/>
    <s v="TOTAL 87.79%"/>
    <n v="64.91"/>
    <n v="25.96"/>
    <n v="9.1300000000000008"/>
    <n v="0"/>
    <n v="0"/>
    <n v="100"/>
    <n v="25.56"/>
    <n v="19.8"/>
    <n v="0"/>
    <n v="0"/>
    <n v="0"/>
    <n v="0"/>
    <n v="0"/>
    <n v="0"/>
    <n v="0"/>
    <n v="0"/>
    <n v="0"/>
    <n v="0"/>
    <n v="11.73"/>
    <n v="1.22"/>
    <n v="0"/>
    <n v="0"/>
    <n v="41.57"/>
    <n v="0"/>
    <n v="99.88"/>
    <n v="100"/>
    <n v="0"/>
    <n v="0"/>
    <n v="0"/>
    <n v="100"/>
  </r>
  <r>
    <x v="2"/>
    <x v="8"/>
    <x v="11"/>
    <s v="ITAÚ MONEY MARKET. - TIPO A"/>
    <s v="TIPO A"/>
    <n v="4701"/>
    <n v="693414.07"/>
    <n v="2593.0942"/>
    <n v="1.2"/>
    <n v="121.99350000000001"/>
    <n v="0.33400000000000002"/>
    <n v="0.17399999999999999"/>
    <n v="0.25"/>
    <n v="0.23899999999999999"/>
    <n v="0.29899999999999999"/>
    <n v="0.26"/>
    <n v="0.56599999999999995"/>
    <n v="10.887"/>
    <n v="6.2240000000000002"/>
    <n v="5.298"/>
    <n v="3.79"/>
    <n v="2.4900000000000002"/>
    <n v="3.0369999999999999"/>
    <n v="9.44"/>
    <n v="0"/>
    <n v="33.69"/>
    <n v="0"/>
    <n v="53.53"/>
    <n v="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Santander 17.55%"/>
    <s v="Banco Sudameris 11.04%"/>
    <s v="Findeter 9.92%"/>
    <s v="Banco Davivienda 9.87%"/>
    <s v="Scotiabank Colp 8.20%"/>
    <s v="Banco de Bogota 7.47%"/>
    <s v="Banco Popular 6.85%"/>
    <s v="AV Villas S.A. 6.04%"/>
    <s v="Banco BBVA Colombia 5.43%"/>
    <s v="Bancolombia 4.69%"/>
    <n v="51.03"/>
    <n v="33.44"/>
    <n v="15.53"/>
    <n v="0"/>
    <n v="0"/>
    <n v="100"/>
    <n v="25.54"/>
    <n v="24.02"/>
    <n v="0"/>
    <n v="0"/>
    <n v="0"/>
    <n v="0"/>
    <n v="0"/>
    <n v="0"/>
    <n v="0"/>
    <n v="0"/>
    <n v="0"/>
    <n v="0"/>
    <n v="7.92"/>
    <n v="3.33"/>
    <n v="0"/>
    <n v="0"/>
    <n v="39.19"/>
    <n v="0"/>
    <n v="100"/>
    <n v="100"/>
    <n v="0"/>
    <n v="0"/>
    <n v="0"/>
    <n v="100"/>
  </r>
  <r>
    <x v="2"/>
    <x v="9"/>
    <x v="11"/>
    <s v="ITAÚ MONEY MARKET. - TIPO A"/>
    <s v="TIPO A"/>
    <n v="4699"/>
    <n v="756411.69"/>
    <n v="2614.0537899999999"/>
    <n v="1.2"/>
    <n v="111.76649999999999"/>
    <n v="0.30599999999999999"/>
    <n v="0.32500000000000001"/>
    <n v="0.27500000000000002"/>
    <n v="0.25800000000000001"/>
    <n v="0.29899999999999999"/>
    <n v="0.27700000000000002"/>
    <n v="0.57099999999999995"/>
    <n v="9.9420000000000002"/>
    <n v="7.0490000000000004"/>
    <n v="5.7619999999999996"/>
    <n v="4.7859999999999996"/>
    <n v="2.8340000000000001"/>
    <n v="3.242"/>
    <n v="8.77"/>
    <n v="0"/>
    <n v="22.01"/>
    <n v="0"/>
    <n v="59.46"/>
    <n v="3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4.15"/>
    <s v="Banco Davivienda 11.83%"/>
    <s v="Banco Popular 11.75%"/>
    <s v="Findeter 10.14%"/>
    <s v="Scotiabank Colp 10.13%"/>
    <s v="Banco de Bogota 9.90%"/>
    <s v="Banco Sudameris 9.80%"/>
    <s v="AV Villas S.A. 9.06%"/>
    <s v="Banco Santander 7.56%"/>
    <s v="Banco de Occidente 4.26%"/>
    <s v="Bancolombia 4.09%"/>
    <n v="53.39"/>
    <n v="31.5"/>
    <n v="15.11"/>
    <n v="0"/>
    <n v="0"/>
    <n v="100"/>
    <n v="26.4"/>
    <n v="21.99"/>
    <n v="0"/>
    <n v="0"/>
    <n v="0"/>
    <n v="0"/>
    <n v="0"/>
    <n v="0"/>
    <n v="0"/>
    <n v="0"/>
    <n v="0"/>
    <n v="0"/>
    <n v="5.77"/>
    <n v="3.91"/>
    <n v="0"/>
    <n v="0"/>
    <n v="41.93"/>
    <n v="0"/>
    <n v="100"/>
    <n v="100"/>
    <n v="0"/>
    <n v="0"/>
    <n v="0"/>
    <n v="100"/>
  </r>
  <r>
    <x v="2"/>
    <x v="10"/>
    <x v="11"/>
    <s v="ITAÚ MONEY MARKET. - TIPO A"/>
    <s v="TIPO A"/>
    <n v="4643"/>
    <n v="740231.07"/>
    <n v="2635.5294600000002"/>
    <n v="1.2"/>
    <n v="97.521750000000011"/>
    <n v="0.26700000000000002"/>
    <n v="0.183"/>
    <n v="0.26600000000000001"/>
    <n v="0.26"/>
    <n v="0.26500000000000001"/>
    <n v="0.28699999999999998"/>
    <n v="0.57399999999999995"/>
    <n v="10.467000000000001"/>
    <n v="8.1229999999999993"/>
    <n v="6.1760000000000002"/>
    <n v="5.883"/>
    <n v="3.1760000000000002"/>
    <n v="3.472"/>
    <n v="7.89"/>
    <n v="0"/>
    <n v="26.74"/>
    <n v="0"/>
    <n v="55.39"/>
    <n v="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4.22"/>
    <s v="AV Villas S.A. 14.50%"/>
    <s v="Banco Santander 13.35%"/>
    <s v="Banco Davivienda 12%"/>
    <s v="Banco de Bogota 10.21%"/>
    <s v="Findeter 9.11%"/>
    <s v="Scotiabank Colp 7.75%"/>
    <s v="Banco Popular 6.27%"/>
    <s v="Banco Sudameris 5.27%"/>
    <s v="Banco de Occidente 5.18%"/>
    <s v="Republica de Colombia 4.20%"/>
    <n v="66.33"/>
    <n v="20.46"/>
    <n v="13.22"/>
    <n v="0"/>
    <n v="0"/>
    <n v="100.00999999999999"/>
    <n v="28.1"/>
    <n v="22.1"/>
    <n v="0"/>
    <n v="0"/>
    <n v="0"/>
    <n v="0"/>
    <n v="0"/>
    <n v="0"/>
    <n v="0"/>
    <n v="0"/>
    <n v="0"/>
    <n v="0"/>
    <n v="6.64"/>
    <n v="2.9"/>
    <n v="0"/>
    <n v="0"/>
    <n v="40.270000000000003"/>
    <n v="0"/>
    <n v="100.01"/>
    <n v="100"/>
    <n v="0"/>
    <n v="0"/>
    <n v="0"/>
    <n v="100"/>
  </r>
  <r>
    <x v="3"/>
    <x v="0"/>
    <x v="1"/>
    <s v="FONDO ABIERTO ALIANZA - TIPO A"/>
    <s v="PNJF TIPO A"/>
    <n v="243452"/>
    <n v="4889273.82"/>
    <n v="142736.34230700001"/>
    <n v="2.2000000000000002"/>
    <n v="237.78"/>
    <n v="0.65100000000000002"/>
    <n v="0.23200000000000001"/>
    <n v="0.38800000000000001"/>
    <n v="0.23200000000000001"/>
    <n v="0.35199999999999998"/>
    <n v="0.54700000000000004"/>
    <n v="0.45400000000000001"/>
    <n v="2.9590000000000001"/>
    <n v="-0.25700000000000001"/>
    <n v="2.9590000000000001"/>
    <n v="-0.59"/>
    <n v="0.79400000000000004"/>
    <n v="1.5329999999999999"/>
    <n v="88.18"/>
    <n v="0"/>
    <n v="0"/>
    <n v="0"/>
    <n v="0"/>
    <n v="9.77"/>
    <n v="0"/>
    <n v="0"/>
    <n v="0"/>
    <n v="0"/>
    <n v="0"/>
    <n v="0"/>
    <n v="0.61"/>
    <n v="0"/>
    <n v="0"/>
    <n v="0"/>
    <n v="0.85"/>
    <n v="0"/>
    <n v="0.24"/>
    <n v="0"/>
    <n v="0"/>
    <n v="0"/>
    <n v="0"/>
    <n v="0"/>
    <n v="0"/>
    <n v="0"/>
    <n v="0"/>
    <n v="0.35"/>
    <n v="99.999999999999986"/>
    <s v="BANCO DAVIVIENDA S.A. 14.24%"/>
    <s v="BANCO DE BOGOTA 13.87%"/>
    <s v="BANCOLOMBIA S.A 11.40%"/>
    <s v="DIRECCION DEL TESORO NACIONAL 9.77%"/>
    <s v="BANCO DE OCCIDENTE 7.11%"/>
    <s v="BBVA COLOMBIA S.A 6.98%"/>
    <s v="BANCO AV VILLAS 6.93%"/>
    <s v="BANCO GNB SUDAMERIS S A PUDIENDO UTILIZAR EL NOMBRE DE BANCO GNB SUDAMERIS O SUDAMERIS 4.71%"/>
    <s v="SCOTIABANK COLPATRIA S.A 3.32%"/>
    <s v="FINANCIERA DE DESARROLLO TERRITORIAL S A FINDETER 3.25%"/>
    <n v="51.92"/>
    <n v="20.61"/>
    <n v="25.3"/>
    <n v="2.0099999999999998"/>
    <n v="0.16"/>
    <n v="100"/>
    <n v="17.13"/>
    <n v="12.31"/>
    <n v="0"/>
    <n v="0.1"/>
    <n v="0"/>
    <n v="0.85"/>
    <n v="0.24"/>
    <n v="0"/>
    <n v="0.35"/>
    <n v="0"/>
    <n v="0"/>
    <n v="0"/>
    <n v="27.3"/>
    <n v="4.4400000000000004"/>
    <n v="0"/>
    <n v="0"/>
    <n v="37.270000000000003"/>
    <n v="0"/>
    <n v="99.990000000000009"/>
    <n v="99.41"/>
    <n v="0.59"/>
    <n v="0"/>
    <n v="0"/>
    <n v="100"/>
  </r>
  <r>
    <x v="3"/>
    <x v="1"/>
    <x v="1"/>
    <s v="FONDO ABIERTO ALIANZA - TIPO A"/>
    <s v="PNJF TIPO A"/>
    <n v="250485"/>
    <n v="4644023.79"/>
    <n v="142577.53744799999"/>
    <n v="2.2000000000000002"/>
    <n v="295.20999999999998"/>
    <n v="0.80900000000000005"/>
    <n v="0.5"/>
    <n v="0.42299999999999999"/>
    <n v="0.39700000000000002"/>
    <n v="0.375"/>
    <n v="0.55600000000000005"/>
    <n v="0.46100000000000002"/>
    <n v="-1.4410000000000001"/>
    <n v="-0.85399999999999998"/>
    <n v="0.84699999999999998"/>
    <n v="-0.69099999999999995"/>
    <n v="0.625"/>
    <n v="1.42"/>
    <n v="87.35"/>
    <n v="0"/>
    <n v="0"/>
    <n v="0"/>
    <n v="0"/>
    <n v="10.49"/>
    <n v="0"/>
    <n v="0"/>
    <n v="0"/>
    <n v="0"/>
    <n v="0"/>
    <n v="0"/>
    <n v="0.64"/>
    <n v="0"/>
    <n v="0"/>
    <n v="0"/>
    <n v="0.9"/>
    <n v="0"/>
    <n v="0.25"/>
    <n v="0"/>
    <n v="0"/>
    <n v="0"/>
    <n v="0"/>
    <n v="0"/>
    <n v="0"/>
    <n v="0"/>
    <n v="0"/>
    <n v="0.36"/>
    <n v="99.99"/>
    <s v="DIRECCION DEL TESORO NACIONAL 10.49%"/>
    <s v="BANCO DAVIVIENDA S.A. 9.71%"/>
    <s v="BANCOLOMBIA S.A 9.44%"/>
    <s v="BANCO DE OCCIDENTE 9.24%"/>
    <s v="BANCO DE BOGOTA 9.14%"/>
    <s v="BBVA COLOMBIA S.A 7.76%"/>
    <s v="BANCO POPULAR S.A. 7.50%"/>
    <s v="BANCO AV VILLAS 7.23%"/>
    <s v="BANCO GNB SUDAMERIS S A PUDIENDO UTILIZAR EL NOMBRE DE BANCO GNB SUDAMERIS O SUDAMERIS 5.02%"/>
    <s v="SCOTIABANK COLPATRIA S.A 4.06%"/>
    <n v="45.81"/>
    <n v="24.36"/>
    <n v="26.54"/>
    <n v="3.03"/>
    <n v="0.25"/>
    <n v="99.990000000000009"/>
    <n v="21.68"/>
    <n v="13.34"/>
    <n v="0"/>
    <n v="0.11"/>
    <n v="0"/>
    <n v="0.9"/>
    <n v="0.25"/>
    <n v="0"/>
    <n v="0.36"/>
    <n v="0"/>
    <n v="0"/>
    <n v="0"/>
    <n v="29.64"/>
    <n v="3.93"/>
    <n v="0"/>
    <n v="0"/>
    <n v="29.78"/>
    <n v="0"/>
    <n v="99.990000000000009"/>
    <n v="99.38"/>
    <n v="0.62"/>
    <n v="0"/>
    <n v="0"/>
    <n v="100"/>
  </r>
  <r>
    <x v="3"/>
    <x v="2"/>
    <x v="1"/>
    <s v="FONDO ABIERTO ALIANZA - TIPO A"/>
    <s v="PNJF TIPO A"/>
    <n v="255945"/>
    <n v="4466894.08"/>
    <n v="142459.393519"/>
    <n v="2.2000000000000002"/>
    <n v="266.83"/>
    <n v="0.73099999999999998"/>
    <n v="0.65100000000000002"/>
    <n v="0.48499999999999999"/>
    <n v="0.498"/>
    <n v="0.39400000000000002"/>
    <n v="0.34200000000000003"/>
    <n v="0.47299999999999998"/>
    <n v="-0.97099999999999997"/>
    <n v="-0.90200000000000002"/>
    <n v="0.217"/>
    <n v="-0.318"/>
    <n v="0.68"/>
    <n v="1.306"/>
    <n v="91.6"/>
    <n v="0"/>
    <n v="0"/>
    <n v="0"/>
    <n v="0"/>
    <n v="6.17"/>
    <n v="0"/>
    <n v="0"/>
    <n v="0"/>
    <n v="0"/>
    <n v="0"/>
    <n v="0"/>
    <n v="0.66"/>
    <n v="0"/>
    <n v="0"/>
    <n v="0"/>
    <n v="0.94"/>
    <n v="0"/>
    <n v="0.25"/>
    <n v="0"/>
    <n v="0"/>
    <n v="0"/>
    <n v="0"/>
    <n v="0"/>
    <n v="0"/>
    <n v="0"/>
    <n v="0"/>
    <n v="0.38"/>
    <n v="99.999999999999986"/>
    <s v="BANCO DE BOGOTA 10.47%"/>
    <s v="BANCOLOMBIA S.A 9.45%"/>
    <s v="BBVA COLOMBIA S.A 9.14%"/>
    <s v="BANCO DAVIVIENDA S.A. 8.79%"/>
    <s v="BANCO AV VILLAS 8.41%"/>
    <s v="BANCO DE OCCIDENTE 8.36%"/>
    <s v="BANCO POPULAR S.A. 8.00%"/>
    <s v="DIRECCION DEL TESORO NACIONAL 6.17%"/>
    <s v="SCOTIABANK COLPATRIA S.A 5.71%"/>
    <s v="BANCO GNB SUDAMERIS S A PUDIENDO UTILIZAR EL NOMBRE DE BANCO GNB SUDAMERIS O SUDAMERIS 4.94%"/>
    <n v="49.55"/>
    <n v="21.96"/>
    <n v="24.54"/>
    <n v="3.68"/>
    <n v="0.27"/>
    <n v="99.999999999999986"/>
    <n v="22.19"/>
    <n v="14.76"/>
    <n v="0"/>
    <n v="0.11"/>
    <n v="0"/>
    <n v="0.94"/>
    <n v="0.25"/>
    <n v="0"/>
    <n v="0.38"/>
    <n v="0"/>
    <n v="0"/>
    <n v="0"/>
    <n v="28.03"/>
    <n v="3.92"/>
    <n v="0"/>
    <n v="0"/>
    <n v="29.43"/>
    <n v="0"/>
    <n v="100.00999999999999"/>
    <n v="99.37"/>
    <n v="0.38"/>
    <n v="0"/>
    <n v="0"/>
    <n v="99.75"/>
  </r>
  <r>
    <x v="3"/>
    <x v="3"/>
    <x v="1"/>
    <s v="FONDO ABIERTO ALIANZA - TIPO A"/>
    <s v="PNJF TIPO A"/>
    <n v="261116"/>
    <n v="4506718.5999999996"/>
    <n v="142800.64752"/>
    <n v="2.2000000000000002"/>
    <n v="260.05799999999999"/>
    <n v="0.71199999999999997"/>
    <n v="0.55200000000000005"/>
    <n v="0.51100000000000001"/>
    <n v="0.51300000000000001"/>
    <n v="0.42299999999999999"/>
    <n v="0.34899999999999998"/>
    <n v="0.48099999999999998"/>
    <n v="2.9540000000000002"/>
    <n v="0.214"/>
    <n v="0.89400000000000002"/>
    <n v="-0.17599999999999999"/>
    <n v="0.624"/>
    <n v="1.302"/>
    <n v="93.85"/>
    <n v="0"/>
    <n v="0"/>
    <n v="0"/>
    <n v="0"/>
    <n v="4.17"/>
    <n v="0"/>
    <n v="0"/>
    <n v="0"/>
    <n v="0"/>
    <n v="0"/>
    <n v="0"/>
    <n v="0.66"/>
    <n v="0"/>
    <n v="0"/>
    <n v="0"/>
    <n v="0.13"/>
    <n v="0"/>
    <n v="0.27"/>
    <n v="0"/>
    <n v="0"/>
    <n v="0"/>
    <n v="0"/>
    <n v="0"/>
    <n v="0"/>
    <n v="0"/>
    <n v="0"/>
    <n v="0.93"/>
    <n v="100.00999999999999"/>
    <s v="BANCO DE BOGOTA 11.10%"/>
    <s v="BANCOLOMBIA S.A 10.26%"/>
    <s v="BANCO DE OCCIDENTE 9.77%"/>
    <s v="BBVA COLOMBIA S.A 9.74%"/>
    <s v="BANCO DAVIVIENDA S.A. 8.84%"/>
    <s v="BANCO POPULAR S.A. 8.67%"/>
    <s v="BANCO AV VILLAS 8.08%"/>
    <s v="SCOTIABANK COLPATRIA S.A 6.22%"/>
    <s v="DIRECCION DEL TESORO NACIONAL 4.17%"/>
    <s v="FINDETER 3.74%"/>
    <n v="51.52"/>
    <n v="20.04"/>
    <n v="24.26"/>
    <n v="3.97"/>
    <n v="0.21"/>
    <n v="100"/>
    <n v="20.81"/>
    <n v="13.85"/>
    <n v="0"/>
    <n v="0.11"/>
    <n v="0"/>
    <n v="0.93"/>
    <n v="0.27"/>
    <n v="0"/>
    <n v="0.13"/>
    <n v="0"/>
    <n v="0"/>
    <n v="0"/>
    <n v="29.05"/>
    <n v="3.52"/>
    <n v="0"/>
    <n v="0"/>
    <n v="31.33"/>
    <n v="0"/>
    <n v="100"/>
    <n v="99.6"/>
    <n v="0.4"/>
    <n v="0"/>
    <n v="0"/>
    <n v="100"/>
  </r>
  <r>
    <x v="3"/>
    <x v="4"/>
    <x v="1"/>
    <s v="FONDO ABIERTO ALIANZA - TIPO A"/>
    <s v="PNJF TIPO A"/>
    <n v="266106"/>
    <n v="4507827.04"/>
    <n v="142720.70404700001"/>
    <n v="2.2000000000000002"/>
    <n v="212.09"/>
    <n v="0.58099999999999996"/>
    <n v="0.42199999999999999"/>
    <n v="0.47699999999999998"/>
    <n v="0.495"/>
    <n v="0.42299999999999999"/>
    <n v="0.34899999999999998"/>
    <n v="0.48599999999999999"/>
    <n v="-0.65700000000000003"/>
    <n v="0.85"/>
    <n v="0.57399999999999995"/>
    <n v="-8.2000000000000003E-2"/>
    <n v="0.30099999999999999"/>
    <n v="1.1890000000000001"/>
    <n v="96.37"/>
    <n v="0"/>
    <n v="0"/>
    <n v="0"/>
    <n v="0"/>
    <n v="1.79"/>
    <n v="0"/>
    <n v="0"/>
    <n v="0"/>
    <n v="0"/>
    <n v="0"/>
    <n v="0"/>
    <n v="0.66"/>
    <n v="0"/>
    <n v="0"/>
    <n v="0"/>
    <n v="0.94"/>
    <n v="0"/>
    <n v="0.25"/>
    <n v="0"/>
    <n v="0"/>
    <n v="0"/>
    <n v="0"/>
    <n v="0"/>
    <n v="0"/>
    <n v="0"/>
    <n v="0"/>
    <n v="0"/>
    <n v="100.01"/>
    <s v="BBVA COLOMBIA S.A 14.12%"/>
    <s v="BANCO DE BOGOTA 12.78%"/>
    <s v="BANCOLOMBIA S.A 11.17%"/>
    <s v="BANCO DAVIVIENDA S.A. 9.06%"/>
    <s v="BANCO COMERCIAL AV VILLAS S.A. 8.94%"/>
    <s v="BANCO POPULAR S.A. 8.14%"/>
    <s v="BANCO DE OCCIDENTE 7.70%"/>
    <s v="SCOTIABANK COLPATRIA S.A 4.89%"/>
    <s v="FINANCIERA DE DESARROLLO TERRITORIAL S A FINDETER 3.71%"/>
    <s v="BANCO GNB SUDAMERIS 3.43%"/>
    <n v="56.53"/>
    <n v="18.420000000000002"/>
    <n v="22.2"/>
    <n v="2.84"/>
    <n v="0"/>
    <n v="99.990000000000009"/>
    <n v="20.74"/>
    <n v="13.54"/>
    <n v="0"/>
    <n v="0"/>
    <n v="0"/>
    <n v="0.94"/>
    <n v="0.51"/>
    <n v="0"/>
    <n v="0"/>
    <n v="0"/>
    <n v="0"/>
    <n v="0"/>
    <n v="26.78"/>
    <n v="2.2799999999999998"/>
    <n v="0"/>
    <n v="0"/>
    <n v="35.11"/>
    <n v="0"/>
    <n v="99.899999999999991"/>
    <n v="99.75"/>
    <n v="0.25"/>
    <n v="0"/>
    <n v="0"/>
    <n v="100"/>
  </r>
  <r>
    <x v="3"/>
    <x v="5"/>
    <x v="1"/>
    <s v="FONDO ABIERTO ALIANZA - TIPO A"/>
    <s v="PNJF TIPO A"/>
    <n v="270488"/>
    <n v="4383356.3099999996"/>
    <n v="142854.931231"/>
    <n v="2.2000000000000002"/>
    <n v="310.82"/>
    <n v="0.85199999999999998"/>
    <n v="0.61399999999999999"/>
    <n v="0.51500000000000001"/>
    <n v="0.51500000000000001"/>
    <n v="0.45200000000000001"/>
    <n v="0.36399999999999999"/>
    <n v="0.496"/>
    <n v="1.1499999999999999"/>
    <n v="0.66900000000000004"/>
    <n v="0.66900000000000004"/>
    <n v="-3.4000000000000002E-2"/>
    <n v="0.18"/>
    <n v="1.1259999999999999"/>
    <n v="96.91"/>
    <n v="0"/>
    <n v="0"/>
    <n v="0"/>
    <n v="0"/>
    <n v="1.17"/>
    <n v="0"/>
    <n v="0"/>
    <n v="0"/>
    <n v="0"/>
    <n v="0"/>
    <n v="0"/>
    <n v="0.67"/>
    <n v="0"/>
    <n v="0"/>
    <n v="0"/>
    <n v="0.97"/>
    <n v="0"/>
    <n v="0.28999999999999998"/>
    <n v="0"/>
    <n v="0"/>
    <n v="0"/>
    <n v="0"/>
    <n v="0"/>
    <n v="0"/>
    <n v="0"/>
    <n v="0"/>
    <n v="0"/>
    <n v="100.01"/>
    <s v="BANCOLOMBIA S.A 13.36%"/>
    <s v="BANCO DAVIVIENDA S.A. 12.46%"/>
    <s v="BANCO DE OCCIDENTE 11.03%"/>
    <s v="BANCO DE BOGOTA 10.62%"/>
    <s v="BBVA COLOMBIA S.A 9.86%"/>
    <s v="FINANCIERA DE DESARROLLO TERRITORIAL S A FINDETER 6.37%"/>
    <s v="BANCO POPULAR S.A. 5.15%"/>
    <s v="SCOTIABANK COLPATRIA S.A 5.07%"/>
    <s v="BANCO COMERCIAL AV VILLAS S.A. 3.64%"/>
    <s v="BANCO FALABELLA S.A. 3.03%"/>
    <n v="31.96"/>
    <n v="27.9"/>
    <n v="35.49"/>
    <n v="4.6500000000000004"/>
    <n v="0"/>
    <n v="100"/>
    <n v="19.54"/>
    <n v="13.34"/>
    <n v="0"/>
    <n v="0.12"/>
    <n v="0"/>
    <n v="0.97"/>
    <n v="0.56999999999999995"/>
    <n v="0"/>
    <n v="0"/>
    <n v="0"/>
    <n v="0"/>
    <n v="0"/>
    <n v="23.93"/>
    <n v="1.54"/>
    <n v="0"/>
    <n v="0"/>
    <n v="40"/>
    <n v="0"/>
    <n v="100.01"/>
    <n v="99.43"/>
    <n v="0.56999999999999995"/>
    <n v="0"/>
    <n v="0"/>
    <n v="100"/>
  </r>
  <r>
    <x v="3"/>
    <x v="6"/>
    <x v="1"/>
    <s v="FONDO ABIERTO ALIANZA - TIPO A"/>
    <s v="PNJF TIPO A"/>
    <n v="274801"/>
    <n v="4472287.5999999996"/>
    <n v="143117.380278"/>
    <n v="2.2000000000000002"/>
    <n v="160.12"/>
    <n v="0.439"/>
    <n v="0.42099999999999999"/>
    <n v="0.53300000000000003"/>
    <n v="0.502"/>
    <n v="0.46600000000000003"/>
    <n v="0.372"/>
    <n v="0.5"/>
    <n v="2.1850000000000001"/>
    <n v="0.53900000000000003"/>
    <n v="0.88900000000000001"/>
    <n v="0.13700000000000001"/>
    <n v="0.10299999999999999"/>
    <n v="1.0840000000000001"/>
    <n v="96.25"/>
    <n v="0"/>
    <n v="0"/>
    <n v="0"/>
    <n v="0"/>
    <n v="1.9"/>
    <n v="0"/>
    <n v="0"/>
    <n v="0"/>
    <n v="0"/>
    <n v="0"/>
    <n v="0"/>
    <n v="0.64"/>
    <n v="0"/>
    <n v="0"/>
    <n v="0"/>
    <n v="0.93"/>
    <n v="0"/>
    <n v="0.28000000000000003"/>
    <n v="0"/>
    <n v="0"/>
    <n v="0"/>
    <n v="0"/>
    <n v="0"/>
    <n v="0"/>
    <n v="0"/>
    <n v="0"/>
    <n v="0"/>
    <n v="100"/>
    <s v="BANCO DAVIVIENDA S.A. 11.44%"/>
    <s v="BANCO DE BOGOTA 11.30%"/>
    <s v="BANCO POPULAR S.A. 11.12%"/>
    <s v="BANCOLOMBIA S.A 10.66%"/>
    <s v="BBVA COLOMBIA S.A 10.13%"/>
    <s v="BANCO DE OCCIDENTE 7.72%"/>
    <s v="BANCO COMERCIAL AV VILLAS S.A. 6.37%"/>
    <s v="SCOTIABANK COLPATRIA S.A 5.42%"/>
    <s v="BANCO GNB SUDAMERIS 5.22%"/>
    <s v="BANCO SANTANDER NEGOCIOS COLOMBIA S.A 3.59%"/>
    <n v="64.94"/>
    <n v="14.42"/>
    <n v="18.989999999999998"/>
    <n v="1.65"/>
    <n v="0"/>
    <n v="100"/>
    <n v="18.32"/>
    <n v="13.29"/>
    <n v="0"/>
    <n v="0.11"/>
    <n v="0"/>
    <n v="0.93"/>
    <n v="0.56999999999999995"/>
    <n v="0"/>
    <n v="0"/>
    <n v="0"/>
    <n v="0"/>
    <n v="0"/>
    <n v="21.76"/>
    <n v="0.74"/>
    <n v="0"/>
    <n v="0"/>
    <n v="44.28"/>
    <n v="0"/>
    <n v="100"/>
    <n v="99.43"/>
    <n v="0.56999999999999995"/>
    <n v="0"/>
    <n v="0"/>
    <n v="100"/>
  </r>
  <r>
    <x v="3"/>
    <x v="7"/>
    <x v="1"/>
    <s v="FONDO ABIERTO ALIANZA - TIPO A"/>
    <s v="PNJF TIPO A"/>
    <n v="277171"/>
    <n v="4688639.7"/>
    <n v="143907.63506199999"/>
    <n v="2.2000000000000002"/>
    <n v="157.93"/>
    <n v="0.433"/>
    <n v="0.2"/>
    <n v="0.51"/>
    <n v="0.48399999999999999"/>
    <n v="0.47299999999999998"/>
    <n v="0.378"/>
    <n v="0.503"/>
    <n v="6.6980000000000004"/>
    <n v="1.859"/>
    <n v="1.6120000000000001"/>
    <n v="0.505"/>
    <n v="0.30499999999999999"/>
    <n v="1.1859999999999999"/>
    <n v="97.61"/>
    <n v="0"/>
    <n v="0"/>
    <n v="0"/>
    <n v="0"/>
    <n v="1.47"/>
    <n v="0"/>
    <n v="0"/>
    <n v="0"/>
    <n v="0"/>
    <n v="0"/>
    <n v="0"/>
    <n v="0"/>
    <n v="0"/>
    <n v="0"/>
    <n v="0"/>
    <n v="0.92"/>
    <n v="0"/>
    <n v="0"/>
    <n v="0"/>
    <n v="0"/>
    <n v="0"/>
    <n v="0"/>
    <n v="0"/>
    <n v="0"/>
    <n v="0"/>
    <n v="0"/>
    <n v="0"/>
    <n v="100"/>
    <s v="BANCO DE OCCIDENTE 13.74%"/>
    <s v="BANCO DE BOGOTA 13.40%"/>
    <s v="BANCO DAVIVIENDA S.A. 12.87%"/>
    <s v="BANCO POPULAR S.A. 9.90%"/>
    <s v="BANCOLOMBIA S.A 9.40%"/>
    <s v="BANCO COMERCIAL AV VILLAS S.A. 7.08%"/>
    <s v="BBVA COLOMBIA S.A 6.26%"/>
    <s v="SCOTIABANK COLPATRIA S.A 4.48%"/>
    <s v="FINANCIERA DE DESARROLLO TERRITORIAL S A FINDETER 3.66%"/>
    <s v="BANCO SANTANDER NEGOCIOS COLOMBIA S.A 3.41%"/>
    <n v="66"/>
    <n v="18.77"/>
    <n v="13.82"/>
    <n v="1.41"/>
    <n v="0"/>
    <n v="100"/>
    <n v="20.64"/>
    <n v="13.9"/>
    <n v="0"/>
    <n v="0.11"/>
    <n v="0"/>
    <n v="0.92"/>
    <n v="0.57999999999999996"/>
    <n v="0"/>
    <n v="0"/>
    <n v="0"/>
    <n v="0"/>
    <n v="0"/>
    <n v="22.65"/>
    <n v="0"/>
    <n v="0"/>
    <n v="0"/>
    <n v="41.22"/>
    <n v="0"/>
    <n v="100.02"/>
    <n v="99.42"/>
    <n v="0.57999999999999996"/>
    <n v="0"/>
    <n v="0"/>
    <n v="100"/>
  </r>
  <r>
    <x v="3"/>
    <x v="8"/>
    <x v="1"/>
    <s v="FONDO ABIERTO ALIANZA - TIPO A"/>
    <s v="PNJF TIPO A"/>
    <n v="278284"/>
    <n v="4827260.01"/>
    <n v="145020.31875000001"/>
    <n v="2.2000000000000002"/>
    <n v="156.52000000000001"/>
    <n v="0.42899999999999999"/>
    <n v="0.22"/>
    <n v="0.46100000000000002"/>
    <n v="0.48"/>
    <n v="0.48699999999999999"/>
    <n v="0.39"/>
    <n v="0.50900000000000001"/>
    <n v="9.8239999999999998"/>
    <n v="3.6179999999999999"/>
    <n v="2.484"/>
    <n v="1.339"/>
    <n v="0.59699999999999998"/>
    <n v="1.35"/>
    <n v="97.39"/>
    <n v="0"/>
    <n v="0"/>
    <n v="0"/>
    <n v="0"/>
    <n v="1.71"/>
    <n v="0"/>
    <n v="0"/>
    <n v="0"/>
    <n v="0"/>
    <n v="0"/>
    <n v="0"/>
    <n v="0"/>
    <n v="0"/>
    <n v="0"/>
    <n v="0"/>
    <n v="0.89"/>
    <n v="0"/>
    <n v="0.01"/>
    <n v="0"/>
    <n v="0"/>
    <n v="0"/>
    <n v="0"/>
    <n v="0"/>
    <n v="0"/>
    <n v="0"/>
    <n v="0"/>
    <n v="0"/>
    <n v="100"/>
    <s v="BANCO DAVIVIENDA S.A. 17.51%"/>
    <s v="BANCOLOMBIA S.A 11.48%"/>
    <s v="BANCO DE OCCIDENTE 11.23%"/>
    <s v="BANCO DE BOGOTA 11.05%"/>
    <s v="BANCO COMERCIAL AV VILLAS S.A. 7.86%"/>
    <s v="BANCO SANTANDER NEGOCIOS COLOMBIA S.A 6.45%"/>
    <s v="BBVA COLOMBIA S.A 6.15%"/>
    <s v="BANCO POPULAR S.A. 4.08%"/>
    <s v="SCOTIABANK COLPATRIA S.A 3.90%"/>
    <s v="FINANCIERA DE DESARROLLO TERRITORIAL S A FINDETER 3.40%"/>
    <n v="63.19"/>
    <n v="23.56"/>
    <n v="11.82"/>
    <n v="1.43"/>
    <n v="0"/>
    <n v="100"/>
    <n v="22.3"/>
    <n v="17.16"/>
    <n v="0"/>
    <n v="0.1"/>
    <n v="0"/>
    <n v="0.89"/>
    <n v="0.56999999999999995"/>
    <n v="0"/>
    <n v="0"/>
    <n v="0"/>
    <n v="0"/>
    <n v="0"/>
    <n v="20.82"/>
    <n v="0"/>
    <n v="0"/>
    <n v="0"/>
    <n v="38.15"/>
    <n v="0"/>
    <n v="99.990000000000009"/>
    <n v="99.43"/>
    <n v="0.56999999999999995"/>
    <n v="0"/>
    <n v="0"/>
    <n v="100"/>
  </r>
  <r>
    <x v="3"/>
    <x v="11"/>
    <x v="1"/>
    <s v="FONDO ABIERTO ALIANZA - TIPO A"/>
    <s v="PNJF TIPO A"/>
    <n v="280026"/>
    <n v="4940002.97"/>
    <n v="145858.34825400001"/>
    <n v="2.25"/>
    <n v="161.79"/>
    <n v="0.443"/>
    <n v="0.376"/>
    <n v="0.436"/>
    <n v="0.47499999999999998"/>
    <n v="0.48499999999999999"/>
    <n v="0.40200000000000002"/>
    <n v="0.51400000000000001"/>
    <n v="7.02"/>
    <n v="4.2919999999999998"/>
    <n v="2.9369999999999998"/>
    <n v="2.25"/>
    <n v="0.88900000000000001"/>
    <n v="1.498"/>
    <n v="97.6"/>
    <n v="0"/>
    <n v="0"/>
    <n v="0"/>
    <n v="0"/>
    <n v="1.5"/>
    <n v="0"/>
    <n v="0"/>
    <n v="0"/>
    <n v="0"/>
    <n v="0"/>
    <n v="0"/>
    <n v="0"/>
    <n v="0"/>
    <n v="0"/>
    <n v="0"/>
    <n v="0.89"/>
    <n v="0"/>
    <n v="0.01"/>
    <n v="0"/>
    <n v="0"/>
    <n v="0"/>
    <n v="0"/>
    <n v="0"/>
    <n v="0"/>
    <n v="0"/>
    <n v="0"/>
    <n v="0"/>
    <n v="100"/>
    <s v="BANCO DAVIVIENDA 15.71"/>
    <s v="BANCO DE BOGOTA 14.4"/>
    <s v="BANCOLOMBIAS.A 11.75"/>
    <s v="BANCO DE OCCIDENTE 9.57"/>
    <s v="BBVA COLOMBIA 7.42"/>
    <s v="BANCO COMERCIAL AV VILLAS SA 6.75"/>
    <s v="BANCO POPULAR 6.12"/>
    <s v="BANCO SANTANDER NEGOCIOS COLOMBIA 5.79"/>
    <s v="FINANCIERA DE DESARROLLO TERRITORIAL S.A.3.53"/>
    <s v="SCOTIBANK COLPATRIA 3.43"/>
    <n v="63.99"/>
    <n v="22.31"/>
    <n v="13.02"/>
    <n v="0.69"/>
    <n v="0"/>
    <n v="99.99"/>
    <n v="24.43"/>
    <n v="21"/>
    <n v="0"/>
    <n v="0.1"/>
    <n v="0"/>
    <n v="0.89"/>
    <n v="0.28999999999999998"/>
    <n v="0"/>
    <n v="0"/>
    <n v="0"/>
    <n v="0"/>
    <n v="0"/>
    <n v="20.25"/>
    <n v="0"/>
    <n v="0"/>
    <n v="0"/>
    <n v="33.04"/>
    <n v="0"/>
    <n v="100"/>
    <n v="99.7"/>
    <n v="0.3"/>
    <n v="0"/>
    <n v="0"/>
    <n v="100"/>
  </r>
  <r>
    <x v="3"/>
    <x v="10"/>
    <x v="1"/>
    <s v="FONDO ABIERTO ALIANZA - TIPO A"/>
    <s v="PNJF TIPO A"/>
    <n v="280669"/>
    <n v="5163889.55"/>
    <n v="146867.67576300001"/>
    <n v="2.25"/>
    <n v="164.71"/>
    <n v="0.45100000000000001"/>
    <n v="0.24399999999999999"/>
    <n v="0.40200000000000002"/>
    <n v="0.46600000000000003"/>
    <n v="0.45900000000000002"/>
    <n v="0.41199999999999998"/>
    <n v="0.51900000000000002"/>
    <n v="8.7520000000000007"/>
    <n v="5.8789999999999996"/>
    <n v="3.4470000000000001"/>
    <n v="3.3410000000000002"/>
    <n v="1.204"/>
    <n v="1.704"/>
    <n v="96.9"/>
    <n v="0"/>
    <n v="0"/>
    <n v="0"/>
    <n v="0"/>
    <n v="2.2400000000000002"/>
    <n v="0"/>
    <n v="0"/>
    <n v="0"/>
    <n v="0"/>
    <n v="0"/>
    <n v="0"/>
    <n v="0"/>
    <n v="0"/>
    <n v="0"/>
    <n v="0"/>
    <n v="0.85"/>
    <n v="0"/>
    <n v="0.01"/>
    <n v="0"/>
    <n v="0"/>
    <n v="0"/>
    <n v="0"/>
    <n v="0"/>
    <n v="0"/>
    <n v="0"/>
    <n v="0"/>
    <n v="0"/>
    <n v="100"/>
    <s v="BANCO DE BOGOTA 18.04%"/>
    <s v="BANCO DAVIVIENDA S.A. 11.81%"/>
    <s v="BBVA COLOMBIA S.A 10.06%"/>
    <s v="BANCO DE OCCIDENTE 9.50%"/>
    <s v="BANCOLOMBIA S.A 8.81%"/>
    <s v="BANCO POPULAR S.A. 6.57%"/>
    <s v="BANCO SANTANDER NEGOCIOS COLOMBIA S.A 5.37%"/>
    <s v="BANCO COMERCIAL AV VILLAS S.A. 5.18%"/>
    <s v="BANCO GNB SUDAMERIS 4.85%"/>
    <s v="FINANCIERA DE DESARROLLO TERRITORIAL S A FINDETER 3.20%"/>
    <n v="61.98"/>
    <n v="21.61"/>
    <n v="14.58"/>
    <n v="1.69"/>
    <n v="0.14000000000000001"/>
    <n v="100"/>
    <n v="22.57"/>
    <n v="20.239999999999998"/>
    <n v="0"/>
    <n v="0.1"/>
    <n v="0"/>
    <n v="0.85"/>
    <n v="0.28000000000000003"/>
    <n v="0"/>
    <n v="0"/>
    <n v="0"/>
    <n v="0"/>
    <n v="0"/>
    <n v="22.57"/>
    <n v="0.65"/>
    <n v="0"/>
    <n v="0"/>
    <n v="32.590000000000003"/>
    <n v="0"/>
    <n v="99.850000000000023"/>
    <n v="99.71"/>
    <n v="0.28999999999999998"/>
    <n v="0"/>
    <n v="0"/>
    <n v="100"/>
  </r>
  <r>
    <x v="3"/>
    <x v="0"/>
    <x v="13"/>
    <s v="BBVA PLAZO 30 - ÚNICA"/>
    <s v="PLAZO 30"/>
    <n v="2066"/>
    <n v="128227.64"/>
    <n v="24213.518"/>
    <n v="1.5"/>
    <n v="294.02999999999997"/>
    <n v="0.80500000000000005"/>
    <n v="0.40300000000000002"/>
    <n v="0.55900000000000005"/>
    <n v="0.40300000000000002"/>
    <n v="0.751"/>
    <n v="1.4370000000000001"/>
    <n v="1.19"/>
    <n v="4.1029999999999998"/>
    <n v="0.752"/>
    <n v="4.1029999999999998"/>
    <n v="-5.0999999999999997E-2"/>
    <n v="2.7210000000000001"/>
    <n v="3.3410000000000002"/>
    <n v="87.74"/>
    <n v="0"/>
    <n v="0"/>
    <n v="0"/>
    <n v="0"/>
    <n v="12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6.12%"/>
    <s v="MINISTERIO DE HACIENDA Y CREDITO PUBLICO 9.16%"/>
    <s v="BANCAFE PANAMA S A 8.31%"/>
    <s v="SCOTIABANK COLPATRIA S.A 7.24%"/>
    <s v="BANCO DE OCCIDENTE 6.75%"/>
    <s v="BANCO POPULAR S.A. 6.74%"/>
    <s v="FINANCIERA DE DESARROLLO TERRITORIAL S.A.- 6.27%"/>
    <s v="ITAU CORPBANCA COLOMBIA S.A. 5.93%"/>
    <s v="BANCOLOMBIA S.A. 5.64%"/>
    <s v="BANCO DE BOGOTA 4.06%"/>
    <n v="30.54"/>
    <n v="31.02"/>
    <n v="27.26"/>
    <n v="5.99"/>
    <n v="5.19"/>
    <n v="100"/>
    <n v="14.85"/>
    <n v="28.81"/>
    <n v="0"/>
    <n v="0"/>
    <n v="0"/>
    <n v="0"/>
    <n v="0"/>
    <n v="0"/>
    <n v="0"/>
    <n v="0"/>
    <n v="0"/>
    <n v="0"/>
    <n v="23.29"/>
    <n v="7.78"/>
    <n v="0"/>
    <n v="0"/>
    <n v="25.27"/>
    <n v="0"/>
    <n v="99.999999999999986"/>
    <n v="78.47"/>
    <n v="11.12"/>
    <n v="10.41"/>
    <n v="0"/>
    <n v="100"/>
  </r>
  <r>
    <x v="3"/>
    <x v="1"/>
    <x v="13"/>
    <s v="BBVA PLAZO 30 - ÚNICA"/>
    <s v="PLAZO 30"/>
    <n v="2099"/>
    <n v="125675.48"/>
    <n v="24197.436000000002"/>
    <n v="1.5"/>
    <n v="325.8"/>
    <n v="0.89200000000000002"/>
    <n v="0.58699999999999997"/>
    <n v="0.57899999999999996"/>
    <n v="0.51100000000000001"/>
    <n v="0.755"/>
    <n v="1.4419999999999999"/>
    <n v="1.194"/>
    <n v="-0.86199999999999999"/>
    <n v="-0.14399999999999999"/>
    <n v="1.716"/>
    <n v="5.6000000000000001E-2"/>
    <n v="2.5110000000000001"/>
    <n v="3.1960000000000002"/>
    <n v="87.85"/>
    <n v="0"/>
    <n v="0"/>
    <n v="0"/>
    <n v="0"/>
    <n v="12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19%"/>
    <s v="MINISTERIO DE HACIENDA Y CREDITO PUBLICO 9.09%"/>
    <s v="BANCAFE PANAMA S A 8.41%"/>
    <s v="BANCO POPULAR S.A. 7.64%"/>
    <s v="BANCOLOMBIA S.A. 7.19%"/>
    <s v="BANCO GNB SUDAMERIS S.A. 6.57%"/>
    <s v="ITAU CORPBANCA COLOMBIA S.A. 6.04%"/>
    <s v="FINANCIERA DE DESARROLLO TERRITORIAL S.A.- 5.58%"/>
    <s v="SCOTIABANK COLPATRIA S.A 4.93%"/>
    <s v="CORPORACIÓN FINANCIERA COLOMBIANA S.A. 4.02%"/>
    <n v="32.14"/>
    <n v="28.86"/>
    <n v="26.26"/>
    <n v="7.5"/>
    <n v="5.24"/>
    <n v="100"/>
    <n v="15.97"/>
    <n v="30.66"/>
    <n v="0"/>
    <n v="0"/>
    <n v="0"/>
    <n v="0"/>
    <n v="0"/>
    <n v="0"/>
    <n v="0"/>
    <n v="0"/>
    <n v="0"/>
    <n v="0"/>
    <n v="23.05"/>
    <n v="6.29"/>
    <n v="0"/>
    <n v="0"/>
    <n v="24.03"/>
    <n v="0"/>
    <n v="100.00000000000001"/>
    <n v="80.349999999999994"/>
    <n v="11.24"/>
    <n v="8.4"/>
    <n v="0"/>
    <n v="99.99"/>
  </r>
  <r>
    <x v="3"/>
    <x v="2"/>
    <x v="13"/>
    <s v="BBVA PLAZO 30 - ÚNICA"/>
    <s v="PLAZO 30"/>
    <n v="2078"/>
    <n v="119882.298"/>
    <n v="24229.594000000001"/>
    <n v="1.5"/>
    <n v="343.7"/>
    <n v="0.94099999999999995"/>
    <n v="0.752"/>
    <n v="0.60499999999999998"/>
    <n v="0.60099999999999998"/>
    <n v="0.71499999999999997"/>
    <n v="0.71499999999999997"/>
    <n v="1.198"/>
    <n v="1.5760000000000001"/>
    <n v="0.28399999999999997"/>
    <n v="1.6679999999999999"/>
    <n v="0.88500000000000001"/>
    <n v="2.7589999999999999"/>
    <n v="3.0840000000000001"/>
    <n v="92.75"/>
    <n v="0"/>
    <n v="0"/>
    <n v="0"/>
    <n v="0"/>
    <n v="7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38%"/>
    <s v="BANCO COMERCIAL AV VILLAS S.A. 9.41%"/>
    <s v="BANCO POPULAR S.A. 7.93%"/>
    <s v="ITAU CORPBANCA COLOMBIA S.A. 7.56%"/>
    <s v="BANCOLOMBIA S.A. 7.50%"/>
    <s v="SCOTIABANK COLPATRIA S.A 7.23%"/>
    <s v="FINANCIERA DE DESARROLLO TERRITORIAL S.A.- 5.84%"/>
    <s v="MINISTERIO DE HACIENDA Y CREDITO PUBLICO 5.68%"/>
    <s v="BBVA COLOMBIA 5.04%"/>
    <s v="BANCO DE BOGOTA 4.99%"/>
    <n v="33.799999999999997"/>
    <n v="22.51"/>
    <n v="31.69"/>
    <n v="7.33"/>
    <n v="4.66"/>
    <n v="99.99"/>
    <n v="18.43"/>
    <n v="24.21"/>
    <n v="0"/>
    <n v="0"/>
    <n v="0"/>
    <n v="0"/>
    <n v="0"/>
    <n v="0"/>
    <n v="0"/>
    <n v="0"/>
    <n v="0"/>
    <n v="0"/>
    <n v="31.91"/>
    <n v="3.61"/>
    <n v="0"/>
    <n v="0"/>
    <n v="21.85"/>
    <n v="0"/>
    <n v="100.00999999999999"/>
    <n v="95.37"/>
    <n v="0.02"/>
    <n v="4.6100000000000003"/>
    <n v="0"/>
    <n v="100"/>
  </r>
  <r>
    <x v="3"/>
    <x v="3"/>
    <x v="13"/>
    <s v="BBVA PLAZO 30 - ÚNICA"/>
    <s v="PLAZO 30"/>
    <n v="2092"/>
    <n v="111698.41"/>
    <n v="24255.214"/>
    <n v="1.5"/>
    <n v="380.96"/>
    <n v="1.0429999999999999"/>
    <n v="1.0880000000000001"/>
    <n v="0.71099999999999997"/>
    <n v="0.747"/>
    <n v="0.752"/>
    <n v="0.72"/>
    <n v="1.2110000000000001"/>
    <n v="1.294"/>
    <n v="1.08"/>
    <n v="1.5740000000000001"/>
    <n v="0.748"/>
    <n v="2.4670000000000001"/>
    <n v="3.0129999999999999"/>
    <n v="93.67"/>
    <n v="0"/>
    <n v="0"/>
    <n v="0"/>
    <n v="0"/>
    <n v="6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6.66%"/>
    <s v="BANCO DE BOGOTA 10.29%"/>
    <s v="BANCO POPULAR S.A. 8.54%"/>
    <s v="BANCO COMERCIAL AV VILLAS S.A. 8.34%"/>
    <s v="ITAU CORPBANCA COLOMBIA S.A. 8.12%"/>
    <s v="BANCOLOMBIA S.A. 8.05%"/>
    <s v="SCOTIABANK COLPATRIA S.A 7.76%"/>
    <s v="FINANCIERA DE DESARROLLO TERRITORIAL S.A.- 6.29%"/>
    <s v="BANCO DE OCCIDENTE 5.91%"/>
    <s v="BBVA COLOMBIA 5.41%"/>
    <n v="22.07"/>
    <n v="23.26"/>
    <n v="44.42"/>
    <n v="4.38"/>
    <n v="5.87"/>
    <n v="100"/>
    <n v="17.86"/>
    <n v="20.37"/>
    <n v="0"/>
    <n v="0"/>
    <n v="0"/>
    <n v="0"/>
    <n v="0"/>
    <n v="0"/>
    <n v="0"/>
    <n v="0"/>
    <n v="0"/>
    <n v="0"/>
    <n v="37.44"/>
    <n v="0.35"/>
    <n v="0"/>
    <n v="0"/>
    <n v="23.98"/>
    <n v="0"/>
    <n v="100"/>
    <n v="99.52"/>
    <n v="0.02"/>
    <n v="0.46"/>
    <n v="0"/>
    <n v="99.999999999999986"/>
  </r>
  <r>
    <x v="3"/>
    <x v="4"/>
    <x v="13"/>
    <s v="BBVA PLAZO 30 - ÚNICA"/>
    <s v="PLAZO 30"/>
    <n v="2101"/>
    <n v="107069.91"/>
    <n v="24189.934000000001"/>
    <n v="1.5"/>
    <n v="318.86"/>
    <n v="0.873"/>
    <n v="0.74299999999999999"/>
    <n v="0.72"/>
    <n v="0.751"/>
    <n v="0.64700000000000002"/>
    <n v="0.69599999999999995"/>
    <n v="1.2170000000000001"/>
    <n v="-3.1230000000000002"/>
    <n v="1.089"/>
    <n v="0.59199999999999997"/>
    <n v="0.55700000000000005"/>
    <n v="1.5429999999999999"/>
    <n v="2.7709999999999999"/>
    <n v="96.31"/>
    <n v="0"/>
    <n v="0"/>
    <n v="0"/>
    <n v="0"/>
    <n v="3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5.56%"/>
    <s v="BANCO DE BOGOTA 15.50%"/>
    <s v="BBVA COLOMBIA 9.93%"/>
    <s v="BANCO POPULAR S.A. 8.85%"/>
    <s v="ITAU CORPBANCA COLOMBIA S.A. 8.46%"/>
    <s v="BANCOLOMBIA S.A. 8.30%"/>
    <s v="SCOTIABANK COLPATRIA S.A 8.01%"/>
    <s v="BANCO DE OCCIDENTE 5.95%"/>
    <s v="RCI Colombia S.A. compañia de financiamiento 4.48%"/>
    <s v="FINANCIERA DE DESARROLLO TERRITORIAL S.A.- 3.71%"/>
    <n v="26.22"/>
    <n v="18.670000000000002"/>
    <n v="47.3"/>
    <n v="4.07"/>
    <n v="3.75"/>
    <n v="100.00999999999999"/>
    <n v="16.63"/>
    <n v="20.21"/>
    <n v="0"/>
    <n v="0"/>
    <n v="0"/>
    <n v="0"/>
    <n v="0"/>
    <n v="0"/>
    <n v="0"/>
    <n v="0"/>
    <n v="0"/>
    <n v="0"/>
    <n v="36.39"/>
    <n v="0.37"/>
    <n v="0"/>
    <n v="0"/>
    <n v="26.4"/>
    <n v="0"/>
    <n v="100"/>
    <n v="99.47"/>
    <n v="0.02"/>
    <n v="0.51"/>
    <n v="0"/>
    <n v="100"/>
  </r>
  <r>
    <x v="3"/>
    <x v="5"/>
    <x v="13"/>
    <s v="BBVA PLAZO 30 - ÚNICA"/>
    <s v="PLAZO 30"/>
    <n v="2096"/>
    <n v="104583.133"/>
    <n v="24199.194"/>
    <n v="1.5"/>
    <n v="306.81"/>
    <n v="0.84"/>
    <n v="0.93100000000000005"/>
    <n v="0.78"/>
    <n v="0.78200000000000003"/>
    <n v="0.67600000000000005"/>
    <n v="0.69699999999999995"/>
    <n v="1.2250000000000001"/>
    <n v="0.46700000000000003"/>
    <n v="0.57099999999999995"/>
    <n v="0.57099999999999995"/>
    <n v="0.51300000000000001"/>
    <n v="1.272"/>
    <n v="2.6349999999999998"/>
    <n v="95.79"/>
    <n v="0"/>
    <n v="0"/>
    <n v="0"/>
    <n v="0"/>
    <n v="4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5.75%"/>
    <s v="BBVA COLOMBIA 10.22%"/>
    <s v="BANCO POPULAR S.A. 9.10%"/>
    <s v="ITAU CORPBANCA COLOMBIA S.A. 8.62%"/>
    <s v="BANCO GNB SUDAMERIS S.A. 8.41%"/>
    <s v="SCOTIABANK COLPATRIA S.A 8.19%"/>
    <s v="BANCOLOMBIA S.A. 8.13%"/>
    <s v="BANCO DE BOGOTA 7.35%"/>
    <s v="BANCO DE OCCIDENTE 6.04%"/>
    <s v="RCI Colombia S.A. compañia de financiamiento 4.58%"/>
    <n v="30.89"/>
    <n v="21.56"/>
    <n v="27.42"/>
    <n v="20.13"/>
    <n v="0"/>
    <n v="100"/>
    <n v="17.149999999999999"/>
    <n v="20.3"/>
    <n v="0"/>
    <n v="0"/>
    <n v="0"/>
    <n v="0"/>
    <n v="0"/>
    <n v="0"/>
    <n v="0"/>
    <n v="0"/>
    <n v="0"/>
    <n v="0"/>
    <n v="37.56"/>
    <n v="0.39"/>
    <n v="0"/>
    <n v="0"/>
    <n v="24.6"/>
    <n v="0"/>
    <n v="100"/>
    <n v="99.46"/>
    <n v="0.03"/>
    <n v="0.51"/>
    <n v="0"/>
    <n v="100"/>
  </r>
  <r>
    <x v="3"/>
    <x v="6"/>
    <x v="13"/>
    <s v="BBVA PLAZO 30 - ÚNICA"/>
    <s v="PLAZO 30"/>
    <n v="2091"/>
    <n v="99401.66"/>
    <n v="24214.280999999999"/>
    <n v="1.5"/>
    <n v="303.52"/>
    <n v="0.83099999999999996"/>
    <n v="0.86399999999999999"/>
    <n v="0.83899999999999997"/>
    <n v="0.79300000000000004"/>
    <n v="0.71099999999999997"/>
    <n v="0.70899999999999996"/>
    <n v="1.232"/>
    <n v="0.73699999999999999"/>
    <n v="6.0000000000000001E-3"/>
    <n v="0.59499999999999997"/>
    <n v="0.38200000000000001"/>
    <n v="0.92200000000000004"/>
    <n v="2.4769999999999999"/>
    <n v="95.28"/>
    <n v="0"/>
    <n v="0"/>
    <n v="0"/>
    <n v="0"/>
    <n v="4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6.06%"/>
    <s v="BANCO POPULAR S.A. 10.53%"/>
    <s v="BANCO GNB SUDAMERIS S.A. 10.24%"/>
    <s v="BANCO DE BOGOTA 8.72%"/>
    <s v="BANCOLOMBIA S.A. 8.38%"/>
    <s v="BBVA COLOMBIA 8.22%"/>
    <s v="ITAU CORPBANCA COLOMBIA S.A. 7.42%"/>
    <s v="FINANCIERA DE DESARROLLO TERRITORIAL S.A.- 6.41%"/>
    <s v="BANCO DE OCCIDENTE 6.12%"/>
    <s v="SCOTIABANK COLPATRIA S.A 6.01%"/>
    <n v="30.48"/>
    <n v="20.3"/>
    <n v="40.049999999999997"/>
    <n v="5.08"/>
    <n v="4.09"/>
    <n v="100"/>
    <n v="15.86"/>
    <n v="16.89"/>
    <n v="0"/>
    <n v="0"/>
    <n v="0"/>
    <n v="0"/>
    <n v="0"/>
    <n v="0"/>
    <n v="0"/>
    <n v="0"/>
    <n v="0"/>
    <n v="0"/>
    <n v="35.89"/>
    <n v="0.41"/>
    <n v="0"/>
    <n v="0"/>
    <n v="30.95"/>
    <n v="0"/>
    <n v="100"/>
    <n v="99.38"/>
    <n v="0.03"/>
    <n v="0.59"/>
    <n v="0"/>
    <n v="100"/>
  </r>
  <r>
    <x v="3"/>
    <x v="7"/>
    <x v="13"/>
    <s v="BBVA PLAZO 30 - ÚNICA"/>
    <s v="PLAZO 30"/>
    <n v="2080"/>
    <n v="85420.99"/>
    <n v="24332.937000000002"/>
    <n v="1.5"/>
    <n v="347.35"/>
    <n v="0.95099999999999996"/>
    <n v="0.76"/>
    <n v="0.86399999999999999"/>
    <n v="0.79200000000000004"/>
    <n v="0.73699999999999999"/>
    <n v="0.71599999999999997"/>
    <n v="1.238"/>
    <n v="5.9240000000000004"/>
    <n v="1.1140000000000001"/>
    <n v="1.26"/>
    <n v="0.48799999999999999"/>
    <n v="0.94299999999999995"/>
    <n v="2.4940000000000002"/>
    <n v="94.82"/>
    <n v="0"/>
    <n v="0"/>
    <n v="0"/>
    <n v="0"/>
    <n v="5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5.04%"/>
    <s v="BANCO DAVIVIENDA S.A. 14.06%"/>
    <s v="BANCO POPULAR S.A. 13.92%"/>
    <s v="ITAU CORPBANCA COLOMBIA S.A. 8.68%"/>
    <s v="SCOTIABANK COLPATRIA S.A 8.03%"/>
    <s v="BANCO DE OCCIDENTE 7.11%"/>
    <s v="BANCO DE BOGOTA 7.05%"/>
    <s v="FINANCIERA DE DESARROLLO TERRITORIAL S.A.- 6.28%"/>
    <s v="MINISTERIO DE HACIENDA Y CREDITO PUBLICO 3.89%"/>
    <s v="BBVA COLOMBIA 3.46%"/>
    <n v="24.02"/>
    <n v="25.91"/>
    <n v="39.57"/>
    <n v="6.11"/>
    <n v="4.4000000000000004"/>
    <n v="100.01"/>
    <n v="18.399999999999999"/>
    <n v="20.63"/>
    <n v="0"/>
    <n v="0"/>
    <n v="0"/>
    <n v="0"/>
    <n v="0"/>
    <n v="0"/>
    <n v="0"/>
    <n v="0"/>
    <n v="0"/>
    <n v="0"/>
    <n v="36.08"/>
    <n v="0"/>
    <n v="0"/>
    <n v="0"/>
    <n v="24.89"/>
    <n v="0"/>
    <n v="100"/>
    <n v="99.97"/>
    <n v="0.03"/>
    <n v="0"/>
    <n v="0"/>
    <n v="100"/>
  </r>
  <r>
    <x v="3"/>
    <x v="8"/>
    <x v="13"/>
    <s v="BBVA PLAZO 30 - ÚNICA"/>
    <s v="PLAZO 30"/>
    <n v="2095"/>
    <n v="77003.858999999997"/>
    <n v="24541.598999999998"/>
    <n v="1.5"/>
    <n v="353.56"/>
    <n v="0.96799999999999997"/>
    <n v="0.46800000000000003"/>
    <n v="0.85199999999999998"/>
    <n v="0.77700000000000002"/>
    <n v="0.74099999999999999"/>
    <n v="0.71799999999999997"/>
    <n v="1.242"/>
    <n v="10.948"/>
    <n v="2.585"/>
    <n v="2.282"/>
    <n v="1.431"/>
    <n v="1.0920000000000001"/>
    <n v="2.669"/>
    <n v="94.29"/>
    <n v="0"/>
    <n v="0"/>
    <n v="0"/>
    <n v="0"/>
    <n v="5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3.21%"/>
    <s v="BANCO DAVIVIENDA S.A. 11.45%"/>
    <s v="BANCO POPULAR S.A. 9.79%"/>
    <s v="BANCO GNB SUDAMERIS S.A. 9.68%"/>
    <s v="BANCO DE OCCIDENTE 9.22"/>
    <s v="ITAU CORPBANCA COLOMBIA S.A. 8.22%"/>
    <s v="SCOTIABANK COLPATRIA S.A 7.4%"/>
    <s v="FINANCIERA DE DESARROLLO TERRITORIAL S.A.- 6.96%"/>
    <s v="BANCO DE BOGOTA 6.70%"/>
    <s v="MINISTERIO DE HACIENDA Y CREDITO PUBLICO 4.25%"/>
    <n v="20.75"/>
    <n v="28.81"/>
    <n v="38.71"/>
    <n v="6.86"/>
    <n v="4.88"/>
    <n v="100.01"/>
    <n v="17.899999999999999"/>
    <n v="19.07"/>
    <n v="0"/>
    <n v="0"/>
    <n v="0"/>
    <n v="0"/>
    <n v="0"/>
    <n v="0"/>
    <n v="0"/>
    <n v="0"/>
    <n v="0"/>
    <n v="0"/>
    <n v="37.43"/>
    <n v="0"/>
    <n v="0"/>
    <n v="0"/>
    <n v="25.6"/>
    <n v="0"/>
    <n v="100"/>
    <n v="99.96"/>
    <n v="0.04"/>
    <n v="0"/>
    <n v="0"/>
    <n v="100"/>
  </r>
  <r>
    <x v="3"/>
    <x v="9"/>
    <x v="13"/>
    <s v="BBVA PLAZO 30 - ÚNICA"/>
    <s v="PLAZO 30"/>
    <n v="2122"/>
    <n v="76572.800000000003"/>
    <n v="24595.792000000001"/>
    <n v="1.5"/>
    <n v="331.64699999999999"/>
    <n v="0.90800000000000003"/>
    <n v="0.746"/>
    <n v="0.79"/>
    <n v="0.77300000000000002"/>
    <n v="0.752"/>
    <n v="0.73199999999999998"/>
    <n v="1.248"/>
    <n v="2.6309999999999998"/>
    <n v="2.8050000000000002"/>
    <n v="2.3170000000000002"/>
    <n v="1.946"/>
    <n v="1.1479999999999999"/>
    <n v="2.6640000000000001"/>
    <n v="95.34"/>
    <n v="0"/>
    <n v="0"/>
    <n v="0"/>
    <n v="0"/>
    <n v="4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4.76"/>
    <s v="BANCO POPULAR 13.81"/>
    <s v="ITAU 8.24"/>
    <s v="BANCO DAVIVIENDA 7.53"/>
    <s v="BANCOLOMBIA 7.53"/>
    <s v="SCOTIABANK COLPATRIA 7.42"/>
    <s v="BANCO DE Occidente 7.11"/>
    <s v="FINANCIERA DE DESARROLLO TERRITORIAL FINDETER 7.02"/>
    <s v="BBVA COLOMBIA 6.64"/>
    <s v="BANCO GNB SUDAMERIS 5.3"/>
    <n v="18.32"/>
    <n v="37.56"/>
    <n v="33.61"/>
    <n v="5.1100000000000003"/>
    <n v="5.4"/>
    <n v="100"/>
    <n v="20.57"/>
    <n v="18.52"/>
    <n v="0"/>
    <n v="0"/>
    <n v="0"/>
    <n v="0"/>
    <n v="0"/>
    <n v="0"/>
    <n v="0"/>
    <n v="0"/>
    <n v="0"/>
    <n v="0"/>
    <n v="35.25"/>
    <n v="0"/>
    <n v="0"/>
    <n v="0"/>
    <n v="25.66"/>
    <n v="0"/>
    <n v="100"/>
    <n v="99.96"/>
    <n v="0.04"/>
    <n v="0"/>
    <n v="0"/>
    <n v="100"/>
  </r>
  <r>
    <x v="3"/>
    <x v="10"/>
    <x v="13"/>
    <s v="BBVA PLAZO 30 - ÚNICA"/>
    <s v="PLAZO 30"/>
    <n v="2122"/>
    <n v="74640.369000000006"/>
    <n v="24779.074000000001"/>
    <n v="1.5"/>
    <n v="393.37"/>
    <n v="1.077"/>
    <n v="0.77100000000000002"/>
    <n v="0.78800000000000003"/>
    <n v="0.77800000000000002"/>
    <n v="0.76"/>
    <n v="0.75"/>
    <n v="1.25"/>
    <n v="9.4529999999999994"/>
    <n v="4.9160000000000004"/>
    <n v="2.9390000000000001"/>
    <n v="2.99"/>
    <n v="1.387"/>
    <n v="2.93"/>
    <n v="91.3"/>
    <n v="0"/>
    <n v="0"/>
    <n v="0"/>
    <n v="0"/>
    <n v="8.6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5.08%"/>
    <s v="BANCO DE BOGOTA 12.89%"/>
    <s v="BANCO POPULAR S.A. 9.88%"/>
    <s v="FINANCIERA DE DESARROLLO TERRITORIAL S.A.- 8.52%"/>
    <s v="ITAU CORPBANCA COLOMBIA S.A. 8.51%"/>
    <s v="BANCO DE OCCIDENTE 7.31%"/>
    <s v="BANCO DAVIVIENDA S.A. 6.92%"/>
    <s v="MINISTERIO DE HACIENDA Y CREDITO PUBLICO 6.59%"/>
    <s v="SCOTIABANK COLPATRIA S.A 6.20%"/>
    <s v="BANCO GNB SUDAMERIS S.A. 5.65%"/>
    <n v="11.52"/>
    <n v="41.21"/>
    <n v="35.03"/>
    <n v="5.5"/>
    <n v="6.75"/>
    <n v="100.01"/>
    <n v="24.34"/>
    <n v="18.86"/>
    <n v="0"/>
    <n v="0"/>
    <n v="0"/>
    <n v="0"/>
    <n v="0"/>
    <n v="0"/>
    <n v="0"/>
    <n v="0"/>
    <n v="0"/>
    <n v="0"/>
    <n v="32.57"/>
    <n v="0"/>
    <n v="0"/>
    <n v="0"/>
    <n v="24.22"/>
    <n v="0"/>
    <n v="99.990000000000009"/>
    <n v="99.96"/>
    <n v="0.04"/>
    <n v="0"/>
    <n v="0"/>
    <n v="100"/>
  </r>
  <r>
    <x v="3"/>
    <x v="0"/>
    <x v="14"/>
    <s v="RENTAPAIS - ÚNICA"/>
    <s v="ÚNICO"/>
    <n v="36"/>
    <n v="18676.14"/>
    <n v="10828.539806999999"/>
    <n v="1.5"/>
    <n v="164"/>
    <n v="0.45"/>
    <n v="0.186"/>
    <n v="0.29399999999999998"/>
    <n v="0.186"/>
    <n v="0.28100000000000003"/>
    <n v="0.54300000000000004"/>
    <n v="0.47899999999999998"/>
    <n v="4.032"/>
    <n v="1.7210000000000001"/>
    <n v="4.032"/>
    <n v="1.248"/>
    <n v="2.1709999999999998"/>
    <n v="2.6720000000000002"/>
    <n v="13.02"/>
    <n v="0"/>
    <n v="19.72"/>
    <n v="0"/>
    <n v="29.57"/>
    <n v="27.81"/>
    <n v="9.8800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DIRECCIÓN DEL TESORO NACIONAL 27.81%"/>
    <s v="BANCO DE BOGOTÁ 13.02%"/>
    <s v="BANCO BBVA 9.90%"/>
    <s v="BANCO POPULAR 9.88%"/>
    <s v="FINDETER 9.82%"/>
    <s v="BANCOLOMBIA 6.63%"/>
    <s v="BANCO FALABELLA 6.59%"/>
    <s v="RCI COLOMBIA SA 6.57%"/>
    <s v="BANCOLDEX 6.52%"/>
    <s v="BANCO ITAU COLOMBIA 3.27%"/>
    <n v="59.92"/>
    <n v="13.08"/>
    <n v="27"/>
    <n v="0"/>
    <n v="0"/>
    <n v="100"/>
    <n v="24.01"/>
    <n v="16.14"/>
    <n v="0"/>
    <n v="0"/>
    <n v="0"/>
    <n v="0"/>
    <n v="0"/>
    <n v="0"/>
    <n v="0"/>
    <n v="0"/>
    <n v="0"/>
    <n v="0"/>
    <n v="33.19"/>
    <n v="8.48"/>
    <n v="0"/>
    <n v="0"/>
    <n v="18.18"/>
    <n v="0"/>
    <n v="100"/>
    <n v="89.64"/>
    <n v="0"/>
    <n v="10.36"/>
    <n v="0"/>
    <n v="100"/>
  </r>
  <r>
    <x v="3"/>
    <x v="1"/>
    <x v="14"/>
    <s v="RENTAPAIS - ÚNICA"/>
    <s v="ÚNICO"/>
    <n v="36"/>
    <n v="18693.990000000002"/>
    <n v="10855.615186000001"/>
    <n v="1.5"/>
    <n v="185"/>
    <n v="0.51"/>
    <n v="0.21099999999999999"/>
    <n v="0.30499999999999999"/>
    <n v="0.19700000000000001"/>
    <n v="0.28599999999999998"/>
    <n v="0.54400000000000004"/>
    <n v="0.48"/>
    <n v="3.3090000000000002"/>
    <n v="1.9019999999999999"/>
    <n v="3.6880000000000002"/>
    <n v="1.357"/>
    <n v="2.177"/>
    <n v="2.653"/>
    <n v="18.13"/>
    <n v="0"/>
    <n v="18.34"/>
    <n v="0"/>
    <n v="25.6"/>
    <n v="30.59"/>
    <n v="7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30.59%"/>
    <s v="BANCO DE BOGOTÁ 14.54%"/>
    <s v="BANCO BBVA 11.07%"/>
    <s v="FINDETER 10.94%"/>
    <s v="BANCO POPULAR 7.34%"/>
    <s v="RCI COLOMBIA SA 7.32%"/>
    <s v="BANCOLDEX 7.27%"/>
    <s v="BANCO FALABELLA 7.27%"/>
    <s v="BANCO ITAU COLOMBIA 3.66%"/>
    <n v="0"/>
    <n v="44.84"/>
    <n v="33.06"/>
    <n v="22.1"/>
    <n v="0"/>
    <n v="0"/>
    <n v="100"/>
    <n v="24"/>
    <n v="16.11"/>
    <n v="0"/>
    <n v="0"/>
    <n v="0"/>
    <n v="0"/>
    <n v="0"/>
    <n v="0"/>
    <n v="0"/>
    <n v="0"/>
    <n v="0"/>
    <n v="0"/>
    <n v="25.04"/>
    <n v="8.1999999999999993"/>
    <n v="0"/>
    <n v="0"/>
    <n v="26.66"/>
    <n v="0"/>
    <n v="100.01"/>
    <n v="88.82"/>
    <n v="0"/>
    <n v="11.18"/>
    <n v="0"/>
    <n v="100"/>
  </r>
  <r>
    <x v="3"/>
    <x v="2"/>
    <x v="14"/>
    <s v="RENTAPAIS - ÚNICA"/>
    <s v="ÚNICO"/>
    <n v="36"/>
    <n v="19833.72"/>
    <n v="10887.295023999999"/>
    <n v="1.5"/>
    <n v="160.71"/>
    <n v="0.44"/>
    <n v="0.24099999999999999"/>
    <n v="0.315"/>
    <n v="0.21199999999999999"/>
    <n v="0.26600000000000001"/>
    <n v="0.29399999999999998"/>
    <n v="0.48"/>
    <n v="3.4910000000000001"/>
    <n v="2.31"/>
    <n v="3.62"/>
    <n v="1.931"/>
    <n v="2.3050000000000002"/>
    <n v="2.6539999999999999"/>
    <n v="18.63"/>
    <n v="0"/>
    <n v="7.59"/>
    <n v="0"/>
    <n v="34.24"/>
    <n v="31.9"/>
    <n v="7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31.9%"/>
    <s v="BANCO DE BOGOTÁ 15.03%"/>
    <s v="FINDETER 11.24%"/>
    <s v="BANCOLOMBIA 7.7%"/>
    <s v="BANCO POPULAR 7.64%"/>
    <s v="BANCO FALABELLA 7.59%"/>
    <s v="RCI COLOMBIA SA 7.58%"/>
    <s v="BANCOLDEX 7.52%"/>
    <s v="BANCO ITAU COLOMBIA 3.8%"/>
    <n v="0"/>
    <n v="42.77"/>
    <n v="34.47"/>
    <n v="22.76"/>
    <n v="0"/>
    <n v="0"/>
    <n v="100.00000000000001"/>
    <n v="22.53"/>
    <n v="20.420000000000002"/>
    <n v="0"/>
    <n v="0"/>
    <n v="0"/>
    <n v="0"/>
    <n v="0"/>
    <n v="0"/>
    <n v="0"/>
    <n v="0"/>
    <n v="0"/>
    <n v="0"/>
    <n v="16.010000000000002"/>
    <n v="7.84"/>
    <n v="0"/>
    <n v="0"/>
    <n v="33.200000000000003"/>
    <n v="0"/>
    <n v="100.00000000000001"/>
    <n v="88.27"/>
    <n v="0"/>
    <n v="11.73"/>
    <n v="0"/>
    <n v="100"/>
  </r>
  <r>
    <x v="3"/>
    <x v="3"/>
    <x v="14"/>
    <s v="RENTAPAIS - ÚNICA"/>
    <s v="ÚNICO"/>
    <n v="36"/>
    <n v="19910.07"/>
    <n v="10930.330533"/>
    <n v="1.5"/>
    <n v="160.71"/>
    <n v="0.44"/>
    <n v="0.25900000000000001"/>
    <n v="0.29299999999999998"/>
    <n v="0.22500000000000001"/>
    <n v="0.27500000000000002"/>
    <n v="0.27600000000000002"/>
    <n v="0.48199999999999998"/>
    <n v="4.9169999999999998"/>
    <n v="3.4849999999999999"/>
    <n v="3.9430000000000001"/>
    <n v="2.2000000000000002"/>
    <n v="2.2770000000000001"/>
    <n v="2.6930000000000001"/>
    <n v="19.36"/>
    <n v="0"/>
    <n v="7.85"/>
    <n v="0"/>
    <n v="31.56"/>
    <n v="33.29"/>
    <n v="7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DIRECCIÓN DEL TESORO NACIONAL 33.29%"/>
    <s v="BANCO DE BOGOTÁ 15.52%"/>
    <s v="FINDETER 11.69%"/>
    <s v="BANCOLOMBIA 8.04%"/>
    <s v="BANCO FALABELLA 7.93%"/>
    <s v="RCI COLOMBIA SA 7.85%"/>
    <s v="BANCO POPULAR 7.85%"/>
    <s v="BANCOLDEX 7.82%"/>
    <n v="0"/>
    <n v="0"/>
    <n v="48.29"/>
    <n v="28.07"/>
    <n v="23.65"/>
    <n v="0"/>
    <n v="0"/>
    <n v="100.00999999999999"/>
    <n v="22.46"/>
    <n v="20.309999999999999"/>
    <n v="0"/>
    <n v="0"/>
    <n v="0"/>
    <n v="0"/>
    <n v="0"/>
    <n v="0"/>
    <n v="0"/>
    <n v="0"/>
    <n v="0"/>
    <n v="0"/>
    <n v="13.47"/>
    <n v="7.88"/>
    <n v="0"/>
    <n v="0"/>
    <n v="35.89"/>
    <n v="0"/>
    <n v="100.00999999999999"/>
    <n v="87.71"/>
    <n v="0"/>
    <n v="12.29"/>
    <n v="0"/>
    <n v="100"/>
  </r>
  <r>
    <x v="3"/>
    <x v="4"/>
    <x v="14"/>
    <s v="RENTAPAIS - ÚNICA"/>
    <s v="ÚNICO"/>
    <n v="35"/>
    <n v="19978.310000000001"/>
    <n v="10970.230133999999"/>
    <n v="1.5"/>
    <n v="138"/>
    <n v="0.38"/>
    <n v="0.19500000000000001"/>
    <n v="0.23499999999999999"/>
    <n v="0.219"/>
    <n v="0.26"/>
    <n v="0.27400000000000002"/>
    <n v="0.48299999999999998"/>
    <n v="4.3840000000000003"/>
    <n v="3.9209999999999998"/>
    <n v="4.0330000000000004"/>
    <n v="2.5910000000000002"/>
    <n v="2.2090000000000001"/>
    <n v="2.706"/>
    <n v="19.73"/>
    <n v="0"/>
    <n v="8.02"/>
    <n v="0"/>
    <n v="32.229999999999997"/>
    <n v="31.92"/>
    <n v="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31.92%"/>
    <s v="BANCO DE BOGOTÁ 15.91%"/>
    <s v="FINDETER 11.9%"/>
    <s v="BANCO POPULAR 8.1%"/>
    <s v="BANCOLOMBIA 8.1%"/>
    <s v="RCI COLOMBIA SA 8.04%"/>
    <s v="BANCO FALABELLA 8.02%"/>
    <s v="BANCOLDEX 8.01%"/>
    <n v="0"/>
    <n v="0"/>
    <n v="59.78"/>
    <n v="16.11"/>
    <n v="24.11"/>
    <n v="0"/>
    <n v="0"/>
    <n v="100"/>
    <n v="22.31"/>
    <n v="20.14"/>
    <n v="0"/>
    <n v="0"/>
    <n v="0"/>
    <n v="0"/>
    <n v="0"/>
    <n v="0"/>
    <n v="0"/>
    <n v="0"/>
    <n v="0"/>
    <n v="0"/>
    <n v="19.899999999999999"/>
    <n v="0"/>
    <n v="0"/>
    <n v="0"/>
    <n v="37.65"/>
    <n v="0"/>
    <n v="100"/>
    <n v="100"/>
    <n v="0"/>
    <n v="0"/>
    <n v="0"/>
    <n v="100"/>
  </r>
  <r>
    <x v="3"/>
    <x v="5"/>
    <x v="14"/>
    <s v="RENTAPAIS - ÚNICA"/>
    <s v="ÚNICO"/>
    <n v="34"/>
    <n v="18759.75"/>
    <n v="11011.561320000001"/>
    <n v="1.5"/>
    <n v="127"/>
    <n v="0.35"/>
    <n v="0.23400000000000001"/>
    <n v="0.221"/>
    <n v="0.221"/>
    <n v="0.26400000000000001"/>
    <n v="0.26300000000000001"/>
    <n v="0.48499999999999999"/>
    <n v="4.6820000000000004"/>
    <n v="4.1399999999999997"/>
    <n v="4.1399999999999997"/>
    <n v="2.7389999999999999"/>
    <n v="2.2370000000000001"/>
    <n v="2.72"/>
    <n v="19.670000000000002"/>
    <n v="0"/>
    <n v="8.02"/>
    <n v="0"/>
    <n v="32.22"/>
    <n v="31.97"/>
    <n v="8.1300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DIRECCIÓN DEL TESORO NACIONAL 31.97%"/>
    <s v="BANCO DE BOGOTÁ 15.88%"/>
    <s v="FINDETER 11.87%"/>
    <s v="BANCOLOMBIA 8.13%"/>
    <s v="BANCO POPULAR 8.13%"/>
    <s v="BANCO FALABELLA 8.02%"/>
    <s v="RCI COLOMBIA SA 8.01%"/>
    <s v="BANCOLDEX 7.99%"/>
    <n v="0"/>
    <n v="0"/>
    <n v="59.87"/>
    <n v="16.11"/>
    <n v="24.03"/>
    <n v="0"/>
    <n v="0"/>
    <n v="100.00999999999999"/>
    <n v="23.77"/>
    <n v="21.57"/>
    <n v="0"/>
    <n v="0"/>
    <n v="0"/>
    <n v="0"/>
    <n v="0"/>
    <n v="0"/>
    <n v="0"/>
    <n v="0"/>
    <n v="0"/>
    <n v="0"/>
    <n v="21.31"/>
    <n v="0"/>
    <n v="0"/>
    <n v="0"/>
    <n v="33.36"/>
    <n v="0"/>
    <n v="100.01"/>
    <n v="100"/>
    <n v="0"/>
    <n v="0"/>
    <n v="0"/>
    <n v="100"/>
  </r>
  <r>
    <x v="3"/>
    <x v="6"/>
    <x v="14"/>
    <s v="RENTAPAIS - ÚNICA"/>
    <s v="ÚNICO"/>
    <n v="34"/>
    <n v="13036.29"/>
    <n v="11045.064746"/>
    <n v="1.5"/>
    <n v="153"/>
    <n v="0.42"/>
    <n v="0.39500000000000002"/>
    <n v="0.26300000000000001"/>
    <n v="0.253"/>
    <n v="0.28499999999999998"/>
    <n v="0.27100000000000002"/>
    <n v="0.48699999999999999"/>
    <n v="3.6419999999999999"/>
    <n v="4.0730000000000004"/>
    <n v="4.0670000000000002"/>
    <n v="2.8809999999999998"/>
    <n v="2.2080000000000002"/>
    <n v="2.69"/>
    <n v="21.43"/>
    <n v="0"/>
    <n v="8.8000000000000007"/>
    <n v="0"/>
    <n v="26.35"/>
    <n v="34.659999999999997"/>
    <n v="8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DIRECCIÓN DEL TESORO NACIONAL 30.35%"/>
    <s v="BANCO DE BOGOTÁ 15.12%"/>
    <s v="FINDETER 11.32%"/>
    <s v="BANCO POPULAR 9.52%"/>
    <s v="BANCOLOMBIA 8.19%"/>
    <s v="BANCO SANTANDER NEGOCIOS 7.77%"/>
    <s v="BANCO FALABELLA 7.70%"/>
    <s v="BANCOLDEX 7.67%"/>
    <s v="SCOTIA BANK 1.55%"/>
    <n v="0"/>
    <n v="56.83"/>
    <n v="17.440000000000001"/>
    <n v="25.74"/>
    <n v="0"/>
    <n v="0"/>
    <n v="100.01"/>
    <n v="26.42"/>
    <n v="30.77"/>
    <n v="0"/>
    <n v="0"/>
    <n v="0"/>
    <n v="0"/>
    <n v="0"/>
    <n v="0"/>
    <n v="0"/>
    <n v="0"/>
    <n v="0"/>
    <n v="0"/>
    <n v="30.35"/>
    <n v="0"/>
    <n v="0"/>
    <n v="0"/>
    <n v="12.46"/>
    <n v="0"/>
    <n v="100"/>
    <n v="100"/>
    <n v="0"/>
    <n v="0"/>
    <n v="0"/>
    <n v="100"/>
  </r>
  <r>
    <x v="3"/>
    <x v="7"/>
    <x v="14"/>
    <s v="RENTAPAIS - ÚNICA"/>
    <s v="ÚNICO"/>
    <n v="33"/>
    <n v="10050.299999999999"/>
    <n v="11117.447355"/>
    <n v="1.5"/>
    <n v="268"/>
    <n v="0.73"/>
    <n v="0.30599999999999999"/>
    <n v="0.28599999999999998"/>
    <n v="0.26800000000000002"/>
    <n v="0.30399999999999999"/>
    <n v="0.27600000000000002"/>
    <n v="0.48499999999999999"/>
    <n v="7.9939999999999998"/>
    <n v="4.8410000000000002"/>
    <n v="4.5599999999999996"/>
    <n v="3.3730000000000002"/>
    <n v="2.3980000000000001"/>
    <n v="2.8580000000000001"/>
    <n v="28.39"/>
    <n v="0"/>
    <n v="14.26"/>
    <n v="0"/>
    <n v="14.43"/>
    <n v="42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29.63%"/>
    <s v="BANCO DE BOGOTÁ 13.11%"/>
    <s v="BANCOLDEX 9.96%"/>
    <s v="BANCO FALABELLA 9.85%"/>
    <s v="BANCO POPULAR 8.04%"/>
    <s v="BANCO SANTANDER NEGOCIOS 7.58%"/>
    <s v="BANCO GNB SUDAMERIS 7.29%"/>
    <s v="SCOTIA BANK 7.02%"/>
    <s v="BANCO BBVA 4.98%"/>
    <s v="ND"/>
    <n v="35.880000000000003"/>
    <n v="0"/>
    <n v="64.12"/>
    <n v="0"/>
    <n v="0"/>
    <n v="100"/>
    <n v="19.62"/>
    <n v="9.85"/>
    <n v="0"/>
    <n v="0"/>
    <n v="0"/>
    <n v="0"/>
    <n v="0"/>
    <n v="0"/>
    <n v="0"/>
    <n v="0"/>
    <n v="0"/>
    <n v="0"/>
    <n v="39.58"/>
    <n v="0"/>
    <n v="0"/>
    <n v="0"/>
    <n v="30.96"/>
    <n v="0"/>
    <n v="100.01"/>
    <n v="100"/>
    <n v="0"/>
    <n v="0"/>
    <n v="0"/>
    <n v="100"/>
  </r>
  <r>
    <x v="3"/>
    <x v="8"/>
    <x v="14"/>
    <s v="RENTAPAIS - ÚNICA"/>
    <s v="ÚNICO"/>
    <n v="31"/>
    <n v="9625.57"/>
    <n v="11170.874608"/>
    <n v="1.5"/>
    <n v="304"/>
    <n v="0.83"/>
    <n v="0.81399999999999995"/>
    <n v="0.42099999999999999"/>
    <n v="0.36699999999999999"/>
    <n v="0.379"/>
    <n v="0.316"/>
    <n v="0.499"/>
    <n v="6.0060000000000002"/>
    <n v="5.2619999999999996"/>
    <n v="4.718"/>
    <n v="3.78"/>
    <n v="2.4950000000000001"/>
    <n v="2.879"/>
    <n v="26"/>
    <n v="0"/>
    <n v="13.6"/>
    <n v="0"/>
    <n v="26.79"/>
    <n v="33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25.72%"/>
    <s v="BANCO DE BOGOTÁ 11.12%"/>
    <s v="BANCOLDEX 10.41%"/>
    <s v="BANCO FALABELLA 10.41%"/>
    <s v="BANCOLOMBIA 9.89%"/>
    <s v="BANCO POPULAR 8.64%"/>
    <s v="BANCO SANTANDER NEGOCIOS 7.46%"/>
    <s v="SCOTIA BANK 6.90%"/>
    <s v="BANCO GNB SUDAMERIS 3.30%"/>
    <s v="BANCO DAVIVIENDA 0.67%"/>
    <n v="27.21"/>
    <n v="13.18"/>
    <n v="59.61"/>
    <n v="0"/>
    <n v="0"/>
    <n v="100"/>
    <n v="20.5"/>
    <n v="10.41"/>
    <n v="0"/>
    <n v="0"/>
    <n v="0"/>
    <n v="0"/>
    <n v="0"/>
    <n v="0"/>
    <n v="0"/>
    <n v="0"/>
    <n v="0"/>
    <n v="0"/>
    <n v="45.62"/>
    <n v="0"/>
    <n v="0"/>
    <n v="0"/>
    <n v="23.47"/>
    <n v="0"/>
    <n v="100"/>
    <n v="100"/>
    <n v="0"/>
    <n v="0"/>
    <n v="0"/>
    <n v="100"/>
  </r>
  <r>
    <x v="3"/>
    <x v="9"/>
    <x v="14"/>
    <s v="RENTAPAIS - ÚNICA"/>
    <s v="ÚNICO"/>
    <n v="28"/>
    <n v="8017.01"/>
    <n v="11192.087122999999"/>
    <n v="1.5"/>
    <n v="288"/>
    <n v="0.79"/>
    <n v="1.3240000000000001"/>
    <n v="0.67600000000000005"/>
    <n v="0.54400000000000004"/>
    <n v="0.52300000000000002"/>
    <n v="0.41199999999999998"/>
    <n v="0.54200000000000004"/>
    <n v="2.2589999999999999"/>
    <n v="4.806"/>
    <n v="4.4649999999999999"/>
    <n v="4.149"/>
    <n v="2.5169999999999999"/>
    <n v="2.8889999999999998"/>
    <n v="27.75"/>
    <n v="0"/>
    <n v="14.75"/>
    <n v="0"/>
    <n v="35.96"/>
    <n v="21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18.46%"/>
    <s v="BANCO DE BOGOTÁ 13.33%"/>
    <s v="BANCO FALABELLA 12.64%"/>
    <s v="BANCOLDEX 12.49%"/>
    <s v="BANCOLOMBIA 11.59%"/>
    <s v="BANCO POPULAR 9.44%"/>
    <s v="BANCO BBVA 6.32%"/>
    <s v="BANCO FINANDINA 6.26%"/>
    <s v="BANCO GNB SUDAMERIS 4.38%"/>
    <s v="BANCO SANTANDER NEGOCIOS 3.83%"/>
    <n v="36.619999999999997"/>
    <n v="14.09"/>
    <n v="49.29"/>
    <n v="0"/>
    <n v="0"/>
    <n v="100"/>
    <n v="30.82"/>
    <n v="12.64"/>
    <n v="0"/>
    <n v="0"/>
    <n v="0"/>
    <n v="0"/>
    <n v="0"/>
    <n v="0"/>
    <n v="0"/>
    <n v="0"/>
    <n v="0"/>
    <n v="0"/>
    <n v="42.25"/>
    <n v="0"/>
    <n v="0"/>
    <n v="0"/>
    <n v="14.28"/>
    <n v="0"/>
    <n v="99.990000000000009"/>
    <n v="100"/>
    <n v="0"/>
    <n v="0"/>
    <n v="0"/>
    <n v="100"/>
  </r>
  <r>
    <x v="3"/>
    <x v="10"/>
    <x v="14"/>
    <s v="RENTAPAIS - ÚNICA"/>
    <s v="ÚNICO"/>
    <n v="28"/>
    <n v="5385.01"/>
    <n v="11261.766012"/>
    <n v="1.5"/>
    <n v="206"/>
    <n v="0.56000000000000005"/>
    <n v="0.753"/>
    <n v="0.73899999999999999"/>
    <n v="0.56699999999999995"/>
    <n v="0.54900000000000004"/>
    <n v="0.441"/>
    <n v="0.55000000000000004"/>
    <n v="7.8440000000000003"/>
    <n v="5.3710000000000004"/>
    <n v="4.7640000000000002"/>
    <n v="4.6449999999999996"/>
    <n v="2.7749999999999999"/>
    <n v="3.0990000000000002"/>
    <n v="56.14"/>
    <n v="0"/>
    <n v="14.47"/>
    <n v="0"/>
    <n v="29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17.27%"/>
    <s v="BANCO DAVIVIENDA 11.49%"/>
    <s v="BANCO DE BOGOTÁ 9.94%"/>
    <s v="BANCO GNB SUDAMERIS 9.87%"/>
    <s v="BANCO POPULAR 9.46%"/>
    <s v="BANCOLDEX 9.28%"/>
    <s v="BANCO BBVA 9.09%"/>
    <s v="FINDETER 8.97%"/>
    <s v="BANCO SANTANDER NEGOCIOS 7.43%"/>
    <s v="SCOTIA BANK 6.95%"/>
    <n v="14.96"/>
    <n v="28.9"/>
    <n v="56.14"/>
    <n v="0"/>
    <n v="0"/>
    <n v="100"/>
    <n v="27.2"/>
    <n v="0"/>
    <n v="0"/>
    <n v="0"/>
    <n v="0"/>
    <n v="0"/>
    <n v="0"/>
    <n v="0"/>
    <n v="0"/>
    <n v="0"/>
    <n v="0"/>
    <n v="0"/>
    <n v="34.81"/>
    <n v="0"/>
    <n v="0"/>
    <n v="0"/>
    <n v="38"/>
    <n v="0"/>
    <n v="100.01"/>
    <n v="100"/>
    <n v="0"/>
    <n v="0"/>
    <n v="0"/>
    <n v="100"/>
  </r>
  <r>
    <x v="3"/>
    <x v="0"/>
    <x v="22"/>
    <s v="ABIERTO FIDUCIARIA CENTRAL - PARTICIPACIÓN CLASE G"/>
    <s v="TIPO G"/>
    <n v="3829"/>
    <n v="227715.39"/>
    <n v="178150.28"/>
    <n v="2"/>
    <n v="177.51"/>
    <n v="0.48599999999999999"/>
    <n v="0.161"/>
    <n v="0.313"/>
    <n v="0.161"/>
    <n v="0.35299999999999998"/>
    <n v="0.90100000000000002"/>
    <n v="0.74299999999999999"/>
    <n v="3.468"/>
    <n v="0.29599999999999999"/>
    <n v="3.468"/>
    <n v="-0.193"/>
    <n v="1.633"/>
    <n v="2.177"/>
    <n v="31.38"/>
    <n v="0"/>
    <n v="17.100000000000001"/>
    <n v="0"/>
    <n v="24.4"/>
    <n v="19.059999999999999"/>
    <n v="3.31"/>
    <n v="0"/>
    <n v="0"/>
    <n v="0"/>
    <n v="0"/>
    <n v="0"/>
    <n v="2.91"/>
    <n v="0.37"/>
    <n v="0"/>
    <n v="0"/>
    <n v="0"/>
    <n v="0"/>
    <n v="0"/>
    <n v="0"/>
    <n v="0"/>
    <n v="0"/>
    <n v="1.48"/>
    <n v="0"/>
    <n v="0"/>
    <n v="0"/>
    <n v="0"/>
    <n v="0"/>
    <n v="100.01"/>
    <s v="MIN. HDA Y CRED. PUB 11.41%"/>
    <s v="BANCO DAVIVIENDA 10.90%"/>
    <s v="BANCO SANTANDER 7.89%"/>
    <s v="FINDETER 6.13%"/>
    <s v="BANCOLOMBIA 5.82%"/>
    <s v="BANCO POPULAR 5.51%"/>
    <s v="BANCO GNB SUDAMERIS 5.03%"/>
    <s v="BANCO MUNDO MUJER 4.01%"/>
    <s v="CMR FALABELLA 3.73%"/>
    <s v="BBVA 3.55%"/>
    <n v="35.35"/>
    <n v="28.38"/>
    <n v="34.58"/>
    <n v="0"/>
    <n v="0"/>
    <n v="98.31"/>
    <n v="19.010000000000002"/>
    <n v="16.829999999999998"/>
    <n v="0"/>
    <n v="0"/>
    <n v="4.4800000000000004"/>
    <n v="0"/>
    <n v="0"/>
    <n v="0"/>
    <n v="0"/>
    <n v="0"/>
    <n v="0"/>
    <n v="0"/>
    <n v="19.52"/>
    <n v="4.5199999999999996"/>
    <n v="0"/>
    <n v="0"/>
    <n v="35.65"/>
    <n v="0"/>
    <n v="100.00999999999999"/>
    <n v="100"/>
    <n v="0"/>
    <n v="0"/>
    <n v="0"/>
    <n v="100"/>
  </r>
  <r>
    <x v="3"/>
    <x v="1"/>
    <x v="22"/>
    <s v="ABIERTO FIDUCIARIA CENTRAL - PARTICIPACIÓN CLASE G"/>
    <s v="TIPO G"/>
    <n v="3945"/>
    <n v="235935.39"/>
    <n v="178316"/>
    <n v="2"/>
    <n v="192.85"/>
    <n v="0.52800000000000002"/>
    <n v="0.25800000000000001"/>
    <n v="0.316"/>
    <n v="0.218"/>
    <n v="0.35199999999999998"/>
    <n v="0.90300000000000002"/>
    <n v="0.74399999999999999"/>
    <n v="1.22"/>
    <n v="5.3999999999999999E-2"/>
    <n v="2.395"/>
    <n v="-0.104"/>
    <n v="1.5629999999999999"/>
    <n v="2.1259999999999999"/>
    <n v="31.39"/>
    <n v="0"/>
    <n v="13.93"/>
    <n v="0"/>
    <n v="30.63"/>
    <n v="15.69"/>
    <n v="4.03"/>
    <n v="0"/>
    <n v="0"/>
    <n v="0"/>
    <n v="0"/>
    <n v="0"/>
    <n v="2.64"/>
    <n v="0.34"/>
    <n v="0"/>
    <n v="0"/>
    <n v="0"/>
    <n v="0"/>
    <n v="0"/>
    <n v="0"/>
    <n v="0"/>
    <n v="0"/>
    <n v="1.34"/>
    <n v="0"/>
    <n v="0"/>
    <n v="0"/>
    <n v="0"/>
    <n v="0"/>
    <n v="99.990000000000009"/>
    <s v="BANCO DAVIVIENDA 11.21%"/>
    <s v="MIN. HDA Y CRED. PUB 9.92%"/>
    <s v="BANCO GNB SUDAMERIS 7.33%"/>
    <s v="BANCO POPULAR 6.19%"/>
    <s v="FINDETER 5.92%"/>
    <s v="BANCO SANTANDER 5.43%"/>
    <s v="BBVA 4.78%"/>
    <s v="BANCO DE BOGOTA 4.55%"/>
    <s v="BANCOLOMBIA 3.61%"/>
    <s v="CMR FALABELLA 3.60%"/>
    <n v="33.020000000000003"/>
    <n v="41.14"/>
    <n v="24.61"/>
    <n v="0"/>
    <n v="0"/>
    <n v="98.77"/>
    <n v="22.21"/>
    <n v="21.36"/>
    <n v="0"/>
    <n v="0"/>
    <n v="4.34"/>
    <n v="0"/>
    <n v="0"/>
    <n v="0"/>
    <n v="0"/>
    <n v="0"/>
    <n v="0"/>
    <n v="0"/>
    <n v="16.399999999999999"/>
    <n v="3.25"/>
    <n v="0"/>
    <n v="0"/>
    <n v="32.43"/>
    <n v="0"/>
    <n v="99.990000000000009"/>
    <n v="100"/>
    <n v="0"/>
    <n v="0"/>
    <n v="0"/>
    <n v="100"/>
  </r>
  <r>
    <x v="3"/>
    <x v="2"/>
    <x v="22"/>
    <s v="ABIERTO FIDUCIARIA CENTRAL - PARTICIPACIÓN CLASE G"/>
    <s v="TIPO G"/>
    <n v="4050"/>
    <n v="248928.9"/>
    <n v="178558.8"/>
    <n v="2"/>
    <n v="178.87"/>
    <n v="0.49"/>
    <n v="0.30599999999999999"/>
    <n v="0.32400000000000001"/>
    <n v="0.251"/>
    <n v="0.32400000000000001"/>
    <n v="0.378"/>
    <n v="0.745"/>
    <n v="1.615"/>
    <n v="0.29299999999999998"/>
    <n v="2.125"/>
    <n v="0.51500000000000001"/>
    <n v="1.7370000000000001"/>
    <n v="2.0640000000000001"/>
    <n v="32.24"/>
    <n v="0"/>
    <n v="13.47"/>
    <n v="0"/>
    <n v="30.92"/>
    <n v="15.3"/>
    <n v="3.24"/>
    <n v="0"/>
    <n v="0"/>
    <n v="0"/>
    <n v="0"/>
    <n v="0"/>
    <n v="3.21"/>
    <n v="0.32"/>
    <n v="0"/>
    <n v="0"/>
    <n v="0"/>
    <n v="0"/>
    <n v="0"/>
    <n v="0"/>
    <n v="0"/>
    <n v="0"/>
    <n v="1.3"/>
    <n v="0"/>
    <n v="0"/>
    <n v="0"/>
    <n v="0"/>
    <n v="0"/>
    <n v="99.999999999999972"/>
    <s v="BANCO DAVIVIENDA 11.11%"/>
    <s v="MIN. HDA Y CRED. PUB 9.38%"/>
    <s v="BANCO POPULAR 8.43%"/>
    <s v="BANCO GNB SUDAMERIS 8.13%"/>
    <s v="BANCO SANTANDER 6.27%"/>
    <s v="BANCOLOMBIA 5.64%"/>
    <s v="FINDETER 5.54%"/>
    <s v="BANCO DE BOGOTA 4.11%"/>
    <s v="CMR FALABELLA 3.38%"/>
    <s v="BBVA 2.97%"/>
    <n v="39.119999999999997"/>
    <n v="34.03"/>
    <n v="25.68"/>
    <n v="0"/>
    <n v="0"/>
    <n v="98.830000000000013"/>
    <n v="22.78"/>
    <n v="20.89"/>
    <n v="0"/>
    <n v="0"/>
    <n v="4.08"/>
    <n v="0"/>
    <n v="0"/>
    <n v="0"/>
    <n v="0"/>
    <n v="0"/>
    <n v="0"/>
    <n v="0"/>
    <n v="14.57"/>
    <n v="3.1"/>
    <n v="0"/>
    <n v="0"/>
    <n v="34.57"/>
    <n v="0"/>
    <n v="99.990000000000009"/>
    <n v="100"/>
    <n v="0"/>
    <n v="0"/>
    <n v="0"/>
    <n v="100"/>
  </r>
  <r>
    <x v="3"/>
    <x v="3"/>
    <x v="22"/>
    <s v="ABIERTO FIDUCIARIA CENTRAL - PARTICIPACIÓN CLASE G"/>
    <s v="TIPO G"/>
    <n v="4084"/>
    <n v="255021.7"/>
    <n v="179025.1"/>
    <n v="2"/>
    <n v="197.24"/>
    <n v="0.54"/>
    <n v="0.36"/>
    <n v="0.32500000000000001"/>
    <n v="0.28100000000000003"/>
    <n v="0.33500000000000002"/>
    <n v="0.36499999999999999"/>
    <n v="0.748"/>
    <n v="3.2240000000000002"/>
    <n v="1.359"/>
    <n v="2.399"/>
    <n v="0.65800000000000003"/>
    <n v="1.6419999999999999"/>
    <n v="2.0619999999999998"/>
    <n v="36.68"/>
    <n v="0"/>
    <n v="13.37"/>
    <n v="0"/>
    <n v="29.84"/>
    <n v="12.31"/>
    <n v="3.6"/>
    <n v="0"/>
    <n v="0"/>
    <n v="0"/>
    <n v="0"/>
    <n v="0"/>
    <n v="2.67"/>
    <n v="0.3"/>
    <n v="0"/>
    <n v="0"/>
    <n v="0"/>
    <n v="0"/>
    <n v="0"/>
    <n v="0"/>
    <n v="0"/>
    <n v="0"/>
    <n v="1.22"/>
    <n v="0"/>
    <n v="0"/>
    <n v="0"/>
    <n v="0"/>
    <n v="0"/>
    <n v="99.99"/>
    <s v="BANCO DAVIVIENDA 10.35%"/>
    <s v="BANCO POPULAR 8.70%"/>
    <s v="MIN. HDA Y CRED. PUB 8.00%"/>
    <s v="BANCO GNB SUDAMERIS 6.39%"/>
    <s v="BANCO SANTANDER 5.97%"/>
    <s v="FINDETER 5.44%"/>
    <s v="BANCO DE BOGOTA 5.03%"/>
    <s v="BANCOLOMBIA 4.96%"/>
    <s v="ITAU CORPBANCA 3.73%"/>
    <s v="BBVA 3.49%"/>
    <n v="39.380000000000003"/>
    <n v="30.86"/>
    <n v="28.71"/>
    <n v="0"/>
    <n v="0"/>
    <n v="98.950000000000017"/>
    <n v="22.73"/>
    <n v="20.52"/>
    <n v="0"/>
    <n v="0"/>
    <n v="4.0599999999999996"/>
    <n v="0"/>
    <n v="0"/>
    <n v="0"/>
    <n v="0"/>
    <n v="0"/>
    <n v="0"/>
    <n v="0"/>
    <n v="18.829999999999998"/>
    <n v="3.06"/>
    <n v="0"/>
    <n v="0"/>
    <n v="30.81"/>
    <n v="0"/>
    <n v="100.01"/>
    <n v="100"/>
    <n v="0"/>
    <n v="0"/>
    <n v="0"/>
    <n v="100"/>
  </r>
  <r>
    <x v="3"/>
    <x v="4"/>
    <x v="22"/>
    <s v="ABIERTO FIDUCIARIA CENTRAL - PARTICIPACIÓN CLASE G"/>
    <s v="TIPO G"/>
    <n v="4150"/>
    <n v="244236.79"/>
    <n v="179257.1"/>
    <n v="2"/>
    <n v="193.58"/>
    <n v="0.53"/>
    <n v="0.33100000000000002"/>
    <n v="0.28999999999999998"/>
    <n v="0.29199999999999998"/>
    <n v="0.30499999999999999"/>
    <n v="0.34"/>
    <n v="0.749"/>
    <n v="1.536"/>
    <n v="2.2130000000000001"/>
    <n v="2.2210000000000001"/>
    <n v="0.97199999999999998"/>
    <n v="1.2290000000000001"/>
    <n v="1.9930000000000001"/>
    <n v="35.369999999999997"/>
    <n v="0"/>
    <n v="15.04"/>
    <n v="0"/>
    <n v="32.19"/>
    <n v="9.44"/>
    <n v="3.57"/>
    <n v="0"/>
    <n v="0"/>
    <n v="0"/>
    <n v="0"/>
    <n v="0"/>
    <n v="2.9"/>
    <n v="0.3"/>
    <n v="0"/>
    <n v="0"/>
    <n v="0"/>
    <n v="0"/>
    <n v="0"/>
    <n v="0"/>
    <n v="0"/>
    <n v="0"/>
    <n v="1.19"/>
    <n v="0"/>
    <n v="0"/>
    <n v="0"/>
    <n v="0"/>
    <n v="0"/>
    <n v="100"/>
    <s v="BANCO DAVIVIENDA 12.09%"/>
    <s v="BANCO POPULAR 8.65%"/>
    <s v="MIN. HDA Y CRED. PUB 6.49%"/>
    <s v="FINDETER 6.10%"/>
    <s v="BANCO DE BOGOTA 5.77%"/>
    <s v="BANCOLOMBIA 4.34%"/>
    <s v="BCO OCCIDENTE 4.20%"/>
    <s v="ITAU CORPBANCA 3.76%"/>
    <s v="BBVA 3.60%"/>
    <s v="CMR FALABELLA 3.48%"/>
    <n v="38.07"/>
    <n v="33.840000000000003"/>
    <n v="27.05"/>
    <n v="0"/>
    <n v="0"/>
    <n v="98.96"/>
    <n v="24.79"/>
    <n v="21.91"/>
    <n v="0"/>
    <n v="0"/>
    <n v="4.2699999999999996"/>
    <n v="0"/>
    <n v="0"/>
    <n v="0"/>
    <n v="0"/>
    <n v="0"/>
    <n v="0"/>
    <n v="0"/>
    <n v="18.850000000000001"/>
    <n v="3.27"/>
    <n v="0"/>
    <n v="0"/>
    <n v="26.92"/>
    <n v="0"/>
    <n v="100.01"/>
    <n v="100"/>
    <n v="0"/>
    <n v="0"/>
    <n v="0"/>
    <n v="100"/>
  </r>
  <r>
    <x v="3"/>
    <x v="5"/>
    <x v="22"/>
    <s v="ABIERTO FIDUCIARIA CENTRAL - PARTICIPACIÓN CLASE G"/>
    <s v="TIPO G"/>
    <n v="4135"/>
    <n v="260082.83"/>
    <n v="179640.4"/>
    <n v="2"/>
    <n v="168.02"/>
    <n v="0.46"/>
    <n v="0.47399999999999998"/>
    <n v="0.32700000000000001"/>
    <n v="0.32700000000000001"/>
    <n v="0.32700000000000001"/>
    <n v="0.33800000000000002"/>
    <n v="0.753"/>
    <n v="2.633"/>
    <n v="2.2890000000000001"/>
    <n v="2.2890000000000001"/>
    <n v="1.083"/>
    <n v="1.121"/>
    <n v="1.9570000000000001"/>
    <n v="39.04"/>
    <n v="0"/>
    <n v="12.19"/>
    <n v="0"/>
    <n v="30.73"/>
    <n v="10.199999999999999"/>
    <n v="3.15"/>
    <n v="0"/>
    <n v="0"/>
    <n v="0"/>
    <n v="0"/>
    <n v="0"/>
    <n v="3.08"/>
    <n v="0.31"/>
    <n v="0"/>
    <n v="0"/>
    <n v="0"/>
    <n v="0"/>
    <n v="0"/>
    <n v="0"/>
    <n v="0"/>
    <n v="0"/>
    <n v="1.28"/>
    <n v="0"/>
    <n v="0"/>
    <n v="0"/>
    <n v="0"/>
    <n v="0"/>
    <n v="99.97999999999999"/>
    <s v="BANCO DAVIVIENDA 9.55%"/>
    <s v="BANCO POPULAR 8.20%"/>
    <s v="BANCO GNB SUDAMERIS 7.11%"/>
    <s v="MIN. HDA Y CRED. PUB 6.15%"/>
    <s v="BANCO COLPATRIA 6.03%"/>
    <s v="BCO OCCIDENTE 5.71%"/>
    <s v="FINDETER 4.91%"/>
    <s v="BANCO DE BOGOTA 4.88%"/>
    <s v="BANCO MUNDO MUJER 3.67%"/>
    <s v="BBVA 3.62%"/>
    <n v="33.51"/>
    <n v="35.72"/>
    <n v="29.69"/>
    <n v="0"/>
    <n v="0"/>
    <n v="98.919999999999987"/>
    <n v="22.71"/>
    <n v="17.89"/>
    <n v="0"/>
    <n v="0"/>
    <n v="3.43"/>
    <n v="0"/>
    <n v="0"/>
    <n v="0"/>
    <n v="0"/>
    <n v="0"/>
    <n v="0"/>
    <n v="0"/>
    <n v="16.649999999999999"/>
    <n v="3.06"/>
    <n v="0"/>
    <n v="0"/>
    <n v="36.25"/>
    <n v="0"/>
    <n v="99.990000000000009"/>
    <n v="100"/>
    <n v="0"/>
    <n v="0"/>
    <n v="0"/>
    <n v="100"/>
  </r>
  <r>
    <x v="3"/>
    <x v="6"/>
    <x v="22"/>
    <s v="ABIERTO FIDUCIARIA CENTRAL - PARTICIPACIÓN CLASE G"/>
    <s v="TIPO G"/>
    <n v="4201"/>
    <n v="257064.46"/>
    <n v="179976.8"/>
    <n v="2"/>
    <n v="149.75"/>
    <n v="0.41"/>
    <n v="0.40600000000000003"/>
    <n v="0.36"/>
    <n v="0.33900000000000002"/>
    <n v="0.34"/>
    <n v="0.33700000000000002"/>
    <n v="0.755"/>
    <n v="2.2269999999999999"/>
    <n v="2.0779999999999998"/>
    <n v="2.2799999999999998"/>
    <n v="1.1759999999999999"/>
    <n v="0.94399999999999995"/>
    <n v="1.907"/>
    <n v="33.96"/>
    <n v="0"/>
    <n v="15.61"/>
    <n v="0"/>
    <n v="33.450000000000003"/>
    <n v="9.1999999999999993"/>
    <n v="2.94"/>
    <n v="0"/>
    <n v="0"/>
    <n v="0"/>
    <n v="0"/>
    <n v="0"/>
    <n v="3.18"/>
    <n v="0.32"/>
    <n v="0"/>
    <n v="0"/>
    <n v="0"/>
    <n v="0"/>
    <n v="0"/>
    <n v="0"/>
    <n v="0"/>
    <n v="0"/>
    <n v="1.34"/>
    <n v="0"/>
    <n v="0"/>
    <n v="0"/>
    <n v="0"/>
    <n v="0"/>
    <n v="100"/>
    <s v="BANCO DAVIVIENDA 9.13%"/>
    <s v="BANCO POPULAR 8.85%"/>
    <s v="BANCO DE BOGOTA 6.91%"/>
    <s v="FINDETER 6.38%"/>
    <s v="BANCO SANTANDER 5.78%"/>
    <s v="BBVA 5.59%"/>
    <s v="BANCO MUNDO MUJER 5.56%"/>
    <s v="MIN. HDA Y CRED. PUB 5.45%"/>
    <s v="BANCO COLPATRIA 4.73%"/>
    <s v="BANCOLOMBIA 4.35%"/>
    <n v="37.08"/>
    <n v="35.71"/>
    <n v="26.12"/>
    <n v="0"/>
    <n v="0"/>
    <n v="98.91"/>
    <n v="20.98"/>
    <n v="19.53"/>
    <n v="0"/>
    <n v="0"/>
    <n v="3.51"/>
    <n v="0"/>
    <n v="0"/>
    <n v="0"/>
    <n v="0"/>
    <n v="0"/>
    <n v="0"/>
    <n v="0"/>
    <n v="15.58"/>
    <n v="3.13"/>
    <n v="0"/>
    <n v="0"/>
    <n v="37.270000000000003"/>
    <n v="0"/>
    <n v="100"/>
    <n v="100"/>
    <n v="0"/>
    <n v="0"/>
    <n v="0"/>
    <n v="100"/>
  </r>
  <r>
    <x v="3"/>
    <x v="7"/>
    <x v="22"/>
    <s v="ABIERTO FIDUCIARIA CENTRAL - PARTICIPACIÓN CLASE G"/>
    <s v="TIPO G"/>
    <n v="4285"/>
    <n v="260859.78"/>
    <n v="180947.3"/>
    <n v="2"/>
    <n v="142.44999999999999"/>
    <n v="0.39"/>
    <n v="0.17399999999999999"/>
    <n v="0.35899999999999999"/>
    <n v="0.33"/>
    <n v="0.34599999999999997"/>
    <n v="0.33800000000000002"/>
    <n v="0.75600000000000001"/>
    <n v="6.5359999999999996"/>
    <n v="2.948"/>
    <n v="2.8140000000000001"/>
    <n v="1.5029999999999999"/>
    <n v="1.075"/>
    <n v="2"/>
    <n v="30.13"/>
    <n v="0"/>
    <n v="16.79"/>
    <n v="0"/>
    <n v="36.82"/>
    <n v="9.01"/>
    <n v="2.76"/>
    <n v="0"/>
    <n v="0"/>
    <n v="0"/>
    <n v="0"/>
    <n v="0"/>
    <n v="2.96"/>
    <n v="0.31"/>
    <n v="0"/>
    <n v="0"/>
    <n v="0"/>
    <n v="0"/>
    <n v="0"/>
    <n v="0"/>
    <n v="0"/>
    <n v="0"/>
    <n v="1.23"/>
    <n v="0"/>
    <n v="0"/>
    <n v="0"/>
    <n v="0"/>
    <n v="0"/>
    <n v="100.01"/>
    <s v="BANCO POPULAR 9.13%"/>
    <s v="BANCO DAVIVIENDA 8.57%"/>
    <s v="BANCO DE BOGOTA 8.47%"/>
    <s v="FINDETER 6.28%"/>
    <s v="BANCO GNB SUDAMERIS 5.95%"/>
    <s v="MIN. HDA Y CRED. PUB 5.60%"/>
    <s v="BCO OCCIDENTE 5.46%"/>
    <s v="BANCO MUNDO MUJER 5.23%"/>
    <s v="BANCOLOMBIA 4.59%"/>
    <s v="ITAU CORPBANCA 3.50%"/>
    <n v="57.28"/>
    <n v="20.07"/>
    <n v="21.63"/>
    <n v="0"/>
    <n v="0"/>
    <n v="98.97999999999999"/>
    <n v="23.44"/>
    <n v="17.920000000000002"/>
    <n v="0"/>
    <n v="0"/>
    <n v="3.49"/>
    <n v="0"/>
    <n v="0"/>
    <n v="0"/>
    <n v="0"/>
    <n v="0"/>
    <n v="0"/>
    <n v="0"/>
    <n v="17.71"/>
    <n v="3.12"/>
    <n v="0"/>
    <n v="0"/>
    <n v="34.32"/>
    <n v="0"/>
    <n v="100"/>
    <n v="100"/>
    <n v="0"/>
    <n v="0"/>
    <n v="0"/>
    <n v="100"/>
  </r>
  <r>
    <x v="3"/>
    <x v="8"/>
    <x v="22"/>
    <s v="ABIERTO FIDUCIARIA CENTRAL - PARTICIPACIÓN CLASE G"/>
    <s v="TIPO G"/>
    <n v="4630"/>
    <n v="264305.42"/>
    <n v="182378.9"/>
    <n v="2"/>
    <n v="153.41"/>
    <n v="0.42"/>
    <n v="0.16900000000000001"/>
    <n v="0.36499999999999999"/>
    <n v="0.33500000000000002"/>
    <n v="0.36"/>
    <n v="0.34200000000000003"/>
    <n v="0.75900000000000001"/>
    <n v="10.063000000000001"/>
    <n v="4.3129999999999997"/>
    <n v="3.5859999999999999"/>
    <n v="2.2890000000000001"/>
    <n v="1.3029999999999999"/>
    <n v="2.1629999999999998"/>
    <n v="29.16"/>
    <n v="0"/>
    <n v="19.600000000000001"/>
    <n v="0"/>
    <n v="37.29"/>
    <n v="5.05"/>
    <n v="5.78"/>
    <n v="0"/>
    <n v="0"/>
    <n v="0"/>
    <n v="0"/>
    <n v="0"/>
    <n v="1.66"/>
    <n v="0.28000000000000003"/>
    <n v="0"/>
    <n v="0"/>
    <n v="0"/>
    <n v="0"/>
    <n v="0"/>
    <n v="0"/>
    <n v="0"/>
    <n v="0"/>
    <n v="1.17"/>
    <n v="0"/>
    <n v="0"/>
    <n v="0"/>
    <n v="0"/>
    <n v="0"/>
    <n v="99.990000000000009"/>
    <s v="BANCO DAVIVIENDA 10.59%"/>
    <s v="BANCO POPULAR 8.52%"/>
    <s v="BBVA 8.43%"/>
    <s v="BANCOLOMBIA 7.11%"/>
    <s v="FINDETER 6.19%"/>
    <s v="BANCO DE BOGOTA 5.72%"/>
    <s v="BANCO MUNDO MUJER 5.68%"/>
    <s v="BCO OCCIDENTE 3.83%"/>
    <s v="BANCO FINANDINA 3.39%"/>
    <s v="ITAU CORPBANCA 3.37%"/>
    <n v="52.84"/>
    <n v="28.17"/>
    <n v="18.46"/>
    <n v="0.53"/>
    <n v="0"/>
    <n v="100"/>
    <n v="26.74"/>
    <n v="21.03"/>
    <n v="0"/>
    <n v="0"/>
    <n v="3.47"/>
    <n v="0"/>
    <n v="0"/>
    <n v="0"/>
    <n v="0"/>
    <n v="0"/>
    <n v="0"/>
    <n v="0"/>
    <n v="14.4"/>
    <n v="3.11"/>
    <n v="0"/>
    <n v="0"/>
    <n v="31.26"/>
    <n v="0"/>
    <n v="100.01"/>
    <n v="100"/>
    <n v="0"/>
    <n v="0"/>
    <n v="0"/>
    <n v="100"/>
  </r>
  <r>
    <x v="3"/>
    <x v="9"/>
    <x v="22"/>
    <s v="ABIERTO FIDUCIARIA CENTRAL - PARTICIPACIÓN CLASE G"/>
    <s v="TIPO G"/>
    <n v="4689"/>
    <n v="280606.15000000002"/>
    <n v="183471.4"/>
    <n v="2"/>
    <n v="146.1"/>
    <n v="0.4"/>
    <n v="0.316"/>
    <n v="0.36099999999999999"/>
    <n v="0.33800000000000002"/>
    <n v="0.35499999999999998"/>
    <n v="0.35099999999999998"/>
    <n v="0.76100000000000001"/>
    <n v="7.2850000000000001"/>
    <n v="4.9870000000000001"/>
    <n v="3.9580000000000002"/>
    <n v="3.1720000000000002"/>
    <n v="1.5640000000000001"/>
    <n v="2.3180000000000001"/>
    <n v="25.96"/>
    <n v="0"/>
    <n v="18.7"/>
    <n v="0"/>
    <n v="37.64"/>
    <n v="5.81"/>
    <n v="8.8699999999999992"/>
    <n v="0"/>
    <n v="0"/>
    <n v="0"/>
    <n v="0"/>
    <n v="0"/>
    <n v="1.6"/>
    <n v="0.28000000000000003"/>
    <n v="0"/>
    <n v="0"/>
    <n v="0"/>
    <n v="0"/>
    <n v="0"/>
    <n v="0"/>
    <n v="0"/>
    <n v="0"/>
    <n v="1.1399999999999999"/>
    <n v="0"/>
    <n v="0"/>
    <n v="0"/>
    <n v="0"/>
    <n v="0"/>
    <n v="100"/>
    <s v="BANCO DAVIVIENDA 9.79%"/>
    <s v="BBVA 9.64%"/>
    <s v="BANCO POPULAR 8.26%"/>
    <s v="BANCO DE BOGOTA 8.25%"/>
    <s v="BANCOLOMBIA 7.93%"/>
    <s v="FINDETER 5.49%"/>
    <s v="BANCO MUNDO MUJER 4.71%"/>
    <s v="BCO OCCIDENTE 4.31%"/>
    <s v="BANCO FINANDINA 3.71%"/>
    <s v="MIN. HDA Y CRED. PUB 3.69%"/>
    <n v="55.94"/>
    <n v="27.41"/>
    <n v="16.649999999999999"/>
    <n v="0"/>
    <n v="0"/>
    <n v="100"/>
    <n v="27.27"/>
    <n v="20.61"/>
    <n v="0"/>
    <n v="0"/>
    <n v="2.19"/>
    <n v="0"/>
    <n v="0"/>
    <n v="0"/>
    <n v="0"/>
    <n v="0"/>
    <n v="0"/>
    <n v="0"/>
    <n v="12.19"/>
    <n v="3.52"/>
    <n v="0"/>
    <n v="0"/>
    <n v="34.229999999999997"/>
    <n v="0"/>
    <n v="100.01"/>
    <n v="100"/>
    <n v="0"/>
    <n v="0"/>
    <n v="0"/>
    <n v="100"/>
  </r>
  <r>
    <x v="3"/>
    <x v="10"/>
    <x v="22"/>
    <s v="ABIERTO FIDUCIARIA CENTRAL - PARTICIPACIÓN CLASE G"/>
    <s v="TIPO G"/>
    <n v="4468"/>
    <n v="272613.27"/>
    <n v="184716.4"/>
    <n v="2"/>
    <n v="142.44999999999999"/>
    <n v="0.39"/>
    <n v="0.246"/>
    <n v="0.34499999999999997"/>
    <n v="0.33700000000000002"/>
    <n v="0.33400000000000002"/>
    <n v="0.35899999999999999"/>
    <n v="0.76200000000000001"/>
    <n v="8.5760000000000005"/>
    <n v="6.1660000000000004"/>
    <n v="4.3639999999999999"/>
    <n v="4.1769999999999996"/>
    <n v="1.845"/>
    <n v="2.5310000000000001"/>
    <n v="23.11"/>
    <n v="0"/>
    <n v="17.47"/>
    <n v="0"/>
    <n v="39.340000000000003"/>
    <n v="5.53"/>
    <n v="11.57"/>
    <n v="0"/>
    <n v="0"/>
    <n v="0"/>
    <n v="0"/>
    <n v="0"/>
    <n v="1.57"/>
    <n v="0.28000000000000003"/>
    <n v="0"/>
    <n v="0"/>
    <n v="0"/>
    <n v="0"/>
    <n v="0"/>
    <n v="0"/>
    <n v="0"/>
    <n v="0"/>
    <n v="1.1399999999999999"/>
    <n v="0"/>
    <n v="0"/>
    <n v="0"/>
    <n v="0"/>
    <n v="0"/>
    <n v="100.01"/>
    <s v="BANCOLOMBIA 10.22%"/>
    <s v="BANCO DE BOGOTA 9.45%"/>
    <s v="BANCO DAVIVIENDA 8.71%"/>
    <s v="BBVA 7.52%"/>
    <s v="BANCO POPULAR 5.68%"/>
    <s v="FINDETER 5.64%"/>
    <s v="BANCO COLPATRIA 4.70%"/>
    <s v="BANCO MUNDO MUJER 4.56%"/>
    <s v="BCO OCCIDENTE 4.34%"/>
    <s v="BANCO FINANDINA 3.80%"/>
    <n v="55.07"/>
    <n v="30.1"/>
    <n v="14.83"/>
    <n v="0"/>
    <n v="0"/>
    <n v="100"/>
    <n v="30"/>
    <n v="21.07"/>
    <n v="0"/>
    <n v="0"/>
    <n v="2.54"/>
    <n v="0"/>
    <n v="0"/>
    <n v="0"/>
    <n v="0"/>
    <n v="0"/>
    <n v="0"/>
    <n v="0"/>
    <n v="11.21"/>
    <n v="3.64"/>
    <n v="0"/>
    <n v="0"/>
    <n v="31.54"/>
    <n v="0"/>
    <n v="100"/>
    <n v="100"/>
    <n v="0"/>
    <n v="0"/>
    <n v="0"/>
    <n v="100"/>
  </r>
  <r>
    <x v="3"/>
    <x v="0"/>
    <x v="4"/>
    <s v="FIDURENTA - PARTICIPACION 30"/>
    <s v="PARTICIPACIÓN 30"/>
    <n v="16740"/>
    <n v="758726"/>
    <n v="35091.49113889"/>
    <n v="1.36"/>
    <n v="470.44"/>
    <n v="1.288"/>
    <n v="0.60899999999999999"/>
    <n v="0.81699999999999995"/>
    <n v="0.60899999999999999"/>
    <n v="0.81200000000000006"/>
    <n v="1.6990000000000001"/>
    <n v="1.3979999999999999"/>
    <n v="6.3140000000000001"/>
    <n v="0.39800000000000002"/>
    <n v="6.3140000000000001"/>
    <n v="-0.33600000000000002"/>
    <n v="2.7839999999999998"/>
    <n v="3.508"/>
    <n v="72.723600000000005"/>
    <n v="0"/>
    <n v="4.8430999999999997"/>
    <n v="0"/>
    <n v="11.2989"/>
    <n v="0.41670000000000001"/>
    <n v="0"/>
    <n v="5.7999999999999996E-3"/>
    <n v="0"/>
    <n v="4.6222000000000003"/>
    <n v="0"/>
    <n v="0"/>
    <n v="3.7393999999999998"/>
    <n v="2.3502000000000001"/>
    <n v="0"/>
    <n v="0"/>
    <n v="0"/>
    <n v="0"/>
    <n v="0"/>
    <n v="0"/>
    <n v="0"/>
    <n v="0"/>
    <n v="0"/>
    <n v="0"/>
    <n v="0"/>
    <n v="0"/>
    <n v="0"/>
    <n v="0"/>
    <n v="99.999900000000011"/>
    <s v="BANCO DAVIVIENDA 23.53%"/>
    <s v="BBVA COLOMBIA 13.09%"/>
    <s v="BANCO DE BOGOTÁ 8.87%"/>
    <s v="BANCO AV VILLAS 7.73%"/>
    <s v="BANCO COLPATRIA 5.34%"/>
    <s v="BANCO POPULAR 5.26%"/>
    <s v="BOGOTA D.C. 4.42%"/>
    <s v="FINDETER 2.86%"/>
    <s v="FINANCIERA DE DESARROLLO NACIONAL SA 2  . 5  4  %"/>
    <s v="TITULARIZADORA COLOMBIANA 2.37%"/>
    <n v="15.61"/>
    <n v="29.78"/>
    <n v="37.56"/>
    <n v="14.7"/>
    <n v="2.35"/>
    <n v="100"/>
    <n v="17.197099999999999"/>
    <n v="45.2134"/>
    <n v="0"/>
    <n v="0"/>
    <n v="0"/>
    <n v="0"/>
    <n v="0"/>
    <n v="0"/>
    <n v="0"/>
    <n v="0"/>
    <n v="0"/>
    <n v="0"/>
    <n v="30.291899999999998"/>
    <n v="0.41670000000000001"/>
    <n v="0"/>
    <n v="0"/>
    <n v="6.8808999999999996"/>
    <n v="0"/>
    <n v="100"/>
    <n v="99.577500000000001"/>
    <n v="5.7999999999999996E-3"/>
    <n v="0.41670000000000001"/>
    <n v="0"/>
    <n v="100"/>
  </r>
  <r>
    <x v="3"/>
    <x v="1"/>
    <x v="4"/>
    <s v="FIDURENTA - PARTICIPACION 30"/>
    <s v="PARTICIPACIÓN 30"/>
    <n v="16898"/>
    <n v="722040"/>
    <n v="35072.289380000002"/>
    <n v="1.36"/>
    <n v="440.13"/>
    <n v="1.2050000000000001"/>
    <n v="1.143"/>
    <n v="0.88900000000000001"/>
    <n v="0.91300000000000003"/>
    <n v="0.85199999999999998"/>
    <n v="1.7130000000000001"/>
    <n v="1.409"/>
    <n v="-0.71099999999999997"/>
    <n v="-0.85699999999999998"/>
    <n v="2.92"/>
    <n v="-0.311"/>
    <n v="2.5870000000000002"/>
    <n v="3.3479999999999999"/>
    <n v="72.939800000000005"/>
    <n v="0"/>
    <n v="5.0903"/>
    <n v="0"/>
    <n v="10.417400000000001"/>
    <n v="0.42330000000000001"/>
    <n v="0"/>
    <n v="6.1000000000000004E-3"/>
    <n v="0"/>
    <n v="4.8388"/>
    <n v="0"/>
    <n v="0"/>
    <n v="3.8778000000000001"/>
    <n v="2.4064999999999999"/>
    <n v="0"/>
    <n v="0"/>
    <n v="0"/>
    <n v="0"/>
    <n v="0"/>
    <n v="0"/>
    <n v="0"/>
    <n v="0"/>
    <n v="0"/>
    <n v="0"/>
    <n v="0"/>
    <n v="0"/>
    <n v="0"/>
    <n v="0"/>
    <n v="100"/>
    <s v="BANCO DAVIVIENDA 21.96%"/>
    <s v="BBVA COLOMBIA 13.31%"/>
    <s v="BANCO DE BOGOTÁ 8.82%"/>
    <s v="BANCO AV VILLAS 7.80%"/>
    <s v="BANCO COLPATRIA 5.56%"/>
    <s v="BANCO POPULAR 5.54%"/>
    <s v="BOGOTA D.C. 4.59%"/>
    <s v="FINDETER 3.01%"/>
    <s v="FINANCIERA DE DESARROLLO NACIONAL SA 2  . 6  9  %"/>
    <s v="CARVAJAL 2.41%"/>
    <n v="17.98"/>
    <n v="29.56"/>
    <n v="41.5"/>
    <n v="8.64"/>
    <n v="2.33"/>
    <n v="100.00999999999999"/>
    <n v="18.0687"/>
    <n v="44.851700000000001"/>
    <n v="0"/>
    <n v="0"/>
    <n v="0"/>
    <n v="0"/>
    <n v="0"/>
    <n v="0"/>
    <n v="0"/>
    <n v="0"/>
    <n v="0"/>
    <n v="0"/>
    <n v="30.8871"/>
    <n v="0.42330000000000001"/>
    <n v="0"/>
    <n v="0"/>
    <n v="5.7690999999999999"/>
    <n v="0"/>
    <n v="99.999899999999997"/>
    <n v="99.570499999999996"/>
    <n v="6.1000000000000004E-3"/>
    <n v="0.42330000000000001"/>
    <n v="0"/>
    <n v="99.999899999999997"/>
  </r>
  <r>
    <x v="3"/>
    <x v="2"/>
    <x v="4"/>
    <s v="FIDURENTA - PARTICIPACION 30"/>
    <s v="PARTICIPACIÓN 30"/>
    <n v="15976"/>
    <n v="662201.68000000005"/>
    <n v="35025.387211000001"/>
    <n v="1.36"/>
    <n v="420.04"/>
    <n v="1.1499999999999999"/>
    <n v="0.96692719929694981"/>
    <n v="0.93799999999999994"/>
    <n v="0.93300000000000005"/>
    <n v="0.83399999999999996"/>
    <n v="0.80300000000000005"/>
    <n v="1.4179999999999999"/>
    <n v="-1.5629999999999999"/>
    <n v="-1.115"/>
    <n v="1.353"/>
    <n v="0.27400000000000002"/>
    <n v="2.774"/>
    <n v="3.1349999999999998"/>
    <n v="72.175254529638195"/>
    <n v="0"/>
    <n v="5.5572067342788252"/>
    <n v="0"/>
    <n v="10.269266697272112"/>
    <n v="0.46811427956410689"/>
    <n v="0"/>
    <n v="4.4582364269699984E-3"/>
    <n v="0"/>
    <n v="4.748401481277237"/>
    <n v="0"/>
    <n v="0"/>
    <n v="4.1972643832066625"/>
    <n v="2.5800336583358967"/>
    <n v="0"/>
    <n v="0"/>
    <n v="0"/>
    <n v="0"/>
    <n v="0"/>
    <n v="0"/>
    <n v="0"/>
    <n v="0"/>
    <n v="0"/>
    <n v="0"/>
    <n v="0"/>
    <n v="0"/>
    <n v="0"/>
    <n v="0"/>
    <n v="100"/>
    <s v="BANCO DAVIVIENDA 20.67%"/>
    <s v="BBVA COLOMBIA 14.39%"/>
    <s v="BANCO DE BOGOTÁ 8.65%"/>
    <s v="BANCO AV VILLAS 8.49%"/>
    <s v="BANCO POPULAR 6.05%"/>
    <s v="BOGOTA D.C. 5.01%"/>
    <s v="BANCO COLPATRIA 3.54%"/>
    <s v="BANCOLOMBIA 3.23%"/>
    <s v="FINANCIERA DE DESARROLLO NACIONAL SA 2.92%"/>
    <s v="FINDETER 2.74%"/>
    <n v="24.073694869702734"/>
    <n v="23.151484080793956"/>
    <n v="41.943751507918492"/>
    <n v="8.4079464997954219"/>
    <n v="2.4231230417893967"/>
    <n v="100.00000000000001"/>
    <n v="17.412411831103448"/>
    <n v="43.198979398039107"/>
    <n v="0"/>
    <n v="0"/>
    <n v="0"/>
    <n v="0"/>
    <n v="0"/>
    <n v="0"/>
    <n v="0"/>
    <n v="0"/>
    <n v="0"/>
    <n v="0"/>
    <n v="31.364315522885832"/>
    <n v="0.46811427956410678"/>
    <n v="0"/>
    <n v="0"/>
    <n v="7.5561789684075036"/>
    <n v="0"/>
    <n v="100"/>
    <n v="99.527427484008925"/>
    <n v="4.4582364269699993E-3"/>
    <n v="0.46811427956410695"/>
    <n v="0"/>
    <n v="100"/>
  </r>
  <r>
    <x v="3"/>
    <x v="3"/>
    <x v="4"/>
    <s v="FIDURENTA PARTICIPACIÓN 30"/>
    <s v="PARTICIPACIÓN 30"/>
    <n v="15760"/>
    <n v="623028.72067250009"/>
    <n v="35201.889277429997"/>
    <n v="1.358369789763691"/>
    <n v="411.04274127358121"/>
    <n v="1.1253736927408109"/>
    <n v="0.84419862183815164"/>
    <n v="0.95633474913651584"/>
    <n v="0.91439081524122368"/>
    <n v="0.85345439061859163"/>
    <n v="0.80206509969128303"/>
    <n v="1.424592422648101"/>
    <n v="6.3065849482862868"/>
    <n v="0.8701699469479296"/>
    <n v="2.5696172098510721"/>
    <n v="0.52947803456220299"/>
    <n v="2.642216468483261"/>
    <n v="3.1675842329126791"/>
    <n v="67.809423393066552"/>
    <n v="0"/>
    <n v="5.9221009010696228"/>
    <n v="0"/>
    <n v="13.1590648468851"/>
    <n v="0.87798456052452445"/>
    <n v="0"/>
    <n v="4.8815005568519677E-3"/>
    <n v="0"/>
    <n v="5.0962197972450571"/>
    <n v="0"/>
    <n v="0"/>
    <n v="4.4506634696166012"/>
    <n v="2.6796615310356953"/>
    <n v="0"/>
    <n v="0"/>
    <n v="0"/>
    <n v="0"/>
    <n v="0"/>
    <n v="0"/>
    <n v="0"/>
    <n v="0"/>
    <n v="0"/>
    <n v="0"/>
    <n v="0"/>
    <n v="0"/>
    <n v="0"/>
    <n v="0"/>
    <n v="100"/>
    <s v="BANCO DAVIVIENDA 25.49%"/>
    <s v="BBVA COLOMBIA 11.33%"/>
    <s v="BANCO AV VILLAS 8.98%"/>
    <s v="BANCO POPULAR 6.42%"/>
    <s v="BANCO DE BOGOTÁ 5.39%"/>
    <s v="BOGOTA D.C. 5.38%"/>
    <s v="BANCO COLPATRIA 3.78%"/>
    <s v="FINANCIERA DE DESARROLLO NACIONAL SA  3.10%"/>
    <s v="FINDETER 2.91%"/>
    <s v="CARVAJAL 2.68%"/>
    <n v="38.002309487981165"/>
    <n v="9.4392628118315987"/>
    <n v="41.701046904175087"/>
    <n v="8.3808764389266202"/>
    <n v="2.4765043570855161"/>
    <n v="99.999999999999986"/>
    <n v="14.56508840008409"/>
    <n v="46.02153289115077"/>
    <n v="0"/>
    <n v="0"/>
    <n v="0"/>
    <n v="0"/>
    <n v="0"/>
    <n v="0"/>
    <n v="0"/>
    <n v="0"/>
    <n v="0"/>
    <n v="0"/>
    <n v="29.149117854942517"/>
    <n v="0"/>
    <n v="0"/>
    <n v="0"/>
    <n v="10.26426085382262"/>
    <n v="0"/>
    <n v="100"/>
    <n v="99.995118499443151"/>
    <n v="4.8815005568519651E-3"/>
    <n v="0"/>
    <n v="0"/>
    <n v="100"/>
  </r>
  <r>
    <x v="3"/>
    <x v="4"/>
    <x v="4"/>
    <s v="FIDURENTA PARTICIPACIÓN 30"/>
    <s v="PARTICIPACIÓN 30"/>
    <n v="15525"/>
    <n v="582029.24604288"/>
    <n v="35113.363585749998"/>
    <n v="1.358369789763691"/>
    <n v="391.23047325355259"/>
    <n v="1.071130659147304"/>
    <n v="0.69209596893722258"/>
    <n v="0.88873478988013321"/>
    <n v="0.87905824352342044"/>
    <n v="0.834855039711622"/>
    <n v="0.76714342497343035"/>
    <n v="1.429754340713062"/>
    <n v="-2.9211867086136882"/>
    <n v="1.580729015248084"/>
    <n v="1.4175902845885879"/>
    <n v="0.48821213337588709"/>
    <n v="1.6401833964355239"/>
    <n v="2.919804571049101"/>
    <n v="68.506962296676576"/>
    <n v="0"/>
    <n v="5.4695444639799931"/>
    <n v="0"/>
    <n v="12.454262115138031"/>
    <n v="0.93543861708548126"/>
    <n v="0"/>
    <n v="9.3657344317645649E-2"/>
    <n v="0"/>
    <n v="5.0303311687084911"/>
    <n v="0"/>
    <n v="0"/>
    <n v="4.7005617972165403"/>
    <n v="2.8092421968772308"/>
    <n v="0"/>
    <n v="0"/>
    <n v="0"/>
    <n v="0"/>
    <n v="0"/>
    <n v="0"/>
    <n v="0"/>
    <n v="0"/>
    <n v="0"/>
    <n v="0"/>
    <n v="0"/>
    <n v="0"/>
    <n v="0"/>
    <n v="0"/>
    <n v="99.999999999999972"/>
    <s v="BANCO DAVIVIENDA 22.23%"/>
    <s v="BBVA COLOMBIA 11.99%"/>
    <s v="BANCO AV VILLAS 9.38%"/>
    <s v="BANCO POPULAR 6.87%"/>
    <s v="BOGOTA D.C. 5.60%"/>
    <s v="BANCO DE BOGOTÁ 5.59%"/>
    <s v="BANCO COLPATRIA 4.05%"/>
    <s v="BANCOLOMBIA 3.08%"/>
    <s v="FINANCIERA DE DESARROLLO NACIONAL SA 2.96%"/>
    <s v="CARVAJAL 2.81%"/>
    <n v="36.879920035502778"/>
    <n v="13.69568608840723"/>
    <n v="38.441670245092254"/>
    <n v="8.4596445553049033"/>
    <n v="2.523079075692833"/>
    <n v="100"/>
    <n v="13.97751540575862"/>
    <n v="47.409319497196229"/>
    <n v="0"/>
    <n v="0"/>
    <n v="0"/>
    <n v="0"/>
    <n v="0"/>
    <n v="0"/>
    <n v="0"/>
    <n v="0"/>
    <n v="0"/>
    <n v="0"/>
    <n v="29.673360404021444"/>
    <n v="0"/>
    <n v="0"/>
    <n v="0"/>
    <n v="8.9398046930237065"/>
    <n v="0"/>
    <n v="100"/>
    <n v="99.906342655682352"/>
    <n v="9.3657344317645649E-2"/>
    <n v="0"/>
    <n v="0"/>
    <n v="100"/>
  </r>
  <r>
    <x v="3"/>
    <x v="5"/>
    <x v="4"/>
    <s v="FIDURENTA PARTICIPACIÓN 30"/>
    <s v="PARTICIPACIÓN 30"/>
    <n v="15255"/>
    <n v="528046.54729573999"/>
    <n v="35049.680476080001"/>
    <n v="1.358369789763691"/>
    <n v="364.48735255549462"/>
    <n v="0.99791198509375667"/>
    <n v="1.6667357700610093"/>
    <n v="1.0471274313367311"/>
    <n v="1.0471274313367311"/>
    <n v="0.94138753539862052"/>
    <n v="0.81512187679461634"/>
    <n v="1.4553092831200911"/>
    <n v="-2.1843914663152502"/>
    <n v="0.81153504847615299"/>
    <n v="0.81153504847615299"/>
    <n v="4.3968529606219782E-2"/>
    <n v="1.273059368173501"/>
    <n v="2.6898049183047061"/>
    <n v="67.629934415408059"/>
    <n v="0"/>
    <n v="5.0747230687433778"/>
    <n v="0"/>
    <n v="12.41161012397499"/>
    <n v="1.0276268744574859"/>
    <n v="0"/>
    <n v="0.11321589753272911"/>
    <n v="0"/>
    <n v="5.5624583963108725"/>
    <n v="0"/>
    <n v="0"/>
    <n v="4.408631984487152"/>
    <n v="3.7717992390853419"/>
    <n v="0"/>
    <n v="0"/>
    <n v="0"/>
    <n v="0"/>
    <n v="0"/>
    <n v="0"/>
    <n v="0"/>
    <n v="0"/>
    <n v="0"/>
    <n v="0"/>
    <n v="0"/>
    <n v="0"/>
    <n v="0"/>
    <n v="0"/>
    <n v="100"/>
    <s v="BANCO DAVIVIENDA 22.99%"/>
    <s v="BBVA COLOMBIA 11.39%"/>
    <s v="BANCO AV VILLAS 10.17%"/>
    <s v="BANCO POPULAR 7.60%"/>
    <s v="BOGOTA D.C. 6.08%"/>
    <s v="BANCO DE BOGOTÁ 3.75%"/>
    <s v="BANCO COLPATRIA 3.50%"/>
    <s v="CARVAJAL 3.06%"/>
    <s v="BANCOLOMBIA 3.01%"/>
    <s v="TITULARIZADORA COLOMBIANA 2.67%"/>
    <n v="38.625784118128642"/>
    <n v="13.305326818294761"/>
    <n v="37.857530744196119"/>
    <n v="9.1743586860171948"/>
    <n v="1.0369996333632969"/>
    <n v="100"/>
    <n v="14.446807702652459"/>
    <n v="48.25035069089278"/>
    <n v="0"/>
    <n v="0"/>
    <n v="0"/>
    <n v="0"/>
    <n v="0"/>
    <n v="0"/>
    <n v="0"/>
    <n v="0"/>
    <n v="0"/>
    <n v="0"/>
    <n v="27.805649629074971"/>
    <n v="0"/>
    <n v="0"/>
    <n v="0"/>
    <n v="9.4971919773797921"/>
    <n v="0"/>
    <n v="100"/>
    <n v="99.886784102467274"/>
    <n v="0.1132158975327292"/>
    <n v="0"/>
    <n v="0"/>
    <n v="100"/>
  </r>
  <r>
    <x v="3"/>
    <x v="6"/>
    <x v="4"/>
    <s v="FIDURENTA PARTICIPACIÓN 30"/>
    <s v="PARTICIPACIÓN 30"/>
    <n v="14869"/>
    <n v="459678.64275242999"/>
    <n v="34943.386932610003"/>
    <n v="1.358369789763691"/>
    <n v="356.54256513642417"/>
    <n v="0.97616034260485751"/>
    <n v="1.4109114285352249"/>
    <n v="1.163881145051433"/>
    <n v="1.1068012873276241"/>
    <n v="1.003455123756303"/>
    <n v="0.85388434274343283"/>
    <n v="1.4738109712149732"/>
    <n v="-3.5129424222749015"/>
    <n v="-0.84927280393449767"/>
    <n v="0.16728590012835548"/>
    <n v="-0.22247242466881811"/>
    <n v="0.66251056150676824"/>
    <n v="2.4130854916655231"/>
    <n v="70.136389751184367"/>
    <n v="0"/>
    <n v="1.517242590555377"/>
    <n v="0"/>
    <n v="12.051631285322729"/>
    <n v="1.0701925448113219"/>
    <n v="0"/>
    <n v="0.1351934954779378"/>
    <n v="0"/>
    <n v="6.4522343774841184"/>
    <n v="0"/>
    <n v="0"/>
    <n v="5.001332537843358"/>
    <n v="3.6357834173207775"/>
    <n v="0"/>
    <n v="0"/>
    <n v="0"/>
    <n v="0"/>
    <n v="0"/>
    <n v="0"/>
    <n v="0"/>
    <n v="0"/>
    <n v="0"/>
    <n v="0"/>
    <n v="0"/>
    <n v="0"/>
    <n v="0"/>
    <n v="0"/>
    <n v="100"/>
    <s v="BANCO DAVIVIENDA 21.41%"/>
    <s v="BANCO AV VILLAS 11.59%"/>
    <s v="BANCO POPULAR 8.69%"/>
    <s v="BBVA COLOMBIA 7.66%"/>
    <s v="BOGOTA D.C. 6.93%"/>
    <s v="BANCOLOMBIA 3.55%"/>
    <s v="CARVAJAL 3.44%"/>
    <s v="BANCO COLPATRIA 2.95%"/>
    <s v="INSTITUTO COLOMBIANO DE CREDITO EDUCATIVO ICETEX 2.91%"/>
    <s v="TITULARIZADORA COLOMBIANA 2.50%"/>
    <n v="36.368586066819489"/>
    <n v="20.00995040108187"/>
    <n v="32.670287817755714"/>
    <n v="10.236859124474321"/>
    <n v="0.71431658986861168"/>
    <n v="100"/>
    <n v="10.687251937333791"/>
    <n v="52.558660728873505"/>
    <n v="0"/>
    <n v="0"/>
    <n v="0"/>
    <n v="0"/>
    <n v="0"/>
    <n v="0"/>
    <n v="0"/>
    <n v="0"/>
    <n v="0"/>
    <n v="0"/>
    <n v="26.970640328449868"/>
    <n v="0"/>
    <n v="0"/>
    <n v="0"/>
    <n v="9.7834470053428415"/>
    <n v="0"/>
    <n v="100"/>
    <n v="99.864806504522065"/>
    <n v="0.1351934954779378"/>
    <n v="0"/>
    <n v="0"/>
    <n v="100"/>
  </r>
  <r>
    <x v="3"/>
    <x v="7"/>
    <x v="4"/>
    <s v="FIDURENTA PARTICIPACIÓN 30"/>
    <s v="PARTICIPACIÓN 30"/>
    <n v="14511"/>
    <n v="421483.64430898998"/>
    <n v="35206.414703009999"/>
    <n v="1.358369789763691"/>
    <n v="344.79771290016288"/>
    <n v="0.94400468966505935"/>
    <n v="0.48644071340748446"/>
    <n v="1.1021065232706659"/>
    <n v="1.0584775141191261"/>
    <n v="1.0015924474066871"/>
    <n v="0.85509327306583749"/>
    <n v="1.476214814883215"/>
    <n v="9.2310805031532439"/>
    <n v="0.76004237892870474"/>
    <n v="1.280353133754764"/>
    <n v="-4.5286670656485839E-2"/>
    <n v="0.81817215938564392"/>
    <n v="2.5292952887989268"/>
    <n v="67.371632925498091"/>
    <n v="0"/>
    <n v="1.660583653624538"/>
    <n v="0"/>
    <n v="11.56828795526453"/>
    <n v="2.9936381806315979"/>
    <n v="0"/>
    <n v="0.15347672029163259"/>
    <n v="0"/>
    <n v="7.0864103910193394"/>
    <n v="0"/>
    <n v="0"/>
    <n v="5.2275007466046013"/>
    <n v="3.9384694270656531"/>
    <n v="0"/>
    <n v="0"/>
    <n v="0"/>
    <n v="0"/>
    <n v="0"/>
    <n v="0"/>
    <n v="0"/>
    <n v="0"/>
    <n v="0"/>
    <n v="0"/>
    <n v="0"/>
    <n v="0"/>
    <n v="0"/>
    <n v="0"/>
    <n v="99.999999999999972"/>
    <s v="BANCO DAVIVIENDA 15.50%"/>
    <s v="BANCO AV VILLAS 11.13%"/>
    <s v="BANCO POPULAR 9.52%"/>
    <s v="BOGOTA D.C. 7.40%"/>
    <s v="BANCOLOMBIA 6.80%"/>
    <s v="BBVA COLOMBIA 4.09%"/>
    <s v="CARVAJAL 3.72%"/>
    <s v="BANCO COLPATRIA 3.25%"/>
    <s v="INSTITUTO COLOMBIANO DE CREDITO EDUCATIVO ICETEX 3.21%"/>
    <s v="MINISTERIO DE HACIENDA 2.99%"/>
    <n v="39.325721399049229"/>
    <n v="16.301541153856792"/>
    <n v="33.846758252606399"/>
    <n v="9.7599480979581443"/>
    <n v="0.76603109652943435"/>
    <n v="100"/>
    <n v="10.709087146108139"/>
    <n v="55.809614954193485"/>
    <n v="0"/>
    <n v="0"/>
    <n v="0"/>
    <n v="0"/>
    <n v="0"/>
    <n v="0"/>
    <n v="0"/>
    <n v="0"/>
    <n v="0"/>
    <n v="0"/>
    <n v="23.273640644545811"/>
    <n v="1.109718230669386"/>
    <n v="0"/>
    <n v="0"/>
    <n v="9.0979390244831837"/>
    <n v="0"/>
    <n v="100"/>
    <n v="98.736805049038978"/>
    <n v="0.1534767202916327"/>
    <n v="1.109718230669386"/>
    <n v="0"/>
    <n v="100"/>
  </r>
  <r>
    <x v="3"/>
    <x v="8"/>
    <x v="4"/>
    <s v="FIDURENTA PARTICIPACIÓN 30"/>
    <s v="PARTICIPACIÓN 30"/>
    <n v="14362"/>
    <n v="400851.16803575994"/>
    <n v="35641.62187219"/>
    <n v="1.358369789763691"/>
    <n v="341.77570464477242"/>
    <n v="0.93573088198431864"/>
    <n v="0.76508640904326985"/>
    <n v="1.1084293269624519"/>
    <n v="1.0533365756005841"/>
    <n v="1.0327072841066791"/>
    <n v="0.87170503700018165"/>
    <n v="1.4846943851408441"/>
    <n v="16.122712876563551"/>
    <n v="3.5398748329718446"/>
    <n v="2.8138913013633142"/>
    <n v="1.1918465502555931"/>
    <n v="1.1740244023083599"/>
    <n v="2.8011541996914469"/>
    <n v="64.188397656164682"/>
    <n v="0"/>
    <n v="1.7481029236491741"/>
    <n v="0"/>
    <n v="12.44365225546704"/>
    <n v="4.3782615504300324"/>
    <n v="0"/>
    <n v="0.16765260743161051"/>
    <n v="0"/>
    <n v="7.5106274754252977"/>
    <n v="0"/>
    <n v="0"/>
    <n v="5.5931971722899885"/>
    <n v="3.9701083591421709"/>
    <n v="0"/>
    <n v="0"/>
    <n v="0"/>
    <n v="0"/>
    <n v="0"/>
    <n v="0"/>
    <n v="0"/>
    <n v="0"/>
    <n v="0"/>
    <n v="0"/>
    <n v="0"/>
    <n v="0"/>
    <n v="0"/>
    <n v="0"/>
    <n v="100"/>
    <s v="BANCO DAVIVIENDA 18.12%"/>
    <s v="BANCO AV VILLAS 11.83%"/>
    <s v="BANCO POPULAR 10.69%"/>
    <s v="BOGOTA D.C. 7.97%"/>
    <s v="BANCOLOMBIA 6.60%"/>
    <s v="MINISTERIO DE HACIENDA 4.38%"/>
    <s v="CARVAJAL 3.97%"/>
    <s v="INSTITUTO COLOMBIANO DE CREDITO EDUCATIVO ICETEX 3.36%"/>
    <s v="BBVA COLOMBIA 3.09%"/>
    <s v="FINDETER 3.03%"/>
    <n v="32.952847132477871"/>
    <n v="18.54419234847223"/>
    <n v="41.377657622971093"/>
    <n v="6.3408462531370029"/>
    <n v="0.7844566429418024"/>
    <n v="99.999999999999986"/>
    <n v="16.836123808961609"/>
    <n v="49.059170057519253"/>
    <n v="0"/>
    <n v="0"/>
    <n v="0"/>
    <n v="0"/>
    <n v="0"/>
    <n v="0"/>
    <n v="0"/>
    <n v="0"/>
    <n v="0"/>
    <n v="0"/>
    <n v="24.356527069792282"/>
    <n v="2.3965529278008852"/>
    <n v="0"/>
    <n v="0"/>
    <n v="7.35162613592599"/>
    <n v="0"/>
    <n v="100"/>
    <n v="97.435794464767497"/>
    <n v="0.16765260743161051"/>
    <n v="2.3965529278008852"/>
    <n v="0"/>
    <n v="100"/>
  </r>
  <r>
    <x v="3"/>
    <x v="9"/>
    <x v="4"/>
    <s v="FIDURENTA PARTICIPACIÓN 30"/>
    <s v="PARTICIPACIÓN 30"/>
    <n v="14221"/>
    <n v="386510.1461097601"/>
    <n v="35802.88016809"/>
    <n v="1.358369789763691"/>
    <n v="358.12421103794043"/>
    <n v="0.9804906530812878"/>
    <n v="1.6192753001121238"/>
    <n v="1.239850637994915"/>
    <n v="1.1212696976108911"/>
    <n v="1.108772239412968"/>
    <n v="0.9280363731129232"/>
    <n v="1.5084478600332951"/>
    <n v="5.4589355676733398"/>
    <n v="3.4151378627029985"/>
    <n v="3.0805502564593019"/>
    <n v="2.1451863893388707"/>
    <n v="1.287173805635033"/>
    <n v="2.884639919815557"/>
    <n v="62.304176514812802"/>
    <n v="0"/>
    <n v="8.7804745461074223"/>
    <n v="0"/>
    <n v="14.468536521995521"/>
    <n v="4.4856939198909398"/>
    <n v="0"/>
    <n v="0.18589196458198629"/>
    <n v="0"/>
    <n v="2.3929544732946048E-2"/>
    <n v="0"/>
    <n v="0"/>
    <n v="5.7432135474945021"/>
    <n v="4.0080834403838868"/>
    <n v="0"/>
    <n v="0"/>
    <n v="0"/>
    <n v="0"/>
    <n v="0"/>
    <n v="0"/>
    <n v="0"/>
    <n v="0"/>
    <n v="0"/>
    <n v="0"/>
    <n v="0"/>
    <n v="0"/>
    <n v="0"/>
    <n v="0"/>
    <n v="100"/>
    <s v="BANCO DAVIVIENDA 14.21%"/>
    <s v="BANCO AV VILLAS 12.36%"/>
    <s v="BANCOLOMBIA 9.68%"/>
    <s v="BOGOTA D.C. 8.28%"/>
    <s v="BBVA COLOMBIA 7.56%"/>
    <s v="FINDETER 4.66%"/>
    <s v="MINISTERIO DE HACIENDA 4.49%"/>
    <s v="CARVAJAL 4.01%"/>
    <s v="INSTITUTO COLOMBIANO DE CREDITO EDUCATIVO ICETEX 3.46%"/>
    <s v="BANCO POPULAR 3.20%"/>
    <n v="29.731003360696167"/>
    <n v="20.470781205094479"/>
    <n v="43.208127566779119"/>
    <n v="5.2820551771570594"/>
    <n v="1.3080326902731709"/>
    <n v="100"/>
    <n v="17.398838142705301"/>
    <n v="46.726822406981015"/>
    <n v="0"/>
    <n v="0"/>
    <n v="0"/>
    <n v="0"/>
    <n v="0"/>
    <n v="0"/>
    <n v="0"/>
    <n v="0"/>
    <n v="0"/>
    <n v="0"/>
    <n v="17.235744309866519"/>
    <n v="2.43613880363396"/>
    <n v="0"/>
    <n v="0"/>
    <n v="16.202456336813199"/>
    <n v="0"/>
    <n v="99.999999999999986"/>
    <n v="97.37796923178405"/>
    <n v="0.18589196458198629"/>
    <n v="2.4361388036339608"/>
    <n v="0"/>
    <n v="100"/>
  </r>
  <r>
    <x v="3"/>
    <x v="10"/>
    <x v="4"/>
    <s v="FIDURENTA PARTICIPACIÓN 30"/>
    <s v="PARTICIPACIÓN 30"/>
    <n v="14003"/>
    <n v="370150.26476739999"/>
    <n v="36076.583353809998"/>
    <n v="1.358369789763691"/>
    <n v="376.38595809030852"/>
    <n v="1.0304885916230211"/>
    <n v="0.63325759402031001"/>
    <n v="1.231343108240166"/>
    <n v="1.089779090237492"/>
    <n v="1.0774737572574249"/>
    <n v="0.93775136613891419"/>
    <n v="1.509937060308322"/>
    <n v="9.7085486295137144"/>
    <n v="5.5459834231479599"/>
    <n v="3.6591404190918331"/>
    <n v="3.5498083397004887"/>
    <n v="1.541535179157028"/>
    <n v="3.1407604438052239"/>
    <n v="64.823717499191147"/>
    <n v="0"/>
    <n v="9.1917983567212023"/>
    <n v="0"/>
    <n v="9.3638169733757906"/>
    <n v="4.763391960537712"/>
    <n v="0.94942232671981241"/>
    <n v="0.19094676111783951"/>
    <n v="0"/>
    <n v="2.4962716523870818E-2"/>
    <n v="0"/>
    <n v="0"/>
    <n v="6.4982622301680895"/>
    <n v="4.1936811756445511"/>
    <n v="0"/>
    <n v="0"/>
    <n v="0"/>
    <n v="0"/>
    <n v="0"/>
    <n v="0"/>
    <n v="0"/>
    <n v="0"/>
    <n v="0"/>
    <n v="0"/>
    <n v="0"/>
    <n v="0"/>
    <n v="0"/>
    <n v="0"/>
    <n v="100"/>
    <s v="BANCO AV VILLAS 12.71%"/>
    <s v="BANCO DAVIVIENDA 10.47%"/>
    <s v="BANCOLOMBIA 8.76%"/>
    <s v="BOGOTA D.C. 8.47%"/>
    <s v="BBVA COLOMBIA 7.96%"/>
    <s v="FINDETER 4.83%"/>
    <s v="MINISTERIO DE HACIENDA 4.76%"/>
    <s v="CARVAJAL 4.19%"/>
    <s v="INSTITUTO COLOMBIANO DE CREDITO EDUCATIVO ICETEX 3.65%"/>
    <s v="BANCOLDEX 3.41%"/>
    <n v="28.60407807901429"/>
    <n v="17.375726327430041"/>
    <n v="46.457794587538956"/>
    <n v="6.1991769567105859"/>
    <n v="1.363224049306115"/>
    <n v="99.999999999999986"/>
    <n v="19.419207833529033"/>
    <n v="48.843900078914523"/>
    <n v="0"/>
    <n v="0"/>
    <n v="0"/>
    <n v="0"/>
    <n v="0"/>
    <n v="0"/>
    <n v="0"/>
    <n v="0"/>
    <n v="0"/>
    <n v="0"/>
    <n v="17.909651419346538"/>
    <n v="2.5799707693091918"/>
    <n v="0"/>
    <n v="0"/>
    <n v="11.24726989890071"/>
    <n v="0"/>
    <n v="99.999999999999972"/>
    <n v="97.229082469572973"/>
    <n v="0.19094676111783951"/>
    <n v="2.5799707693091931"/>
    <n v="0"/>
    <n v="100"/>
  </r>
  <r>
    <x v="3"/>
    <x v="0"/>
    <x v="25"/>
    <s v="RENTAR - RENTAR OTROS INVERSIONISTAS"/>
    <s v="OTROS INVERSIONISTAS"/>
    <n v="1224"/>
    <n v="266755.21000000002"/>
    <n v="10016.893619"/>
    <n v="1.5"/>
    <n v="197.16"/>
    <n v="0.54"/>
    <n v="0.20599999999999999"/>
    <n v="0"/>
    <n v="0.20599999999999999"/>
    <n v="0"/>
    <n v="0"/>
    <n v="0"/>
    <n v="3.1469999999999998"/>
    <n v="0"/>
    <n v="3.1469999999999998"/>
    <n v="0"/>
    <n v="0"/>
    <n v="0"/>
    <n v="36.92"/>
    <n v="0"/>
    <n v="16.239999999999998"/>
    <n v="0"/>
    <n v="14.66"/>
    <n v="5.75"/>
    <n v="14.07"/>
    <n v="0"/>
    <n v="0"/>
    <n v="0"/>
    <n v="0"/>
    <n v="0"/>
    <n v="4.8899999999999997"/>
    <n v="1.48"/>
    <n v="0"/>
    <n v="0"/>
    <n v="0"/>
    <n v="0"/>
    <n v="0"/>
    <n v="0"/>
    <n v="6"/>
    <n v="0"/>
    <n v="0"/>
    <n v="0"/>
    <n v="0"/>
    <n v="0"/>
    <n v="0"/>
    <n v="0"/>
    <n v="100.00999999999999"/>
    <s v="BANCO GNB SUDAMERIS S.A. 13.47%"/>
    <s v="BANCO DE COMERCIO EXT. DE COLOMBIA S.A. BANCOLDEX 10.70%"/>
    <s v="BANCO FALABELLA S.A. 10.64%"/>
    <s v="BANCO DAVIVIENDA S.A. 10.40%"/>
    <s v="MINISTERIO DE HACIENDA Y CRÉDITO PÚBLICO 5.75%"/>
    <s v="RCI 5.62%"/>
    <s v="BANCO MUNDO MUJER S.A. 4.88%"/>
    <s v="BANCO COLPATRIA 4.06%"/>
    <s v="FINDETER FINANCIERA DE DESARROLLO TERRITORIAL 3.94%"/>
    <s v="BANCO ITAÚ CORPBANCA COLOMBIA 3.90%"/>
    <n v="56.45"/>
    <n v="24.88"/>
    <n v="16.54"/>
    <n v="2.13"/>
    <n v="0"/>
    <n v="100"/>
    <n v="23.03"/>
    <n v="16.149999999999999"/>
    <n v="0"/>
    <n v="0"/>
    <n v="0"/>
    <n v="0"/>
    <n v="0"/>
    <n v="0"/>
    <n v="0"/>
    <n v="0"/>
    <n v="0"/>
    <n v="0"/>
    <n v="18.93"/>
    <n v="2.38"/>
    <n v="0"/>
    <n v="0"/>
    <n v="39.51"/>
    <n v="0"/>
    <n v="100"/>
    <n v="97.62"/>
    <n v="0"/>
    <n v="2.38"/>
    <n v="0"/>
    <n v="100"/>
  </r>
  <r>
    <x v="3"/>
    <x v="0"/>
    <x v="25"/>
    <s v="RENTAR 30 - ÚNICA"/>
    <s v="ÚNICO"/>
    <n v="219"/>
    <n v="35721.839999999997"/>
    <n v="14489.23113"/>
    <n v="0.6"/>
    <n v="425.17"/>
    <n v="1.165"/>
    <n v="0.59299999999999997"/>
    <n v="0.69799999999999995"/>
    <n v="0.59299999999999997"/>
    <n v="0.73599999999999999"/>
    <n v="1.365"/>
    <n v="1.1339999999999999"/>
    <n v="4.7030000000000003"/>
    <n v="0.85099999999999998"/>
    <n v="4.7030000000000003"/>
    <n v="0.34499999999999997"/>
    <n v="2.835"/>
    <n v="3.6779999999999999"/>
    <n v="51.23"/>
    <n v="0"/>
    <n v="0"/>
    <n v="0"/>
    <n v="4.68"/>
    <n v="10.199999999999999"/>
    <n v="17.2"/>
    <n v="0"/>
    <n v="0"/>
    <n v="0"/>
    <n v="0"/>
    <n v="0"/>
    <n v="8.36"/>
    <n v="5.54"/>
    <n v="0"/>
    <n v="0"/>
    <n v="0"/>
    <n v="0"/>
    <n v="0"/>
    <n v="0"/>
    <n v="2.79"/>
    <n v="0"/>
    <n v="0"/>
    <n v="0"/>
    <n v="0"/>
    <n v="0"/>
    <n v="0"/>
    <n v="0"/>
    <n v="100.00000000000001"/>
    <s v="BANCO GNB SUDAMERIS S.A. 17.15%"/>
    <s v="BANCO DAVIVIENDA S.A. 11.30%"/>
    <s v="MINISTERIO DE HACIENDA Y CRÉDITO PÚBLICO 10.20%"/>
    <s v="BANCO FINANDINA O FINANDINA ESTABLECIMIENTO BANCAR 8.36%"/>
    <s v="BANCO WWB S.A. 5.54%"/>
    <s v="BANCO POPULAR S.A. 4.43%"/>
    <s v="BANCO BILBAO VIZCAYA ARGENTARIA 4.22%"/>
    <s v="BANCO DE COMERCIO EXT. DE COLOMBIA S.A. BANCOLDEX 4.16%"/>
    <s v="BANCO DE BOGOTÁ S.A. 2.95%"/>
    <s v="CORP. FINANCIERA COLOMBIA 2.85%"/>
    <n v="27.52"/>
    <n v="19.72"/>
    <n v="42.08"/>
    <n v="10.67"/>
    <n v="0"/>
    <n v="99.99"/>
    <n v="18.02"/>
    <n v="23.44"/>
    <n v="0"/>
    <n v="0"/>
    <n v="0"/>
    <n v="0"/>
    <n v="0"/>
    <n v="0"/>
    <n v="0"/>
    <n v="0"/>
    <n v="0"/>
    <n v="0"/>
    <n v="32.229999999999997"/>
    <n v="4.4400000000000004"/>
    <n v="0"/>
    <n v="0"/>
    <n v="21.88"/>
    <n v="0"/>
    <n v="100.00999999999999"/>
    <n v="95.56"/>
    <n v="0"/>
    <n v="4.4400000000000004"/>
    <n v="0"/>
    <n v="100"/>
  </r>
  <r>
    <x v="3"/>
    <x v="1"/>
    <x v="25"/>
    <s v="RENTAR - RENTAR OTROS INVERSIONISTAS"/>
    <s v="OTROS INVERSIONISTAS"/>
    <n v="1222"/>
    <n v="242968.92"/>
    <n v="10021.517372"/>
    <n v="1.5"/>
    <n v="249.74"/>
    <n v="0.68400000000000005"/>
    <n v="0.42699999999999999"/>
    <n v="0.41599999999999998"/>
    <n v="0.33400000000000002"/>
    <n v="0"/>
    <n v="0"/>
    <n v="0"/>
    <n v="0.60299999999999998"/>
    <n v="6.7000000000000004E-2"/>
    <n v="1.9319999999999999"/>
    <n v="0"/>
    <n v="0"/>
    <n v="0"/>
    <n v="41.85"/>
    <n v="0"/>
    <n v="17.809999999999999"/>
    <n v="0"/>
    <n v="10.58"/>
    <n v="11.14"/>
    <n v="7.1"/>
    <n v="0"/>
    <n v="0"/>
    <n v="0"/>
    <n v="0"/>
    <n v="0"/>
    <n v="5.36"/>
    <n v="1.61"/>
    <n v="0"/>
    <n v="0"/>
    <n v="0"/>
    <n v="0"/>
    <n v="0"/>
    <n v="0"/>
    <n v="4.54"/>
    <n v="0"/>
    <n v="0"/>
    <n v="0"/>
    <n v="0"/>
    <n v="0"/>
    <n v="0"/>
    <n v="0"/>
    <n v="99.99"/>
    <s v="MINISTERIO DE HACIENDA Y CRÉDITO PÚBLICO 11.14%"/>
    <s v="BANCO DAVIVIENDA S.A. 8.31%"/>
    <s v="FINDETER FINANCIERA DE DESARROLLO TERRITORIAL 7.24%"/>
    <s v="BANCOCOLOMBIA S.A. 6.88%"/>
    <s v="BANCO GNB SUDAMERIS S.A. 6.76%"/>
    <s v="RCI 6.17%"/>
    <s v="BANCO MUNDO MUJER S.A. 5.97%"/>
    <s v="BANCO BILBAO VIZCAYA ARGENTARIA 5.58%"/>
    <s v="BANCO FALABELLA S.A. 5.52%"/>
    <s v="BANCO SANTANDER DE NEGOCIOS 4.55%"/>
    <n v="48.12"/>
    <n v="30.1"/>
    <n v="20.239999999999998"/>
    <n v="1.53"/>
    <n v="0"/>
    <n v="99.99"/>
    <n v="22.42"/>
    <n v="17.07"/>
    <n v="0"/>
    <n v="0"/>
    <n v="0"/>
    <n v="0"/>
    <n v="0"/>
    <n v="0"/>
    <n v="0"/>
    <n v="0"/>
    <n v="0"/>
    <n v="0"/>
    <n v="22.53"/>
    <n v="6.31"/>
    <n v="0"/>
    <n v="1.95"/>
    <n v="29.72"/>
    <n v="0"/>
    <n v="100"/>
    <n v="93.69"/>
    <n v="0"/>
    <n v="6.31"/>
    <n v="0"/>
    <n v="100"/>
  </r>
  <r>
    <x v="3"/>
    <x v="1"/>
    <x v="25"/>
    <s v="RENTAR 30 - ÚNICA"/>
    <s v="ÚNICO"/>
    <n v="214"/>
    <n v="34208.19"/>
    <n v="14485.021919999999"/>
    <n v="0.6"/>
    <n v="446.69"/>
    <n v="1.224"/>
    <n v="0.95799999999999996"/>
    <n v="0.77300000000000002"/>
    <n v="0.79100000000000004"/>
    <n v="0.76400000000000001"/>
    <n v="1.377"/>
    <n v="1.1439999999999999"/>
    <n v="-0.378"/>
    <n v="-0.20599999999999999"/>
    <n v="2.2599999999999998"/>
    <n v="0.28899999999999998"/>
    <n v="2.6850000000000001"/>
    <n v="3.53"/>
    <n v="53.14"/>
    <n v="0"/>
    <n v="0"/>
    <n v="0"/>
    <n v="1.68"/>
    <n v="10.4"/>
    <n v="17.38"/>
    <n v="0"/>
    <n v="0"/>
    <n v="0"/>
    <n v="0"/>
    <n v="0"/>
    <n v="8.75"/>
    <n v="5.73"/>
    <n v="0"/>
    <n v="0"/>
    <n v="0"/>
    <n v="0"/>
    <n v="0"/>
    <n v="0"/>
    <n v="2.92"/>
    <n v="0"/>
    <n v="0"/>
    <n v="0"/>
    <n v="0"/>
    <n v="0"/>
    <n v="0"/>
    <n v="0"/>
    <n v="100"/>
    <s v="BANCO GNB SUDAMERIS S.A. 17.33%"/>
    <s v="BANCO DAVIVIENDA S.A. 11.59%"/>
    <s v="MINISTERIO DE HACIENDA Y CRÉDITO PÚBLICO 10.40%"/>
    <s v="BANCO FINANDINA O FINANDINA ESTABLECIMIENTO BANCAR 8.75%"/>
    <s v="BANCO BILBAO VIZCAYA ARGENTARIA 7.26%"/>
    <s v="BANCO WWB S.A. 5.73%"/>
    <s v="BANCO DE COMERCIO EXT. DE COLOMBIA S.A. BANCOLDEX 4.35%"/>
    <s v="CORP. FINANCIERA COLOMBIA 2.99%"/>
    <s v="BANCO FALABELLA S.A. 2.97%"/>
    <s v="BANCO ITAÚ CORPBANCA COLOMBIA 2.94%"/>
    <n v="27.87"/>
    <n v="21.97"/>
    <n v="41.82"/>
    <n v="8.33"/>
    <n v="0"/>
    <n v="99.99"/>
    <n v="18.84"/>
    <n v="24.47"/>
    <n v="0"/>
    <n v="0"/>
    <n v="0"/>
    <n v="0"/>
    <n v="0"/>
    <n v="0"/>
    <n v="0"/>
    <n v="0"/>
    <n v="0"/>
    <n v="0"/>
    <n v="33.130000000000003"/>
    <n v="4.49"/>
    <n v="0"/>
    <n v="0"/>
    <n v="19.059999999999999"/>
    <n v="0"/>
    <n v="99.99"/>
    <n v="95.51"/>
    <n v="0"/>
    <n v="4.49"/>
    <n v="0"/>
    <n v="100"/>
  </r>
  <r>
    <x v="3"/>
    <x v="2"/>
    <x v="25"/>
    <s v="RENTAR - RENTAR OTROS INVERSIONISTAS"/>
    <s v="OTROS INVERSIONISTAS"/>
    <n v="1208"/>
    <n v="297685.73"/>
    <n v="10036.309139000001"/>
    <n v="1.5"/>
    <n v="173.87"/>
    <n v="0.47599999999999998"/>
    <n v="0.52200000000000002"/>
    <n v="0.45"/>
    <n v="0.40600000000000003"/>
    <n v="0"/>
    <n v="0"/>
    <n v="0"/>
    <n v="1.752"/>
    <n v="0.16400000000000001"/>
    <n v="1.87"/>
    <n v="0"/>
    <n v="0"/>
    <n v="0"/>
    <n v="31.33"/>
    <n v="0"/>
    <n v="13.25"/>
    <n v="0"/>
    <n v="29.83"/>
    <n v="8.66"/>
    <n v="7.58"/>
    <n v="0"/>
    <n v="0"/>
    <n v="0"/>
    <n v="0"/>
    <n v="0"/>
    <n v="4.34"/>
    <n v="1.32"/>
    <n v="0"/>
    <n v="0"/>
    <n v="0"/>
    <n v="0"/>
    <n v="0"/>
    <n v="0"/>
    <n v="3.69"/>
    <n v="0"/>
    <n v="0"/>
    <n v="0"/>
    <n v="0"/>
    <n v="0"/>
    <n v="0"/>
    <n v="0"/>
    <n v="99.999999999999986"/>
    <s v="BANCO DAVIVIENDA S.A. 12.23%"/>
    <s v="MINISTERIO DE HACIENDA Y CRÉDITO PÚBLICO 8.66%"/>
    <s v="BANCO WWB S.A. 8.04%"/>
    <s v="BANCOCOLOMBIA S.A. 7.43%"/>
    <s v="BANCO GNB SUDAMERIS S.A. 7.28%"/>
    <s v="BANCO DE OCCIDENTE S.A. 6.19%"/>
    <s v="BANCO MUNDO MUJER S.A. 5.56%"/>
    <s v="BANCO POPULAR S.A. 5.47%"/>
    <s v="RCI 5.03%"/>
    <s v="FINDETER FINANCIERA DE DESARROLLO TERRITORIAL 4.86%"/>
    <n v="62.09"/>
    <n v="21.94"/>
    <n v="15.97"/>
    <n v="0"/>
    <n v="0"/>
    <n v="100"/>
    <n v="16.260000000000002"/>
    <n v="12.57"/>
    <n v="0"/>
    <n v="0"/>
    <n v="0"/>
    <n v="0"/>
    <n v="0"/>
    <n v="0"/>
    <n v="0"/>
    <n v="0"/>
    <n v="0"/>
    <n v="0"/>
    <n v="17.39"/>
    <n v="5.23"/>
    <n v="0"/>
    <n v="1.6"/>
    <n v="46.95"/>
    <n v="0"/>
    <n v="100"/>
    <n v="94.77"/>
    <n v="0"/>
    <n v="5.23"/>
    <n v="0"/>
    <n v="100"/>
  </r>
  <r>
    <x v="3"/>
    <x v="2"/>
    <x v="25"/>
    <s v="RENTAR 30 - ÚNICA"/>
    <s v="ÚNICO"/>
    <n v="207"/>
    <n v="28197.279999999999"/>
    <n v="14486.257407999999"/>
    <n v="0.6"/>
    <n v="431.33"/>
    <n v="1.1819999999999999"/>
    <n v="0.997"/>
    <n v="0.84"/>
    <n v="0.86399999999999999"/>
    <n v="0.748"/>
    <n v="0.7"/>
    <n v="1.1559999999999999"/>
    <n v="0.10100000000000001"/>
    <n v="-0.375"/>
    <n v="1.5109999999999999"/>
    <n v="1.046"/>
    <n v="3.0950000000000002"/>
    <n v="3.38"/>
    <n v="49.9"/>
    <n v="0"/>
    <n v="0"/>
    <n v="0"/>
    <n v="7.65"/>
    <n v="8.83"/>
    <n v="16"/>
    <n v="0"/>
    <n v="0"/>
    <n v="0"/>
    <n v="0"/>
    <n v="0"/>
    <n v="10.63"/>
    <n v="6.98"/>
    <n v="0"/>
    <n v="0"/>
    <n v="0"/>
    <n v="0"/>
    <n v="0"/>
    <n v="0"/>
    <n v="0"/>
    <n v="0"/>
    <n v="0"/>
    <n v="0"/>
    <n v="0"/>
    <n v="0"/>
    <n v="0"/>
    <n v="0"/>
    <n v="99.99"/>
    <s v="BANCO GNB SUDAMERIS S.A. 15.98%"/>
    <s v="BANCO FINANDINA O FINANDINA ESTABLECIMIENTO BANCAR 10.63%"/>
    <s v="MINISTERIO DE HACIENDA Y CRÉDITO PÚBLICO 8.83%"/>
    <s v="BANCO WWB S.A. 6.98%"/>
    <s v="BANCO DAVIVIENDA S.A. 6.76%"/>
    <s v="BANCO DE OCCIDENTE S.A. 6.17%"/>
    <s v="BANCO DE COMERCIO EXT. DE COLOMBIA S.A. BANCOLDEX 5.26%"/>
    <s v="BANCO BILBAO VIZCAYA ARGENTARIA 5.23%"/>
    <s v="BANCO FALABELLA S.A. 3.63%"/>
    <s v="CORP. FINANCIERA COLOMBIA 3.57%"/>
    <n v="23.65"/>
    <n v="28.5"/>
    <n v="37.770000000000003"/>
    <n v="10.08"/>
    <n v="0"/>
    <n v="100"/>
    <n v="19.27"/>
    <n v="29.7"/>
    <n v="0"/>
    <n v="0"/>
    <n v="0"/>
    <n v="0"/>
    <n v="0"/>
    <n v="0"/>
    <n v="0"/>
    <n v="0"/>
    <n v="0"/>
    <n v="0"/>
    <n v="21.86"/>
    <n v="5.52"/>
    <n v="0"/>
    <n v="0"/>
    <n v="23.65"/>
    <n v="0"/>
    <n v="100"/>
    <n v="94.48"/>
    <n v="0"/>
    <n v="5.52"/>
    <n v="0"/>
    <n v="100"/>
  </r>
  <r>
    <x v="3"/>
    <x v="3"/>
    <x v="25"/>
    <s v="RENTAR - RENTAR OTROS INVERSIONISTAS"/>
    <s v="OTROS INVERSIONISTAS"/>
    <n v="1200"/>
    <n v="246780.57"/>
    <n v="10067.072867000001"/>
    <n v="1.5"/>
    <n v="238.82"/>
    <n v="0.65400000000000003"/>
    <n v="0.439"/>
    <n v="0.45200000000000001"/>
    <n v="0.41399999999999998"/>
    <n v="0"/>
    <n v="0"/>
    <n v="0"/>
    <n v="3.794"/>
    <n v="1.4550000000000001"/>
    <n v="2.347"/>
    <n v="0"/>
    <n v="0"/>
    <n v="0"/>
    <n v="38.89"/>
    <n v="0"/>
    <n v="11.32"/>
    <n v="0"/>
    <n v="12.51"/>
    <n v="11.4"/>
    <n v="12.95"/>
    <n v="0"/>
    <n v="0"/>
    <n v="0"/>
    <n v="0"/>
    <n v="0"/>
    <n v="5.26"/>
    <n v="1.6"/>
    <n v="0"/>
    <n v="0"/>
    <n v="0"/>
    <n v="0"/>
    <n v="0"/>
    <n v="0"/>
    <n v="6.08"/>
    <n v="0"/>
    <n v="0"/>
    <n v="0"/>
    <n v="0"/>
    <n v="0"/>
    <n v="0"/>
    <n v="0"/>
    <n v="100.01"/>
    <s v="BANCO GNB SUDAMERIS S.A. 12.63%"/>
    <s v="MINISTERIO DE HACIENDA Y CRÉDITO PÚBLICO 11.40%"/>
    <s v="BANCO POPULAR S.A. 10.64%"/>
    <s v="BANCO DAVIVIENDA S.A. 9.04%"/>
    <s v="BANCO MUNDO MUJER S.A. 7.14%"/>
    <s v="FINDETER FINANCIERA DE DESARROLLO TERRITORIAL 6.69%"/>
    <s v="BANCO BILBAO VIZCAYA ARGENTARIA 6.68%"/>
    <s v="RCI 4.03%"/>
    <s v="BANCO COLPATRIA 3.82%"/>
    <s v="BANCO FALABELLA S.A. 3.32%"/>
    <n v="50.6"/>
    <n v="26.55"/>
    <n v="21.66"/>
    <n v="1.19"/>
    <n v="0"/>
    <n v="100"/>
    <n v="17.600000000000001"/>
    <n v="15.12"/>
    <n v="0"/>
    <n v="0"/>
    <n v="0"/>
    <n v="0"/>
    <n v="0"/>
    <n v="0"/>
    <n v="0"/>
    <n v="0"/>
    <n v="0"/>
    <n v="0"/>
    <n v="24.65"/>
    <n v="6.36"/>
    <n v="0"/>
    <n v="1.93"/>
    <n v="34.340000000000003"/>
    <n v="0"/>
    <n v="100"/>
    <n v="93.64"/>
    <n v="0"/>
    <n v="6.36"/>
    <n v="0"/>
    <n v="100"/>
  </r>
  <r>
    <x v="3"/>
    <x v="3"/>
    <x v="25"/>
    <s v="RENTAR 30 - ÚNICA"/>
    <s v="ÚNICO"/>
    <n v="201"/>
    <n v="26187.98"/>
    <n v="14561.610381"/>
    <n v="0.6"/>
    <n v="413.93"/>
    <n v="1.1339999999999999"/>
    <n v="0.65700000000000003"/>
    <n v="0.84899999999999998"/>
    <n v="0.82099999999999995"/>
    <n v="0.75700000000000001"/>
    <n v="0.69699999999999995"/>
    <n v="1.161"/>
    <n v="6.516"/>
    <n v="1.462"/>
    <n v="2.74"/>
    <n v="1.2709999999999999"/>
    <n v="2.97"/>
    <n v="3.411"/>
    <n v="50.32"/>
    <n v="0"/>
    <n v="0"/>
    <n v="0"/>
    <n v="3.49"/>
    <n v="9.5299999999999994"/>
    <n v="17.690000000000001"/>
    <n v="0"/>
    <n v="0"/>
    <n v="0"/>
    <n v="0"/>
    <n v="0"/>
    <n v="11.41"/>
    <n v="7.56"/>
    <n v="0"/>
    <n v="0"/>
    <n v="0"/>
    <n v="0"/>
    <n v="0"/>
    <n v="0"/>
    <n v="0"/>
    <n v="0"/>
    <n v="0"/>
    <n v="0"/>
    <n v="0"/>
    <n v="0"/>
    <n v="0"/>
    <n v="0"/>
    <n v="100"/>
    <s v="BANCO GNB SUDAMERIS S.A. 17.66%"/>
    <s v="BANCO FINANDINA O FINANDINA ESTABLECIMIENTO BANCAR 11.41%"/>
    <s v="MINISTERIO DE HACIENDA Y CRÉDITO PÚBLICO 9.53%"/>
    <s v="BANCO WWB S.A. 7.56%"/>
    <s v="BANCO DAVIVIENDA S.A. 7.29%"/>
    <s v="BANCO DE COMERCIO EXT. DE COLOMBIA S.A. BANCOLDEX 5.68%"/>
    <s v="BANCO BILBAO VIZCAYA ARGENTARIA 5.62%"/>
    <s v="CORP. FINANCIERA COLOMBIA 3.86%"/>
    <s v="BANCO FALABELLA S.A. 3.85%"/>
    <s v="BANCO AV VILLAS S.A 3.77%"/>
    <n v="28.87"/>
    <n v="22.95"/>
    <n v="37.4"/>
    <n v="10.79"/>
    <n v="0"/>
    <n v="100.00999999999999"/>
    <n v="20.79"/>
    <n v="31.91"/>
    <n v="0"/>
    <n v="0"/>
    <n v="0"/>
    <n v="0"/>
    <n v="0"/>
    <n v="0"/>
    <n v="0"/>
    <n v="0"/>
    <n v="0"/>
    <n v="0"/>
    <n v="20.13"/>
    <n v="6"/>
    <n v="0"/>
    <n v="0"/>
    <n v="21.18"/>
    <n v="0"/>
    <n v="100.00999999999999"/>
    <n v="94"/>
    <n v="0"/>
    <n v="6"/>
    <n v="0"/>
    <n v="100"/>
  </r>
  <r>
    <x v="3"/>
    <x v="4"/>
    <x v="25"/>
    <s v="RENTAR - RENTAR OTROS INVERSIONISTAS"/>
    <s v="OTROS INVERSIONISTAS"/>
    <n v="1196"/>
    <n v="239587.16"/>
    <n v="10081.878858"/>
    <n v="1.5"/>
    <n v="238.91"/>
    <n v="0.65500000000000003"/>
    <n v="0.32700000000000001"/>
    <n v="0.39300000000000002"/>
    <n v="0.39700000000000002"/>
    <n v="0"/>
    <n v="0"/>
    <n v="0"/>
    <n v="1.746"/>
    <n v="2.331"/>
    <n v="2.2240000000000002"/>
    <n v="0"/>
    <n v="0"/>
    <n v="0"/>
    <n v="38.9"/>
    <n v="0"/>
    <n v="12.07"/>
    <n v="0"/>
    <n v="14.3"/>
    <n v="9.58"/>
    <n v="11.05"/>
    <n v="0"/>
    <n v="0"/>
    <n v="0"/>
    <n v="0"/>
    <n v="0"/>
    <n v="5.41"/>
    <n v="1.62"/>
    <n v="0"/>
    <n v="0"/>
    <n v="0"/>
    <n v="0"/>
    <n v="0"/>
    <n v="0"/>
    <n v="7.08"/>
    <n v="0"/>
    <n v="0"/>
    <n v="0"/>
    <n v="0"/>
    <n v="0"/>
    <n v="0"/>
    <n v="0"/>
    <n v="100.01"/>
    <s v="BANCO GNB SUDAMERIS 10.56%"/>
    <s v="BANCO DAVIVIEND 10.04%"/>
    <s v="DIRECCION DEL TESORO NACIONAL 9.58%"/>
    <s v="BANCO POPULAR 7.98%"/>
    <s v="BANCO BBVA COLOMBIA 7.53%"/>
    <s v="BANCO MUNDO MUJER 7.52%"/>
    <s v="CF FINDETER 6.45%"/>
    <s v="BANCO COLPATRIA 3.87%"/>
    <s v="BANCO CORPBANCA 3.83%"/>
    <s v="BANCO FALABELLA 3.44%"/>
    <n v="46.87"/>
    <n v="30.35"/>
    <n v="21.57"/>
    <n v="1.21"/>
    <n v="0"/>
    <n v="99.999999999999986"/>
    <n v="18.48"/>
    <n v="15.14"/>
    <n v="0"/>
    <n v="0"/>
    <n v="0"/>
    <n v="0"/>
    <n v="0"/>
    <n v="0"/>
    <n v="0"/>
    <n v="0"/>
    <n v="0"/>
    <n v="0"/>
    <n v="27.8"/>
    <n v="6.66"/>
    <n v="0"/>
    <n v="2"/>
    <n v="29.9"/>
    <n v="0"/>
    <n v="99.97999999999999"/>
    <n v="93.34"/>
    <n v="0"/>
    <n v="6.66"/>
    <n v="0"/>
    <n v="100"/>
  </r>
  <r>
    <x v="3"/>
    <x v="4"/>
    <x v="25"/>
    <s v="RENTAR 30 - ÚNICA"/>
    <s v="ÚNICO"/>
    <n v="194"/>
    <n v="25197.8"/>
    <n v="14562.193463"/>
    <n v="0.6"/>
    <n v="389.44"/>
    <n v="1.0669999999999999"/>
    <n v="0.68300000000000005"/>
    <n v="0.79600000000000004"/>
    <n v="0.79500000000000004"/>
    <n v="0.72099999999999997"/>
    <n v="0.69399999999999995"/>
    <n v="1.1659999999999999"/>
    <n v="4.7E-2"/>
    <n v="2.4750000000000001"/>
    <n v="2.181"/>
    <n v="1.4079999999999999"/>
    <n v="2.4319999999999999"/>
    <n v="3.246"/>
    <n v="51.9"/>
    <n v="0"/>
    <n v="0"/>
    <n v="0"/>
    <n v="1.28"/>
    <n v="10.68"/>
    <n v="16.600000000000001"/>
    <n v="0"/>
    <n v="0"/>
    <n v="0"/>
    <n v="0"/>
    <n v="0"/>
    <n v="11.85"/>
    <n v="7.69"/>
    <n v="0"/>
    <n v="0"/>
    <n v="0"/>
    <n v="0"/>
    <n v="0"/>
    <n v="0"/>
    <n v="0"/>
    <n v="0"/>
    <n v="0"/>
    <n v="0"/>
    <n v="0"/>
    <n v="0"/>
    <n v="0"/>
    <n v="0"/>
    <n v="100"/>
    <s v="BANCO GNB SUDAMERIS 16.57%"/>
    <s v="BANCO FINANDINA 11.85%"/>
    <s v="DIRECCION DEL TESORO NACIONAL 10.68%"/>
    <s v="BANCO W S A 7.69%"/>
    <s v="BANCO DAVIVIEND 7.48%"/>
    <s v="BANCO DE COMERCIO EXTERIOR DE COLOMBIA 5.89%"/>
    <s v="BANCO BBVA COLOMBIA 5.78%"/>
    <s v="BANCO FALABELLA 4.03%"/>
    <s v="CF CORFICOLOMBIANA 4.01%"/>
    <s v="AV VILLAS 3.90%"/>
    <n v="25.92"/>
    <n v="27.82"/>
    <n v="38.799999999999997"/>
    <n v="7.45"/>
    <n v="0"/>
    <n v="99.99"/>
    <n v="21.5"/>
    <n v="32.86"/>
    <n v="0"/>
    <n v="0"/>
    <n v="0"/>
    <n v="0"/>
    <n v="0"/>
    <n v="0"/>
    <n v="0"/>
    <n v="0"/>
    <n v="0"/>
    <n v="0"/>
    <n v="21.42"/>
    <n v="6.34"/>
    <n v="0"/>
    <n v="0"/>
    <n v="17.88"/>
    <n v="0"/>
    <n v="100"/>
    <n v="93.66"/>
    <n v="0"/>
    <n v="6.34"/>
    <n v="0"/>
    <n v="100"/>
  </r>
  <r>
    <x v="3"/>
    <x v="5"/>
    <x v="25"/>
    <s v="RENTAR - RENTAR OTROS INVERSIONISTAS"/>
    <s v="OTROS INVERSIONISTAS"/>
    <n v="1197"/>
    <n v="295940.19"/>
    <n v="10106.268968"/>
    <n v="1.5"/>
    <n v="168.89"/>
    <n v="0.46300000000000002"/>
    <n v="0.6"/>
    <n v="0.436"/>
    <n v="0.436"/>
    <n v="0"/>
    <n v="0"/>
    <n v="0"/>
    <n v="2.9830000000000001"/>
    <n v="2.3490000000000002"/>
    <n v="2.3490000000000002"/>
    <n v="0"/>
    <n v="0"/>
    <n v="0"/>
    <n v="28.64"/>
    <n v="0"/>
    <n v="11.39"/>
    <n v="0"/>
    <n v="27.31"/>
    <n v="7.06"/>
    <n v="14.56"/>
    <n v="0"/>
    <n v="0"/>
    <n v="0"/>
    <n v="0"/>
    <n v="0"/>
    <n v="4.3600000000000003"/>
    <n v="1.3"/>
    <n v="0"/>
    <n v="0"/>
    <n v="0"/>
    <n v="0"/>
    <n v="0"/>
    <n v="0"/>
    <n v="5.39"/>
    <n v="0"/>
    <n v="0"/>
    <n v="0"/>
    <n v="0"/>
    <n v="0"/>
    <n v="0"/>
    <n v="0"/>
    <n v="100.01"/>
    <s v="BANCO GNB SUDAMERIS 14.20%"/>
    <s v="BANCO DAVIVIENDA 11.67%"/>
    <s v="BANCO POPULAR 8.25%"/>
    <s v="DIRECCION DEL TESORO NACIONAL 7.06%"/>
    <s v="BANCOLOMBIA 6.69%"/>
    <s v="BANCO DE OCCIDENTE 6.11%"/>
    <s v="BANCO MUNDO MUJER 6.07%"/>
    <s v="FINDETER 5.16%"/>
    <s v="BANCO BBVA COLOMBIA 5.02%"/>
    <s v="BANCO COLPATRIA 3.48%"/>
    <n v="61.83"/>
    <n v="20.62"/>
    <n v="16.59"/>
    <n v="0.97"/>
    <n v="0"/>
    <n v="100.01"/>
    <n v="14.96"/>
    <n v="10.130000000000001"/>
    <n v="0"/>
    <n v="0"/>
    <n v="0"/>
    <n v="0"/>
    <n v="0"/>
    <n v="0"/>
    <n v="0"/>
    <n v="0"/>
    <n v="0"/>
    <n v="0"/>
    <n v="20.68"/>
    <n v="5.43"/>
    <n v="0"/>
    <n v="1.63"/>
    <n v="47.17"/>
    <n v="0"/>
    <n v="100"/>
    <n v="94.51"/>
    <n v="0"/>
    <n v="5.43"/>
    <n v="0"/>
    <n v="99.94"/>
  </r>
  <r>
    <x v="3"/>
    <x v="5"/>
    <x v="25"/>
    <s v="RENTAR 30 - ÚNICA"/>
    <s v="ÚNICO"/>
    <n v="188"/>
    <n v="24497.65"/>
    <n v="14563.455273"/>
    <n v="0.6"/>
    <n v="353.42"/>
    <n v="0.96799999999999997"/>
    <n v="1.5009999999999999"/>
    <n v="0.94399999999999995"/>
    <n v="0.94399999999999995"/>
    <n v="0.82499999999999996"/>
    <n v="0.73899999999999999"/>
    <n v="1.19"/>
    <n v="0.106"/>
    <n v="1.8340000000000001"/>
    <n v="1.8340000000000001"/>
    <n v="1.089"/>
    <n v="2.1110000000000002"/>
    <n v="3.052"/>
    <n v="49.89"/>
    <n v="0"/>
    <n v="0"/>
    <n v="0"/>
    <n v="8.5"/>
    <n v="6.56"/>
    <n v="14.94"/>
    <n v="0"/>
    <n v="0"/>
    <n v="0"/>
    <n v="0"/>
    <n v="0"/>
    <n v="12.22"/>
    <n v="7.88"/>
    <n v="0"/>
    <n v="0"/>
    <n v="0"/>
    <n v="0"/>
    <n v="0"/>
    <n v="0"/>
    <n v="0"/>
    <n v="0"/>
    <n v="0"/>
    <n v="0"/>
    <n v="0"/>
    <n v="0"/>
    <n v="0"/>
    <n v="0"/>
    <n v="99.99"/>
    <s v="BANCO GNB SUDAMERIS 14.90%"/>
    <s v="BANCO FINANDINA 12.22%"/>
    <s v="BANCO POPULAR 8.18%"/>
    <s v="BANCO W S A 7.88%"/>
    <s v="BANCO DAVIVIENDA 7.56%"/>
    <s v="DIRECCION DEL TESORO NACIONAL 6.56%"/>
    <s v="BANCO DE COMERCIO EXTERIOR DE COLOMBIA 6.06%"/>
    <s v="BANCO BBVA COLOMBIA 5.96%"/>
    <s v="AV VILLAS 4.01%"/>
    <s v="CF CORFICOLOMBIANA 4.00%"/>
    <n v="27.6"/>
    <n v="28.69"/>
    <n v="35.090000000000003"/>
    <n v="8.61"/>
    <n v="0"/>
    <n v="99.990000000000009"/>
    <n v="22.12"/>
    <n v="30.39"/>
    <n v="0"/>
    <n v="0"/>
    <n v="0"/>
    <n v="0"/>
    <n v="0"/>
    <n v="0"/>
    <n v="0"/>
    <n v="0"/>
    <n v="0"/>
    <n v="0"/>
    <n v="17.48"/>
    <n v="6.56"/>
    <n v="0"/>
    <n v="0"/>
    <n v="23.44"/>
    <n v="0"/>
    <n v="99.990000000000009"/>
    <n v="93.44"/>
    <n v="0"/>
    <n v="6.56"/>
    <n v="0"/>
    <n v="100"/>
  </r>
  <r>
    <x v="3"/>
    <x v="6"/>
    <x v="25"/>
    <s v="RENTAR - RENTAR OTROS INVERSIONISTAS"/>
    <s v="OTROS INVERSIONISTAS"/>
    <n v="1192"/>
    <n v="246117.17"/>
    <n v="10130.520768"/>
    <n v="1.5"/>
    <n v="148.41"/>
    <n v="0.40699999999999997"/>
    <n v="0.45700000000000002"/>
    <n v="0.46600000000000003"/>
    <n v="0.438"/>
    <n v="0"/>
    <n v="0"/>
    <n v="0"/>
    <n v="2.8620000000000001"/>
    <n v="2.3010000000000002"/>
    <n v="2.4239999999999999"/>
    <n v="0"/>
    <n v="0"/>
    <n v="0"/>
    <n v="28.53"/>
    <n v="0"/>
    <n v="23.82"/>
    <n v="0"/>
    <n v="24.48"/>
    <n v="8.51"/>
    <n v="1.43"/>
    <n v="0"/>
    <n v="0"/>
    <n v="0"/>
    <n v="0"/>
    <n v="0"/>
    <n v="5.23"/>
    <n v="1.56"/>
    <n v="0"/>
    <n v="0"/>
    <n v="0"/>
    <n v="0"/>
    <n v="0"/>
    <n v="0"/>
    <n v="6.44"/>
    <n v="0"/>
    <n v="0"/>
    <n v="0"/>
    <n v="0"/>
    <n v="0"/>
    <n v="0"/>
    <n v="0"/>
    <n v="100"/>
    <s v="BANCO SANTANDER DE NEGOCIOS COLOMBIA S A 14.04%"/>
    <s v="BANCO DE OCCIDENTE 10.99%"/>
    <s v="BANCO POPULAR 8.51%"/>
    <s v="DIRECCION DEL TESORO NACIONAL 8.51%"/>
    <s v="BANCO MUNDO MUJER 7.31%"/>
    <s v="BANCO DAVIVIENDA S A 6.52%"/>
    <s v="FINANCIERA DE DESARROLLO TERRITORIAL S A FINDETER 6.16%"/>
    <s v="BANCO BBVA COLOMBIA 4.57%"/>
    <s v="BANCO COLPATRIA 4.19%"/>
    <s v="BANCO CORPBANCA 3.38%"/>
    <n v="66.08"/>
    <n v="20.56"/>
    <n v="13.36"/>
    <n v="0"/>
    <n v="0"/>
    <n v="100"/>
    <n v="17.93"/>
    <n v="10.83"/>
    <n v="0"/>
    <n v="0"/>
    <n v="0"/>
    <n v="0"/>
    <n v="0"/>
    <n v="0"/>
    <n v="0"/>
    <n v="0"/>
    <n v="0"/>
    <n v="0"/>
    <n v="20.3"/>
    <n v="6.55"/>
    <n v="0"/>
    <n v="1.96"/>
    <n v="42.42"/>
    <n v="0"/>
    <n v="99.990000000000009"/>
    <n v="93.38"/>
    <n v="0"/>
    <n v="6.55"/>
    <n v="0"/>
    <n v="99.929999999999993"/>
  </r>
  <r>
    <x v="3"/>
    <x v="6"/>
    <x v="25"/>
    <s v="RENTAR 30 - ÚNICA"/>
    <s v="ÚNICO"/>
    <n v="183"/>
    <n v="24720.06"/>
    <n v="14551.26814"/>
    <n v="0.6"/>
    <n v="319.19"/>
    <n v="0.875"/>
    <n v="1.2909999999999999"/>
    <n v="1.0529999999999999"/>
    <n v="1"/>
    <n v="0.89100000000000001"/>
    <n v="0.77600000000000002"/>
    <n v="1.208"/>
    <n v="-0.98099999999999998"/>
    <n v="0.86499999999999999"/>
    <n v="1.4179999999999999"/>
    <n v="0.85799999999999998"/>
    <n v="1.6539999999999999"/>
    <n v="2.8410000000000002"/>
    <n v="48.77"/>
    <n v="0"/>
    <n v="0"/>
    <n v="0"/>
    <n v="26.74"/>
    <n v="6.52"/>
    <n v="2.27"/>
    <n v="0"/>
    <n v="0"/>
    <n v="0"/>
    <n v="0"/>
    <n v="0"/>
    <n v="7.95"/>
    <n v="7.75"/>
    <n v="0"/>
    <n v="0"/>
    <n v="0"/>
    <n v="0"/>
    <n v="0"/>
    <n v="0"/>
    <n v="0"/>
    <n v="0"/>
    <n v="0"/>
    <n v="0"/>
    <n v="0"/>
    <n v="0"/>
    <n v="0"/>
    <n v="0"/>
    <n v="100"/>
    <s v="BANCO DE OCCIDENTE 17.50%"/>
    <s v="BANCO POPULAR 9.00%"/>
    <s v="BANCO FINANDINA 7.95%"/>
    <s v="BANCO W S A 7.75%"/>
    <s v="BANCO DAVIVIENDA S A 7.52%"/>
    <s v="DIRECCION DEL TESORO NACIONAL 6.52%"/>
    <s v="BANCO DE COMERCIO EXTERIOR DE COLOMBIA 5.99%"/>
    <s v="BANCO BBVA COLOMBIA 5.86%"/>
    <s v="AV VILLAS 3.95%"/>
    <s v="FINANCIERA DE DESARROLLO TERRITORIAL S A FINDETER 3.94%"/>
    <n v="36.85"/>
    <n v="20.48"/>
    <n v="34.5"/>
    <n v="8.17"/>
    <n v="0"/>
    <n v="100"/>
    <n v="21.84"/>
    <n v="25.39"/>
    <n v="0"/>
    <n v="0"/>
    <n v="0"/>
    <n v="0"/>
    <n v="0"/>
    <n v="0"/>
    <n v="0"/>
    <n v="0"/>
    <n v="0"/>
    <n v="0"/>
    <n v="17.239999999999998"/>
    <n v="6.52"/>
    <n v="0"/>
    <n v="0"/>
    <n v="29.01"/>
    <n v="0"/>
    <n v="100"/>
    <n v="93.48"/>
    <n v="0"/>
    <n v="6.52"/>
    <n v="0"/>
    <n v="100"/>
  </r>
  <r>
    <x v="3"/>
    <x v="7"/>
    <x v="25"/>
    <s v="RENTAR - RENTAR OTROS INVERSIONISTAS"/>
    <s v="OTROS INVERSIONISTAS"/>
    <n v="1182"/>
    <n v="239829.13"/>
    <n v="10197.507175999999"/>
    <n v="1.5"/>
    <n v="141.30000000000001"/>
    <n v="0.38700000000000001"/>
    <n v="0.13400000000000001"/>
    <n v="0.44600000000000001"/>
    <n v="0.42199999999999999"/>
    <n v="0.44"/>
    <n v="0"/>
    <n v="0"/>
    <n v="8.0690000000000008"/>
    <n v="3.5139999999999998"/>
    <n v="3.1269999999999998"/>
    <n v="1.722"/>
    <n v="0"/>
    <n v="0"/>
    <n v="25.85"/>
    <n v="0"/>
    <n v="18.28"/>
    <n v="0"/>
    <n v="17.63"/>
    <n v="8.83"/>
    <n v="13.81"/>
    <n v="0"/>
    <n v="0"/>
    <n v="0"/>
    <n v="0"/>
    <n v="0"/>
    <n v="5.39"/>
    <n v="1.57"/>
    <n v="0"/>
    <n v="0"/>
    <n v="0"/>
    <n v="0"/>
    <n v="0"/>
    <n v="0"/>
    <n v="8.65"/>
    <n v="0"/>
    <n v="0"/>
    <n v="0"/>
    <n v="0"/>
    <n v="0"/>
    <n v="0"/>
    <n v="0"/>
    <n v="100.01"/>
    <s v="BANCO GNB SUDAMERIS 11.16%"/>
    <s v="DIRECCION DEL TESORO NACIONAL 8.83%"/>
    <s v="FINANCIERA DE DESARROLLO TERRITORIAL S A FINDETER 8.44%"/>
    <s v="BANCO POPULAR 8.21%"/>
    <s v="BANCO COOMEVA S A 6.93%"/>
    <s v="BANCO DAVIVIENDA S A 6.33%"/>
    <s v="BANCO COLPATRIA 5.96%"/>
    <s v="BANCO DE OCCIDENTE 5.55%"/>
    <s v="BANCO MUNDO MUJER 4.76%"/>
    <s v="AV VILLAS 4.07%"/>
    <n v="67.73"/>
    <n v="21.74"/>
    <n v="10.53"/>
    <n v="0"/>
    <n v="0"/>
    <n v="100"/>
    <n v="22.52"/>
    <n v="11.76"/>
    <n v="0"/>
    <n v="0"/>
    <n v="0"/>
    <n v="0"/>
    <n v="0"/>
    <n v="0"/>
    <n v="0"/>
    <n v="0"/>
    <n v="0"/>
    <n v="0"/>
    <n v="17.989999999999998"/>
    <n v="6.8"/>
    <n v="0"/>
    <n v="2.0299999999999998"/>
    <n v="38.9"/>
    <n v="0"/>
    <n v="100"/>
    <n v="93.14"/>
    <n v="0"/>
    <n v="6.8"/>
    <n v="0"/>
    <n v="99.94"/>
  </r>
  <r>
    <x v="3"/>
    <x v="7"/>
    <x v="25"/>
    <s v="RENTAR 30 - ÚNICA"/>
    <s v="ÚNICO"/>
    <n v="172"/>
    <n v="23373.71"/>
    <n v="14656.207601"/>
    <n v="0.6"/>
    <n v="272.36"/>
    <n v="0.746"/>
    <n v="0.49399999999999999"/>
    <n v="1.0069999999999999"/>
    <n v="0.95799999999999996"/>
    <n v="0.9"/>
    <n v="0.77300000000000002"/>
    <n v="1.2090000000000001"/>
    <n v="8.8290000000000006"/>
    <n v="2.3580000000000001"/>
    <n v="2.3340000000000001"/>
    <n v="1.079"/>
    <n v="1.698"/>
    <n v="2.93"/>
    <n v="43.77"/>
    <n v="0"/>
    <n v="0"/>
    <n v="0"/>
    <n v="23.61"/>
    <n v="6.99"/>
    <n v="9.18"/>
    <n v="0"/>
    <n v="0"/>
    <n v="0"/>
    <n v="0"/>
    <n v="0"/>
    <n v="8.41"/>
    <n v="8.0399999999999991"/>
    <n v="0"/>
    <n v="0"/>
    <n v="0"/>
    <n v="0"/>
    <n v="0"/>
    <n v="0"/>
    <n v="0"/>
    <n v="0"/>
    <n v="0"/>
    <n v="0"/>
    <n v="0"/>
    <n v="0"/>
    <n v="0"/>
    <n v="0"/>
    <n v="99.999999999999986"/>
    <s v="BANCO DE OCCIDENTE 14.62%"/>
    <s v="BANCO GNB SUDAMERIS 9.15%"/>
    <s v="BANCO POPULAR 8.85%"/>
    <s v="BANCO FINANDINA 8.41%"/>
    <s v="BANCO W S A 8.04%"/>
    <s v="BANCO DAVIVIENDA S A 7.96%"/>
    <s v="DIRECCION DEL TESORO NACIONAL 6.99%"/>
    <s v="BANCO DE COMERCIO EXTERIOR DE COLOMBIA 6.35%"/>
    <s v="AV VILLAS 4.18%"/>
    <s v="RCI 4.17%"/>
    <n v="48.2"/>
    <n v="12.54"/>
    <n v="34.28"/>
    <n v="4.9800000000000004"/>
    <n v="0"/>
    <n v="100"/>
    <n v="23.1"/>
    <n v="23"/>
    <n v="0"/>
    <n v="0"/>
    <n v="0"/>
    <n v="0"/>
    <n v="0"/>
    <n v="0"/>
    <n v="0"/>
    <n v="0"/>
    <n v="0"/>
    <n v="0"/>
    <n v="14.12"/>
    <n v="6.99"/>
    <n v="0"/>
    <n v="0"/>
    <n v="32.79"/>
    <n v="0"/>
    <n v="100"/>
    <n v="93.01"/>
    <n v="0"/>
    <n v="6.99"/>
    <n v="0"/>
    <n v="100"/>
  </r>
  <r>
    <x v="3"/>
    <x v="8"/>
    <x v="25"/>
    <s v="RENTAR - RENTAR OTROS INVERSIONISTAS"/>
    <s v="OTROS INVERSIONISTAS"/>
    <n v="1183"/>
    <n v="241816.11"/>
    <n v="10279.918996"/>
    <n v="1.5"/>
    <n v="135.1"/>
    <n v="0.37"/>
    <n v="0.20300000000000001"/>
    <n v="0.41599999999999998"/>
    <n v="0.41799999999999998"/>
    <n v="0.45"/>
    <n v="0"/>
    <n v="0"/>
    <n v="10.289"/>
    <n v="4.9000000000000004"/>
    <n v="3.891"/>
    <n v="2.5110000000000001"/>
    <n v="0"/>
    <n v="0"/>
    <n v="24"/>
    <n v="0"/>
    <n v="24.47"/>
    <n v="0"/>
    <n v="16.93"/>
    <n v="8.85"/>
    <n v="20.92"/>
    <n v="0"/>
    <n v="0"/>
    <n v="0"/>
    <n v="0"/>
    <n v="0"/>
    <n v="3.25"/>
    <n v="1.58"/>
    <n v="0"/>
    <n v="0"/>
    <n v="0"/>
    <n v="0"/>
    <n v="0"/>
    <n v="0"/>
    <n v="0"/>
    <n v="0"/>
    <n v="0"/>
    <n v="0"/>
    <n v="0"/>
    <n v="0"/>
    <n v="0"/>
    <n v="0"/>
    <n v="99.999999999999986"/>
    <s v="BANCO GNB SUDAMERIS 9.87%"/>
    <s v="DIRECCION DEL TESORO NACIONAL 8.85%"/>
    <s v="BANCO COLPATRIA 8.81%"/>
    <s v="FINANCIERA DE DESARROLLO TERRITORIAL S A FINDETER 8.35%"/>
    <s v="BANCO POPULAR 8.23%"/>
    <s v="BANCO COOMEVA S A 7.68%"/>
    <s v="BANCO MUNDO MUJER 7.43%"/>
    <s v="BANCO DAVIVIENDA S A 5.93%"/>
    <s v="BANCO SANTANDER DE NEGOCIOS COLOMBIA S A 4.04%"/>
    <s v="BANCO DE BOGOTA 3.97%"/>
    <n v="67.7"/>
    <n v="22.33"/>
    <n v="9.9700000000000006"/>
    <n v="0"/>
    <n v="0"/>
    <n v="100"/>
    <n v="25.18"/>
    <n v="11.69"/>
    <n v="0"/>
    <n v="0"/>
    <n v="0"/>
    <n v="0"/>
    <n v="0"/>
    <n v="0"/>
    <n v="0"/>
    <n v="0"/>
    <n v="0"/>
    <n v="0"/>
    <n v="20.59"/>
    <n v="0"/>
    <n v="0"/>
    <n v="2.0299999999999998"/>
    <n v="40.51"/>
    <n v="0"/>
    <n v="100"/>
    <n v="93.13"/>
    <n v="0"/>
    <n v="6.82"/>
    <n v="0.05"/>
    <n v="99.999999999999986"/>
  </r>
  <r>
    <x v="3"/>
    <x v="8"/>
    <x v="25"/>
    <s v="RENTAR 30 - ÚNICA"/>
    <s v="ÚNICO"/>
    <n v="170"/>
    <n v="22347.67"/>
    <n v="14823.650393"/>
    <n v="0.6"/>
    <n v="214.61"/>
    <n v="0.58799999999999997"/>
    <n v="0.505"/>
    <n v="0.97"/>
    <n v="0.93799999999999994"/>
    <n v="0.91500000000000004"/>
    <n v="0.78"/>
    <n v="1.2130000000000001"/>
    <n v="14.821999999999999"/>
    <n v="4.6989999999999998"/>
    <n v="3.637"/>
    <n v="2.1379999999999999"/>
    <n v="1.9530000000000001"/>
    <n v="3.133"/>
    <n v="35.71"/>
    <n v="0"/>
    <n v="8.98"/>
    <n v="0"/>
    <n v="17.55"/>
    <n v="7.39"/>
    <n v="12.99"/>
    <n v="0"/>
    <n v="0"/>
    <n v="0"/>
    <n v="0"/>
    <n v="0"/>
    <n v="8.8000000000000007"/>
    <n v="8.58"/>
    <n v="0"/>
    <n v="0"/>
    <n v="0"/>
    <n v="0"/>
    <n v="0"/>
    <n v="0"/>
    <n v="0"/>
    <n v="0"/>
    <n v="0"/>
    <n v="0"/>
    <n v="0"/>
    <n v="0"/>
    <n v="0"/>
    <n v="0"/>
    <n v="100"/>
    <s v="BANCOLOMBIA 14.50%"/>
    <s v="BANCO GNB SUDAMERIS 12.96%"/>
    <s v="BANCO DE OCCIDENTE 12.08%"/>
    <s v="BANCO FINANDINA 8.80%"/>
    <s v="BANCO W S A 8.58%"/>
    <s v="BANCO DAVIVIENDA S A 8.31%"/>
    <s v="DIRECCION DEL TESORO NACIONAL 7.39%"/>
    <s v="BANCO DE COMERCIO EXTERIOR DE COLOMBIA 6.65%"/>
    <s v="RCI 4.41%"/>
    <s v="AV VILLAS 4.38%"/>
    <n v="53.44"/>
    <n v="32.47"/>
    <n v="12.89"/>
    <n v="1.2"/>
    <n v="0"/>
    <n v="100"/>
    <n v="24.19"/>
    <n v="23.07"/>
    <n v="0"/>
    <n v="0"/>
    <n v="0"/>
    <n v="0"/>
    <n v="0"/>
    <n v="0"/>
    <n v="0"/>
    <n v="0"/>
    <n v="0"/>
    <n v="0"/>
    <n v="22.19"/>
    <n v="0"/>
    <n v="0"/>
    <n v="0"/>
    <n v="30.54"/>
    <n v="0"/>
    <n v="99.990000000000009"/>
    <n v="92.61"/>
    <n v="0"/>
    <n v="7.39"/>
    <n v="0"/>
    <n v="100"/>
  </r>
  <r>
    <x v="3"/>
    <x v="9"/>
    <x v="25"/>
    <s v="RENTAR 30 - ÚNICA"/>
    <s v="ÚNICO"/>
    <n v="168"/>
    <n v="22202.67"/>
    <n v="14906.073263"/>
    <n v="0.6"/>
    <n v="203.57"/>
    <n v="0.55800000000000005"/>
    <n v="0.63600000000000001"/>
    <n v="0.96599999999999997"/>
    <n v="0.91200000000000003"/>
    <n v="0.91300000000000003"/>
    <n v="0.78900000000000003"/>
    <n v="1.2170000000000001"/>
    <n v="6.7460000000000004"/>
    <n v="4.7469999999999999"/>
    <n v="3.95"/>
    <n v="3.105"/>
    <n v="2.12"/>
    <n v="3.2210000000000001"/>
    <n v="38.299999999999997"/>
    <n v="0"/>
    <n v="9.1300000000000008"/>
    <n v="0"/>
    <n v="19.3"/>
    <n v="7.51"/>
    <n v="8.2200000000000006"/>
    <n v="0"/>
    <n v="0"/>
    <n v="0"/>
    <n v="0"/>
    <n v="0"/>
    <n v="8.84"/>
    <n v="8.6999999999999993"/>
    <n v="0"/>
    <n v="0"/>
    <n v="0"/>
    <n v="0"/>
    <n v="0"/>
    <n v="0"/>
    <n v="0"/>
    <n v="0"/>
    <n v="0"/>
    <n v="0"/>
    <n v="0"/>
    <n v="0"/>
    <n v="0"/>
    <n v="0"/>
    <n v="100"/>
    <s v="BANCO DE OCCIDENTE 16.82%"/>
    <s v="BANCOLOMBIA 10.76%"/>
    <s v="BANCO DAVIVIENDA S A 10.71%"/>
    <s v="BANCO FINANDINA 8.84%"/>
    <s v="BANCO W S A 8.70%"/>
    <s v="BANCO GNB SUDAMERIS 8.19%"/>
    <s v="DIRECCION DEL TESORO NACIONAL 7.51%"/>
    <s v="BANCO DE COMERCIO EXTERIOR DE COLOMBIA 6.70%"/>
    <s v="RCI 4.43%"/>
    <s v="AV VILLAS 4.41%"/>
    <n v="50.65"/>
    <n v="32.75"/>
    <n v="15.4"/>
    <n v="1.19"/>
    <n v="0"/>
    <n v="99.990000000000009"/>
    <n v="24.33"/>
    <n v="25.72"/>
    <n v="0"/>
    <n v="0"/>
    <n v="0"/>
    <n v="0"/>
    <n v="0"/>
    <n v="0"/>
    <n v="0"/>
    <n v="0"/>
    <n v="0"/>
    <n v="0"/>
    <n v="22.43"/>
    <n v="0"/>
    <n v="0"/>
    <n v="0"/>
    <n v="27.52"/>
    <n v="0"/>
    <n v="99.999999999999986"/>
    <n v="92.49"/>
    <n v="0"/>
    <n v="7.51"/>
    <n v="0"/>
    <n v="100"/>
  </r>
  <r>
    <x v="3"/>
    <x v="9"/>
    <x v="25"/>
    <s v="RENTAR - RENTAR OTROS INVERSIONISTAS"/>
    <s v="OTROS INVERSIONISTAS"/>
    <n v="1188"/>
    <n v="254893.6"/>
    <n v="10352.038801999999"/>
    <n v="1.5"/>
    <n v="121.45"/>
    <n v="0.33300000000000002"/>
    <n v="0.29499999999999998"/>
    <n v="0.39900000000000002"/>
    <n v="0.41299999999999998"/>
    <n v="0.439"/>
    <n v="0"/>
    <n v="0"/>
    <n v="8.58"/>
    <n v="5.6929999999999996"/>
    <n v="4.3600000000000003"/>
    <n v="3.57"/>
    <n v="0"/>
    <n v="0"/>
    <n v="25.18"/>
    <n v="0"/>
    <n v="21.89"/>
    <n v="0"/>
    <n v="16.2"/>
    <n v="8.4700000000000006"/>
    <n v="13.57"/>
    <n v="0"/>
    <n v="0"/>
    <n v="0"/>
    <n v="0"/>
    <n v="0"/>
    <n v="3.09"/>
    <n v="1.51"/>
    <n v="0"/>
    <n v="0"/>
    <n v="0"/>
    <n v="0"/>
    <n v="0"/>
    <n v="0"/>
    <n v="10.08"/>
    <n v="0"/>
    <n v="0"/>
    <n v="0"/>
    <n v="0"/>
    <n v="0"/>
    <n v="0"/>
    <n v="0"/>
    <n v="99.990000000000009"/>
    <s v="BANCO GNB SUDAMERIS 12.61%"/>
    <s v="BANCO POPULAR 9.60%"/>
    <s v="DIRECCION DEL TESORO NACIONAL 8.47%"/>
    <s v="BANCO DAVIVIENDA S A 8.36%"/>
    <s v="BANCO COLPATRIA 8.31%"/>
    <s v="BANCO COOMEVA S A 7.99%"/>
    <s v="FINANCIERA DE DESARROLLO TERRITORIAL S A FINDETER 7.93%"/>
    <s v="BANCO MUNDO MUJER 5.82%"/>
    <s v="BANCO DE BOGOTA 4.26%"/>
    <s v="BANCO CORPBANCA 3.35%"/>
    <n v="70.09"/>
    <n v="18.760000000000002"/>
    <n v="11.15"/>
    <n v="0"/>
    <n v="0"/>
    <n v="100"/>
    <n v="23.87"/>
    <n v="13.57"/>
    <n v="0"/>
    <n v="0"/>
    <n v="0"/>
    <n v="0"/>
    <n v="0"/>
    <n v="0"/>
    <n v="0"/>
    <n v="0"/>
    <n v="0"/>
    <n v="0"/>
    <n v="19.59"/>
    <n v="0"/>
    <n v="0"/>
    <n v="1.94"/>
    <n v="41.04"/>
    <n v="0"/>
    <n v="100.01"/>
    <n v="93.4"/>
    <n v="0"/>
    <n v="6.54"/>
    <n v="0.06"/>
    <n v="100"/>
  </r>
  <r>
    <x v="3"/>
    <x v="10"/>
    <x v="25"/>
    <s v="RENTAR 30 - ÚNICA"/>
    <s v="ÚNICO"/>
    <n v="164"/>
    <n v="22307.85"/>
    <n v="15019.986993"/>
    <n v="0.6"/>
    <n v="182.34"/>
    <n v="0.5"/>
    <n v="0.38800000000000001"/>
    <n v="0.93799999999999994"/>
    <n v="0.88100000000000001"/>
    <n v="0.874"/>
    <n v="0.79400000000000004"/>
    <n v="1.216"/>
    <n v="9.7050000000000001"/>
    <n v="6.3680000000000003"/>
    <n v="4.4539999999999997"/>
    <n v="4.4089999999999998"/>
    <n v="2.3439999999999999"/>
    <n v="3.4750000000000001"/>
    <n v="33.68"/>
    <n v="0"/>
    <n v="9.15"/>
    <n v="0"/>
    <n v="22.1"/>
    <n v="7.53"/>
    <n v="14.74"/>
    <n v="0"/>
    <n v="0"/>
    <n v="0"/>
    <n v="0"/>
    <n v="0"/>
    <n v="4.3"/>
    <n v="8.49"/>
    <n v="0"/>
    <n v="0"/>
    <n v="0"/>
    <n v="0"/>
    <n v="0"/>
    <n v="0"/>
    <n v="0"/>
    <n v="0"/>
    <n v="0"/>
    <n v="0"/>
    <n v="0"/>
    <n v="0"/>
    <n v="0"/>
    <n v="0"/>
    <n v="99.990000000000009"/>
    <s v="BANCO DE OCCIDENTE 18.11%"/>
    <s v="BANCO GNB SUDAMERIS 14.70%"/>
    <s v="BANCOLOMBIA 10.68%"/>
    <s v="BANCO DAVIVIENDA S A 10.61%"/>
    <s v="BANCO W S A 8.49%"/>
    <s v="DIRECCION DEL TESORO NACIONAL 7.53%"/>
    <s v="BANCO DE COMERCIO EXTERIOR DE COLOMBIA 6.68%"/>
    <s v="CF CORFICOLOMBIANA 4.39%"/>
    <s v="AV VILLAS 4.37%"/>
    <s v="FINANCIERA DE DESARROLLO TERRITORIAL S A FINDETER 4.33%"/>
    <n v="48.97"/>
    <n v="36.950000000000003"/>
    <n v="12.89"/>
    <n v="1.2"/>
    <n v="0"/>
    <n v="100.01"/>
    <n v="19.690000000000001"/>
    <n v="25.48"/>
    <n v="0"/>
    <n v="0"/>
    <n v="0"/>
    <n v="0"/>
    <n v="0"/>
    <n v="0"/>
    <n v="0"/>
    <n v="0"/>
    <n v="0"/>
    <n v="0"/>
    <n v="20.07"/>
    <n v="0"/>
    <n v="0"/>
    <n v="0"/>
    <n v="34.76"/>
    <n v="0"/>
    <n v="100"/>
    <n v="92.47"/>
    <n v="0"/>
    <n v="7.53"/>
    <n v="0"/>
    <n v="100"/>
  </r>
  <r>
    <x v="3"/>
    <x v="10"/>
    <x v="25"/>
    <s v="RENTAR - RENTAR OTROS INVERSIONISTAS"/>
    <s v="OTROS INVERSIONISTAS"/>
    <n v="1189"/>
    <n v="280333.7"/>
    <n v="10432.304199"/>
    <n v="1.5"/>
    <n v="111.66"/>
    <n v="0.30599999999999999"/>
    <n v="0.22500000000000001"/>
    <n v="0.38200000000000001"/>
    <n v="0.40699999999999997"/>
    <n v="0.40500000000000003"/>
    <n v="0"/>
    <n v="0"/>
    <n v="9.8529999999999998"/>
    <n v="7.0519999999999996"/>
    <n v="4.8419999999999996"/>
    <n v="4.6710000000000003"/>
    <n v="0"/>
    <n v="0"/>
    <n v="23.61"/>
    <n v="0"/>
    <n v="16.29"/>
    <n v="0"/>
    <n v="19.899999999999999"/>
    <n v="8.9700000000000006"/>
    <n v="17.22"/>
    <n v="0"/>
    <n v="0"/>
    <n v="0"/>
    <n v="0"/>
    <n v="0"/>
    <n v="2.8"/>
    <n v="1.35"/>
    <n v="0"/>
    <n v="0"/>
    <n v="0"/>
    <n v="0"/>
    <n v="0"/>
    <n v="0"/>
    <n v="9.86"/>
    <n v="0"/>
    <n v="0"/>
    <n v="0"/>
    <n v="0"/>
    <n v="0"/>
    <n v="0"/>
    <n v="0"/>
    <n v="100"/>
    <s v="BANCO GNB SUDAMERIS 16.20%"/>
    <s v="BANCO DAVIVIENDA S A 9.58%"/>
    <s v="DIRECCION DEL TESORO NACIONAL 8.97%"/>
    <s v="BANCO COLPATRIA 8.44%"/>
    <s v="FINANCIERA DE DESARROLLO TERRITORIAL S A FINDETER 7.22%"/>
    <s v="BANCO COOMEVA S A 6.91%"/>
    <s v="BANCO W S A 5.67%"/>
    <s v="BANCO BBVA COLOMBIA 5.02%"/>
    <s v="BANCO MUNDO MUJER 4.90%"/>
    <s v="ITAÚ CORPBANCA COLOMBIA S.A. 4.82%"/>
    <n v="71.61"/>
    <n v="20.059999999999999"/>
    <n v="8.34"/>
    <n v="0"/>
    <n v="0"/>
    <n v="100.01"/>
    <n v="21.64"/>
    <n v="17.34"/>
    <n v="0"/>
    <n v="0"/>
    <n v="0"/>
    <n v="0"/>
    <n v="0"/>
    <n v="0"/>
    <n v="0"/>
    <n v="0"/>
    <n v="0"/>
    <n v="0"/>
    <n v="16.16"/>
    <n v="0"/>
    <n v="0"/>
    <n v="1.78"/>
    <n v="43.07"/>
    <n v="0"/>
    <n v="99.990000000000009"/>
    <n v="92.81"/>
    <n v="0"/>
    <n v="7.19"/>
    <n v="0"/>
    <n v="100"/>
  </r>
  <r>
    <x v="3"/>
    <x v="0"/>
    <x v="19"/>
    <s v="EFECTIVO A PLAZO - PLAZO 30"/>
    <s v="PARTICIPACIÓN 30"/>
    <n v="89"/>
    <n v="94632.57"/>
    <n v="2723.2394290000002"/>
    <n v="1.3"/>
    <n v="300.24"/>
    <n v="0.82199999999999995"/>
    <n v="0.31"/>
    <n v="0.36"/>
    <n v="0.31"/>
    <n v="0.4"/>
    <n v="0.67"/>
    <n v="0.56000000000000005"/>
    <n v="2.4750000000000001"/>
    <n v="0.33500000000000002"/>
    <n v="2.4750000000000001"/>
    <n v="-0.20799999999999999"/>
    <n v="1.756"/>
    <n v="2.5680000000000001"/>
    <n v="37.97"/>
    <n v="0"/>
    <n v="7.15"/>
    <n v="0"/>
    <n v="24.3"/>
    <n v="28.56"/>
    <n v="0"/>
    <n v="0"/>
    <n v="0"/>
    <n v="0"/>
    <n v="0"/>
    <n v="0"/>
    <n v="2.0299999999999998"/>
    <n v="0"/>
    <n v="0"/>
    <n v="0"/>
    <n v="0"/>
    <n v="0"/>
    <n v="0"/>
    <n v="0"/>
    <n v="0"/>
    <n v="0"/>
    <n v="0"/>
    <n v="0"/>
    <n v="0"/>
    <n v="0"/>
    <n v="0"/>
    <n v="0"/>
    <n v="100.01"/>
    <s v="BANCO DE BOGOTA 17.97%"/>
    <s v="BANCO SUDAMERIS 16.15%"/>
    <s v="TESORERIA GENERAL 14.96%"/>
    <s v="SCOTIABANK COLP 12.51%"/>
    <s v="RCI COLOMBIA S.A 6.88%"/>
    <s v="BANCO POPULAR 6.77%"/>
    <s v="BBVA COLOMBIA 4.47%"/>
    <s v="BANCO DE OCCIDE 3.26%"/>
    <s v="GM FINANCIAL 3.21%"/>
    <s v="FINDETER 2.65%"/>
    <n v="62.51"/>
    <n v="4.79"/>
    <n v="26.19"/>
    <n v="6.52"/>
    <n v="0"/>
    <n v="100.00999999999999"/>
    <n v="6.85"/>
    <n v="6.45"/>
    <n v="0"/>
    <n v="1.06"/>
    <n v="0"/>
    <n v="0"/>
    <n v="0"/>
    <n v="0"/>
    <n v="0"/>
    <n v="0"/>
    <n v="0"/>
    <n v="0"/>
    <n v="34.68"/>
    <n v="3.35"/>
    <n v="0"/>
    <n v="0"/>
    <n v="47.61"/>
    <n v="0"/>
    <n v="100"/>
    <n v="96.65"/>
    <n v="0"/>
    <n v="3.35"/>
    <n v="0"/>
    <n v="100"/>
  </r>
  <r>
    <x v="3"/>
    <x v="1"/>
    <x v="19"/>
    <s v="EFECTIVO A PLAZO - PLAZO 30"/>
    <s v="PARTICIPACIÓN 30"/>
    <n v="87"/>
    <n v="95362.71"/>
    <n v="2719.4731270000002"/>
    <n v="1.3"/>
    <n v="300.60000000000002"/>
    <n v="0.82299999999999995"/>
    <n v="0.56000000000000005"/>
    <n v="0.4"/>
    <n v="0.45"/>
    <n v="0.42"/>
    <n v="0.68"/>
    <n v="0.56999999999999995"/>
    <n v="-1.788"/>
    <n v="-0.5"/>
    <n v="0.42899999999999999"/>
    <n v="-0.28899999999999998"/>
    <n v="1.5580000000000001"/>
    <n v="2.419"/>
    <n v="34.53"/>
    <n v="0"/>
    <n v="7.29"/>
    <n v="0"/>
    <n v="22.75"/>
    <n v="33.33"/>
    <n v="0"/>
    <n v="0"/>
    <n v="0"/>
    <n v="0"/>
    <n v="0"/>
    <n v="0"/>
    <n v="2.09"/>
    <n v="0"/>
    <n v="0"/>
    <n v="0"/>
    <n v="0"/>
    <n v="0"/>
    <n v="0"/>
    <n v="0"/>
    <n v="0"/>
    <n v="0"/>
    <n v="0"/>
    <n v="0"/>
    <n v="0"/>
    <n v="0"/>
    <n v="0"/>
    <n v="0"/>
    <n v="99.99"/>
    <s v="BANCO DE BOGOTA 17.78%"/>
    <s v="TESORERIA GENERAL 16.85%"/>
    <s v="BANCO SUDAMERIS 16.07%"/>
    <s v="SCOTIABANK COLP 13.53%"/>
    <s v="RCI COLOMBIA S.A 6.83%"/>
    <s v="BANCO POPULAR 6.71%"/>
    <s v="BBVA COLOMBIA 5.21%"/>
    <s v="BANCO DE OCCIDE 3.20%"/>
    <s v="FINDETER 2.63%"/>
    <s v="FND FINANCIERA 1.54%"/>
    <n v="64.099999999999994"/>
    <n v="4.79"/>
    <n v="24.69"/>
    <n v="6.41"/>
    <n v="0"/>
    <n v="99.99"/>
    <n v="6.8"/>
    <n v="6.38"/>
    <n v="0"/>
    <n v="1.06"/>
    <n v="0"/>
    <n v="0"/>
    <n v="0"/>
    <n v="0"/>
    <n v="0"/>
    <n v="0"/>
    <n v="0"/>
    <n v="0"/>
    <n v="33.1"/>
    <n v="3.22"/>
    <n v="0"/>
    <n v="0"/>
    <n v="49.44"/>
    <n v="0"/>
    <n v="100"/>
    <n v="96.78"/>
    <n v="0"/>
    <n v="3.22"/>
    <n v="0"/>
    <n v="100"/>
  </r>
  <r>
    <x v="3"/>
    <x v="2"/>
    <x v="19"/>
    <s v="EFECTIVO A PLAZO - PLAZO 30"/>
    <s v="PARTICIPACIÓN 30"/>
    <n v="87"/>
    <n v="94626.81"/>
    <n v="2722.6820779999998"/>
    <n v="1.3"/>
    <n v="300.97000000000003"/>
    <n v="0.82399999999999995"/>
    <n v="0.69"/>
    <n v="0.48"/>
    <n v="0.54"/>
    <n v="0.43"/>
    <n v="0.42"/>
    <n v="0.57999999999999996"/>
    <n v="1.3979999999999999"/>
    <n v="-0.158"/>
    <n v="0.76200000000000001"/>
    <n v="0.34200000000000003"/>
    <n v="1.6539999999999999"/>
    <n v="2.3290000000000002"/>
    <n v="34.51"/>
    <n v="0"/>
    <n v="7.36"/>
    <n v="0"/>
    <n v="18.8"/>
    <n v="37.26"/>
    <n v="0"/>
    <n v="0"/>
    <n v="0"/>
    <n v="0"/>
    <n v="0"/>
    <n v="0"/>
    <n v="2.08"/>
    <n v="0"/>
    <n v="0"/>
    <n v="0"/>
    <n v="0"/>
    <n v="0"/>
    <n v="0"/>
    <n v="0"/>
    <n v="0"/>
    <n v="0"/>
    <n v="0"/>
    <n v="0"/>
    <n v="0"/>
    <n v="0"/>
    <n v="0"/>
    <n v="0"/>
    <n v="100.01"/>
    <s v="TESORERIA GENERAL 18.81%"/>
    <s v="BANCO DE BOGOTA 17.91%"/>
    <s v="BANCO SUDAMERIS 16.25%"/>
    <s v="SCOTIABANK COLP 13.68%"/>
    <s v="BANCO POPULAR 8.88%"/>
    <s v="RCI COLOMBIA S.A 4.75%"/>
    <s v="BANCO DE OCCIDE 3.23%"/>
    <s v="BBVA COLOMBIA 2.70%"/>
    <s v="FINDETER 2.63%"/>
    <s v="FND FINANCIERA 1.54%"/>
    <n v="62.19"/>
    <n v="4.88"/>
    <n v="28.52"/>
    <n v="4.41"/>
    <n v="0"/>
    <n v="99.999999999999986"/>
    <n v="6.82"/>
    <n v="6.39"/>
    <n v="0"/>
    <n v="1.06"/>
    <n v="0"/>
    <n v="0"/>
    <n v="0"/>
    <n v="0"/>
    <n v="0"/>
    <n v="0"/>
    <n v="0"/>
    <n v="0"/>
    <n v="32.93"/>
    <n v="3.29"/>
    <n v="0"/>
    <n v="0"/>
    <n v="49.51"/>
    <n v="0"/>
    <n v="100"/>
    <n v="96.71"/>
    <n v="0"/>
    <n v="3.29"/>
    <n v="0"/>
    <n v="100"/>
  </r>
  <r>
    <x v="3"/>
    <x v="3"/>
    <x v="19"/>
    <s v="EFECTIVO A PLAZO - PLAZO 30"/>
    <s v="PARTICIPACIÓN 30"/>
    <n v="86"/>
    <n v="114706.6"/>
    <n v="2732.564734"/>
    <n v="1.3"/>
    <n v="256.77"/>
    <n v="0.70299999999999996"/>
    <n v="0.62"/>
    <n v="0.53"/>
    <n v="0.56999999999999995"/>
    <n v="0.46"/>
    <n v="0.4"/>
    <n v="0.59"/>
    <n v="4.5069999999999997"/>
    <n v="1.079"/>
    <n v="1.6850000000000001"/>
    <n v="0.53500000000000003"/>
    <n v="1.5840000000000001"/>
    <n v="2.4449999999999998"/>
    <n v="23.46"/>
    <n v="0"/>
    <n v="20.63"/>
    <n v="0"/>
    <n v="22.7"/>
    <n v="27.55"/>
    <n v="4.25"/>
    <n v="0"/>
    <n v="0"/>
    <n v="0"/>
    <n v="0"/>
    <n v="0"/>
    <n v="1.42"/>
    <n v="0"/>
    <n v="0"/>
    <n v="0"/>
    <n v="0"/>
    <n v="0"/>
    <n v="0"/>
    <n v="0"/>
    <n v="0"/>
    <n v="0"/>
    <n v="0"/>
    <n v="0"/>
    <n v="0"/>
    <n v="0"/>
    <n v="0"/>
    <n v="0"/>
    <n v="100.01"/>
    <s v="TESORERIA GENERAL 16.92%"/>
    <s v="BANCO POPULAR 15.60%"/>
    <s v="BANCO SUDAMERIS 11.77%"/>
    <s v="BANCO DE BOGOTA 10.47%"/>
    <s v="SCOTIABANK COLP 9.58%"/>
    <s v="BANCO SANTANDER 6.93%"/>
    <s v="BANCO DAVIVIEND 4.51%"/>
    <s v="BANCO DE OCCIDE 4.42%"/>
    <s v="BANCO AV VILLAS 4.36%"/>
    <s v="RCI COLOMBIA S.A 3.91%"/>
    <n v="67.37"/>
    <n v="5.43"/>
    <n v="23.55"/>
    <n v="3.66"/>
    <n v="0"/>
    <n v="100.01"/>
    <n v="5.63"/>
    <n v="5.3"/>
    <n v="0"/>
    <n v="0.88"/>
    <n v="0"/>
    <n v="0"/>
    <n v="0"/>
    <n v="0"/>
    <n v="0"/>
    <n v="0"/>
    <n v="0"/>
    <n v="0"/>
    <n v="45.5"/>
    <n v="4.1100000000000003"/>
    <n v="0"/>
    <n v="0"/>
    <n v="38.590000000000003"/>
    <n v="0"/>
    <n v="100.01"/>
    <n v="95.89"/>
    <n v="0"/>
    <n v="4.1100000000000003"/>
    <n v="0"/>
    <n v="100"/>
  </r>
  <r>
    <x v="3"/>
    <x v="4"/>
    <x v="19"/>
    <s v="EFECTIVO A PLAZO - PLAZO 30"/>
    <s v="PARTICIPACIÓN 30"/>
    <n v="86"/>
    <n v="136991.17000000001"/>
    <n v="2738.9285850000001"/>
    <n v="1.3"/>
    <n v="210.38"/>
    <n v="0.57599999999999996"/>
    <n v="0.36"/>
    <n v="0.51"/>
    <n v="0.53"/>
    <n v="0.44"/>
    <n v="0.4"/>
    <n v="0.59"/>
    <n v="2.7770000000000001"/>
    <n v="1.97"/>
    <n v="1.9079999999999999"/>
    <n v="0.92200000000000004"/>
    <n v="1.2669999999999999"/>
    <n v="2.2770000000000001"/>
    <n v="17.95"/>
    <n v="0"/>
    <n v="23.84"/>
    <n v="0"/>
    <n v="25.36"/>
    <n v="25.43"/>
    <n v="6.2"/>
    <n v="0"/>
    <n v="0"/>
    <n v="0"/>
    <n v="0"/>
    <n v="0"/>
    <n v="1.23"/>
    <n v="0"/>
    <n v="0"/>
    <n v="0"/>
    <n v="0"/>
    <n v="0"/>
    <n v="0"/>
    <n v="0"/>
    <n v="0"/>
    <n v="0"/>
    <n v="0"/>
    <n v="0"/>
    <n v="0"/>
    <n v="0"/>
    <n v="0"/>
    <n v="0"/>
    <n v="100.01"/>
    <s v="SCOTIABANK COLP 16.10%"/>
    <s v="BANCO SUDAMERIS 15.52%"/>
    <s v="TESORERIA GENERAL 15.00%"/>
    <s v="BANCO DE BOGOTA 10.90%"/>
    <s v="BANCO DE OCCIDE 7.61%"/>
    <s v="BANCO DAVIVIEND 6.68%"/>
    <s v="BANCO SANTANDER 5.84%"/>
    <s v="BANCO POPULAR 4.74%"/>
    <s v="BANCO AV VILLAS 3.67%"/>
    <s v="RCI COLOMBIA S.A 3.27%"/>
    <n v="73.14"/>
    <n v="4.04"/>
    <n v="19.809999999999999"/>
    <n v="3.02"/>
    <n v="0"/>
    <n v="100.01"/>
    <n v="4.68"/>
    <n v="7.3"/>
    <n v="0"/>
    <n v="0.74"/>
    <n v="0"/>
    <n v="0"/>
    <n v="0"/>
    <n v="0"/>
    <n v="0"/>
    <n v="0"/>
    <n v="0"/>
    <n v="0"/>
    <n v="42.8"/>
    <n v="3.5"/>
    <n v="0"/>
    <n v="0"/>
    <n v="40.99"/>
    <n v="0"/>
    <n v="100.01"/>
    <n v="96.5"/>
    <n v="0"/>
    <n v="3.5"/>
    <n v="0"/>
    <n v="100"/>
  </r>
  <r>
    <x v="3"/>
    <x v="5"/>
    <x v="19"/>
    <s v="EFECTIVO A PLAZO - PLAZO 30"/>
    <s v="PARTICIPACIÓN 30"/>
    <n v="88"/>
    <n v="156026.45000000001"/>
    <n v="2745.9518880000001"/>
    <n v="1.3"/>
    <n v="184.82"/>
    <n v="0.50600000000000001"/>
    <n v="0.52"/>
    <n v="0.53"/>
    <n v="0.53"/>
    <n v="0.45"/>
    <n v="0.4"/>
    <n v="0.6"/>
    <n v="3.165"/>
    <n v="2.1160000000000001"/>
    <n v="2.1160000000000001"/>
    <n v="1.097"/>
    <n v="1.204"/>
    <n v="2.234"/>
    <n v="17.7"/>
    <n v="0"/>
    <n v="23.13"/>
    <n v="0"/>
    <n v="25.76"/>
    <n v="25.88"/>
    <n v="6.34"/>
    <n v="0"/>
    <n v="0"/>
    <n v="0"/>
    <n v="0"/>
    <n v="0"/>
    <n v="1.19"/>
    <n v="0"/>
    <n v="0"/>
    <n v="0"/>
    <n v="0"/>
    <n v="0"/>
    <n v="0"/>
    <n v="0"/>
    <n v="0"/>
    <n v="0"/>
    <n v="0"/>
    <n v="0"/>
    <n v="0"/>
    <n v="0"/>
    <n v="0"/>
    <n v="0"/>
    <n v="100"/>
    <s v="BANCO DE BOGOTA 17.91%"/>
    <s v="BANCO POPULAR 17.04%"/>
    <s v="SCOTIABANK COLP 16.14%"/>
    <s v="TESORERIA GENERAL 13.17%"/>
    <s v="BANCO SUDAMERIS 6.68%"/>
    <s v="BANCO DAVIVIEND 5.89%"/>
    <s v="BANCO SANTANDER 5.15%"/>
    <s v="BANCO AV VILLAS 3.24%"/>
    <s v="RCI COLOMBIA S.A 2.87%"/>
    <s v="BBVA COLOMBIA 2.37%"/>
    <n v="72.33"/>
    <n v="7.99"/>
    <n v="17.13"/>
    <n v="2.56"/>
    <n v="0"/>
    <n v="100.01"/>
    <n v="7.32"/>
    <n v="7.35"/>
    <n v="0"/>
    <n v="0"/>
    <n v="0"/>
    <n v="0"/>
    <n v="0"/>
    <n v="0"/>
    <n v="0"/>
    <n v="0"/>
    <n v="0"/>
    <n v="0"/>
    <n v="33.119999999999997"/>
    <n v="3.09"/>
    <n v="0"/>
    <n v="0"/>
    <n v="49.13"/>
    <n v="0"/>
    <n v="100.01"/>
    <n v="96.91"/>
    <n v="0"/>
    <n v="3.09"/>
    <n v="0"/>
    <n v="100"/>
  </r>
  <r>
    <x v="3"/>
    <x v="6"/>
    <x v="19"/>
    <s v="EFECTIVO A PLAZO - PLAZO 30"/>
    <s v="PARTICIPACIÓN 30"/>
    <n v="86"/>
    <n v="174924.85"/>
    <n v="2754.3114300000002"/>
    <n v="1.3"/>
    <n v="172.76"/>
    <n v="0.47299999999999998"/>
    <n v="0.54"/>
    <n v="0.56000000000000005"/>
    <n v="0.53"/>
    <n v="0.47"/>
    <n v="0.41"/>
    <n v="0.6"/>
    <n v="3.6440000000000001"/>
    <n v="2.3140000000000001"/>
    <n v="2.3380000000000001"/>
    <n v="1.3109999999999999"/>
    <n v="1.091"/>
    <n v="2.2010000000000001"/>
    <n v="13.04"/>
    <n v="0"/>
    <n v="26.32"/>
    <n v="0"/>
    <n v="35.29"/>
    <n v="22.11"/>
    <n v="2.23"/>
    <n v="0"/>
    <n v="0"/>
    <n v="0"/>
    <n v="0"/>
    <n v="0"/>
    <n v="1.02"/>
    <n v="0"/>
    <n v="0"/>
    <n v="0"/>
    <n v="0"/>
    <n v="0"/>
    <n v="0"/>
    <n v="0"/>
    <n v="0"/>
    <n v="0"/>
    <n v="0"/>
    <n v="0"/>
    <n v="0"/>
    <n v="0"/>
    <n v="0"/>
    <n v="0"/>
    <n v="100.01"/>
    <s v="BANCO POPULAR 16.17%"/>
    <s v="BANCO DE OCCIDE 15.17%"/>
    <s v="SCOTIABANK COLP 12.74%"/>
    <s v="TESORERIA GENERAL 11.47%"/>
    <s v="BANCO SUDAMERIS 10.54%"/>
    <s v="BANCO SANTANDER 6.87%"/>
    <s v="BANCO DE BOGOTA 6.54%"/>
    <s v="BANCO DAVIVIEND 5.29%"/>
    <s v="BANCOLOMBIA S.A 4.11%"/>
    <s v="BANCO AV VILLAS 2.86%"/>
    <n v="70.55"/>
    <n v="11.17"/>
    <n v="16.04"/>
    <n v="2.2400000000000002"/>
    <n v="0"/>
    <n v="99.999999999999986"/>
    <n v="17.95"/>
    <n v="12.22"/>
    <n v="0"/>
    <n v="0"/>
    <n v="0"/>
    <n v="0"/>
    <n v="0"/>
    <n v="0"/>
    <n v="0"/>
    <n v="0"/>
    <n v="0"/>
    <n v="0"/>
    <n v="18.93"/>
    <n v="2.77"/>
    <n v="0"/>
    <n v="0"/>
    <n v="48.13"/>
    <n v="0"/>
    <n v="100"/>
    <n v="97.23"/>
    <n v="0"/>
    <n v="2.77"/>
    <n v="0"/>
    <n v="100"/>
  </r>
  <r>
    <x v="3"/>
    <x v="7"/>
    <x v="19"/>
    <s v="EFECTIVO A PLAZO - PLAZO 30"/>
    <s v="PARTICIPACIÓN 30"/>
    <n v="87"/>
    <n v="176000.47"/>
    <n v="2774.7438259999999"/>
    <n v="1.3"/>
    <n v="169.48"/>
    <n v="0.46400000000000002"/>
    <n v="0.31"/>
    <n v="0.53"/>
    <n v="0.51"/>
    <n v="0.48"/>
    <n v="0.42"/>
    <n v="0.61"/>
    <n v="9.0920000000000005"/>
    <n v="4.0720000000000001"/>
    <n v="3.1760000000000002"/>
    <n v="1.7789999999999999"/>
    <n v="1.321"/>
    <n v="2.339"/>
    <n v="12.89"/>
    <n v="0"/>
    <n v="25.99"/>
    <n v="0"/>
    <n v="35.700000000000003"/>
    <n v="22.16"/>
    <n v="2.23"/>
    <n v="0"/>
    <n v="0"/>
    <n v="0"/>
    <n v="0"/>
    <n v="0"/>
    <n v="1.02"/>
    <n v="0"/>
    <n v="0"/>
    <n v="0"/>
    <n v="0"/>
    <n v="0"/>
    <n v="0"/>
    <n v="0"/>
    <n v="0"/>
    <n v="0"/>
    <n v="0"/>
    <n v="0"/>
    <n v="0"/>
    <n v="0"/>
    <n v="0"/>
    <n v="0"/>
    <n v="99.99"/>
    <s v="BANCO POPULAR 16.22%"/>
    <s v="SCOTIABANK COLP 12.76%"/>
    <s v="TESORERIA GENERAL 11.51%"/>
    <s v="BANCO DE OCCIDE 11.50%"/>
    <s v="BANCO SUDAMERIS 10.53%"/>
    <s v="BANCO SANTANDER 6.83%"/>
    <s v="BANCO DE BOGOTA 6.54%"/>
    <s v="BANCOLOMBIA S.A 6.10%"/>
    <s v="BANCO DAVIVIEND 5.20%"/>
    <s v="BBVA COLOMBIA 4.22%"/>
    <n v="76.290000000000006"/>
    <n v="8.34"/>
    <n v="13.14"/>
    <n v="2.23"/>
    <n v="0"/>
    <n v="100"/>
    <n v="25.25"/>
    <n v="9.8800000000000008"/>
    <n v="0"/>
    <n v="0"/>
    <n v="0"/>
    <n v="0"/>
    <n v="0"/>
    <n v="0"/>
    <n v="0"/>
    <n v="0"/>
    <n v="0"/>
    <n v="0"/>
    <n v="14.01"/>
    <n v="2.78"/>
    <n v="0"/>
    <n v="0"/>
    <n v="48.08"/>
    <n v="0"/>
    <n v="100"/>
    <n v="97.22"/>
    <n v="0"/>
    <n v="2.78"/>
    <n v="0"/>
    <n v="100"/>
  </r>
  <r>
    <x v="3"/>
    <x v="8"/>
    <x v="19"/>
    <s v="EFECTIVO A PLAZO - PLAZO 30"/>
    <s v="PARTICIPACIÓN 30"/>
    <n v="86"/>
    <n v="196979.7"/>
    <n v="2795.4678720000002"/>
    <n v="1.3"/>
    <n v="143.91"/>
    <n v="0.39400000000000002"/>
    <n v="0.24"/>
    <n v="0.46"/>
    <n v="0.5"/>
    <n v="0.48"/>
    <n v="0.43"/>
    <n v="0.61"/>
    <n v="9.4760000000000009"/>
    <n v="5.4029999999999996"/>
    <n v="3.85"/>
    <n v="2.5920000000000001"/>
    <n v="1.5580000000000001"/>
    <n v="2.4620000000000002"/>
    <n v="9.93"/>
    <n v="0"/>
    <n v="24.55"/>
    <n v="0"/>
    <n v="43.38"/>
    <n v="19.18"/>
    <n v="2.04"/>
    <n v="0"/>
    <n v="0"/>
    <n v="0"/>
    <n v="0"/>
    <n v="0"/>
    <n v="0.92"/>
    <n v="0"/>
    <n v="0"/>
    <n v="0"/>
    <n v="0"/>
    <n v="0"/>
    <n v="0"/>
    <n v="0"/>
    <n v="0"/>
    <n v="0"/>
    <n v="0"/>
    <n v="0"/>
    <n v="0"/>
    <n v="0"/>
    <n v="0"/>
    <n v="0"/>
    <n v="100"/>
    <s v="BANCOLOMBIA S.A 15.64%"/>
    <s v="BANCO POPULAR 14.63%"/>
    <s v="SCOTIABANK COLP 11.51%"/>
    <s v="BANCO DE OCCIDE 10.35%"/>
    <s v="TESORERIA GENERAL 9.79%"/>
    <s v="BANCO SUDAMERIS 9.49%"/>
    <s v="BANCO SANTANDER 6.10%"/>
    <s v="BANCO DE BOGOTA 5.88%"/>
    <s v="BANCO DAVIVIEND 4.63%"/>
    <s v="BBVA COLOMBIA 4.27%"/>
    <n v="78.77"/>
    <n v="7.95"/>
    <n v="11.28"/>
    <n v="2"/>
    <n v="0"/>
    <n v="100"/>
    <n v="27.6"/>
    <n v="8.91"/>
    <n v="0"/>
    <n v="0"/>
    <n v="0"/>
    <n v="0"/>
    <n v="0"/>
    <n v="0"/>
    <n v="0"/>
    <n v="0"/>
    <n v="0"/>
    <n v="0"/>
    <n v="12.02"/>
    <n v="2.5099999999999998"/>
    <n v="0"/>
    <n v="0"/>
    <n v="48.95"/>
    <n v="0"/>
    <n v="99.990000000000009"/>
    <n v="97.49"/>
    <n v="0"/>
    <n v="2.5099999999999998"/>
    <n v="0"/>
    <n v="100"/>
  </r>
  <r>
    <x v="3"/>
    <x v="9"/>
    <x v="19"/>
    <s v="EFECTIVO A PLAZO - PLAZO 30"/>
    <s v="PARTICIPACIÓN 30"/>
    <n v="90"/>
    <n v="230243.53"/>
    <n v="2815.3547739999999"/>
    <n v="1.3"/>
    <n v="147.19999999999999"/>
    <n v="0.40300000000000002"/>
    <n v="1.58"/>
    <n v="0.74"/>
    <n v="0.68"/>
    <n v="0.65"/>
    <n v="0.53"/>
    <n v="0.66"/>
    <n v="8.7050000000000001"/>
    <n v="6.1"/>
    <n v="4.335"/>
    <n v="3.58"/>
    <n v="1.87"/>
    <n v="2.625"/>
    <n v="12.07"/>
    <n v="0"/>
    <n v="30.97"/>
    <n v="0"/>
    <n v="37.65"/>
    <n v="16.71"/>
    <n v="1.8"/>
    <n v="0"/>
    <n v="0"/>
    <n v="0"/>
    <n v="0"/>
    <n v="0"/>
    <n v="0.8"/>
    <n v="0"/>
    <n v="0"/>
    <n v="0"/>
    <n v="0"/>
    <n v="0"/>
    <n v="0"/>
    <n v="0"/>
    <n v="0"/>
    <n v="0"/>
    <n v="0"/>
    <n v="0"/>
    <n v="0"/>
    <n v="0"/>
    <n v="0"/>
    <n v="0"/>
    <n v="100"/>
    <s v="SCOTIABANK COLP 14.84%"/>
    <s v="BANCO DE BOGOTA 14.37%"/>
    <s v="BANCO SUDAMERIS 13.43%"/>
    <s v="BBVA COLOMBIA 10.03%"/>
    <s v="TESORERIA GENERAL 8.37%"/>
    <s v="BANCO FALABELLA S.A. 7.85%"/>
    <s v="BANCO POPULAR 7.76%"/>
    <s v="BANCOLOMBIA S.A 6.59%"/>
    <s v="BANCO DE OCCIDE 4.45%"/>
    <s v="BANCO DAVIVIEND 4.00%"/>
    <n v="75.37"/>
    <n v="11.98"/>
    <n v="11.31"/>
    <n v="1.34"/>
    <n v="0"/>
    <n v="100"/>
    <n v="23.6"/>
    <n v="9.6999999999999993"/>
    <n v="0"/>
    <n v="0"/>
    <n v="0"/>
    <n v="0"/>
    <n v="0"/>
    <n v="0"/>
    <n v="0"/>
    <n v="0"/>
    <n v="0"/>
    <n v="0"/>
    <n v="14.64"/>
    <n v="2.17"/>
    <n v="0"/>
    <n v="0"/>
    <n v="49.89"/>
    <n v="0"/>
    <n v="100"/>
    <n v="97.83"/>
    <n v="0"/>
    <n v="2.17"/>
    <n v="0"/>
    <n v="100"/>
  </r>
  <r>
    <x v="3"/>
    <x v="10"/>
    <x v="19"/>
    <s v="EFECTIVO A PLAZO - PLAZO 30"/>
    <s v="PARTICIPACIÓN 30"/>
    <n v="92"/>
    <n v="229668.51"/>
    <n v="2841.571872"/>
    <n v="1.3"/>
    <n v="143.91"/>
    <n v="0.39400000000000002"/>
    <n v="0.28000000000000003"/>
    <n v="0.74"/>
    <n v="0.66"/>
    <n v="0.64"/>
    <n v="0.54"/>
    <n v="0.66"/>
    <n v="11.938000000000001"/>
    <n v="7.6139999999999999"/>
    <n v="4.9960000000000004"/>
    <n v="4.7619999999999996"/>
    <n v="2.2650000000000001"/>
    <n v="2.9140000000000001"/>
    <n v="10.93"/>
    <n v="0"/>
    <n v="28.75"/>
    <n v="0"/>
    <n v="41.44"/>
    <n v="16.420000000000002"/>
    <n v="1.68"/>
    <n v="0"/>
    <n v="0"/>
    <n v="0"/>
    <n v="0"/>
    <n v="0"/>
    <n v="0.78"/>
    <n v="0"/>
    <n v="0"/>
    <n v="0"/>
    <n v="0"/>
    <n v="0"/>
    <n v="0"/>
    <n v="0"/>
    <n v="0"/>
    <n v="0"/>
    <n v="0"/>
    <n v="0"/>
    <n v="0"/>
    <n v="0"/>
    <n v="0"/>
    <n v="0"/>
    <n v="100"/>
    <s v="BANCO DE OCCIDE 21.58%"/>
    <s v="BANCO POPULAR 17.85%"/>
    <s v="SCOTIABANK COLP 11.27%"/>
    <s v="BANCO SUDAMERIS 9.12%"/>
    <s v="TESORERIA GENERAL 8.53%"/>
    <s v="BANCO FALABELLA S.A. 7.91%"/>
    <s v="BANCO DAVIVIEND 5.88%"/>
    <s v="BANCOLOMBIA S.A 5.03%"/>
    <s v="BANCO DE BOGOTA 3.89%"/>
    <s v="BANCO AV VILLAS 2.17%"/>
    <n v="72.45"/>
    <n v="14.75"/>
    <n v="11.46"/>
    <n v="1.33"/>
    <n v="0"/>
    <n v="99.99"/>
    <n v="23.63"/>
    <n v="10.65"/>
    <n v="0"/>
    <n v="0"/>
    <n v="0"/>
    <n v="0"/>
    <n v="0"/>
    <n v="0"/>
    <n v="0"/>
    <n v="0"/>
    <n v="0"/>
    <n v="0"/>
    <n v="15.45"/>
    <n v="2.19"/>
    <n v="0"/>
    <n v="0"/>
    <n v="48.09"/>
    <n v="0"/>
    <n v="100.01"/>
    <n v="97.81"/>
    <n v="0"/>
    <n v="2.19"/>
    <n v="0"/>
    <n v="100"/>
  </r>
  <r>
    <x v="3"/>
    <x v="0"/>
    <x v="10"/>
    <s v="ABIERTO GLOBAL VISTA - ÚNICA"/>
    <s v="ÚNICO"/>
    <n v="4519"/>
    <n v="50883.68"/>
    <n v="19069.977301999999"/>
    <n v="1"/>
    <n v="165.5"/>
    <n v="0.45300000000000001"/>
    <n v="0.13200000000000001"/>
    <n v="0.24"/>
    <n v="0.13200000000000001"/>
    <n v="0.25"/>
    <n v="0.50700000000000001"/>
    <n v="0.41899999999999998"/>
    <n v="3.3260000000000001"/>
    <n v="0.92700000000000005"/>
    <n v="3.3260000000000001"/>
    <n v="0.67100000000000004"/>
    <n v="2.3010000000000002"/>
    <n v="2.75"/>
    <n v="75.326999999999998"/>
    <n v="0"/>
    <n v="16.893000000000001"/>
    <n v="0"/>
    <n v="5.9770000000000003"/>
    <n v="0"/>
    <n v="0"/>
    <n v="0"/>
    <n v="0"/>
    <n v="0"/>
    <n v="0"/>
    <n v="0"/>
    <n v="0.71499999999999997"/>
    <n v="0"/>
    <n v="0"/>
    <n v="0"/>
    <n v="0"/>
    <n v="0"/>
    <n v="0"/>
    <n v="0"/>
    <n v="0"/>
    <n v="0"/>
    <n v="0"/>
    <n v="1.0880000000000001"/>
    <n v="0"/>
    <n v="0"/>
    <n v="0"/>
    <n v="0"/>
    <n v="100"/>
    <s v="GOBIERNO REPUBLICA DE COLOMBIA 25.20 %"/>
    <s v="BANCO DE OCCIDENTE 14.98 %"/>
    <s v="BANCO DAVIVIENDA S.A 12.56 %"/>
    <s v="BANCO DE BOGOTA S.A 11.68 %"/>
    <s v="CORPORACION FINANCIERA COLOMBIANA S.A. 8.77 %"/>
    <s v="BANCOLOMBIA S.A. 7.37 %"/>
    <s v="BCO. COLP. RED MUL 7.22 %"/>
    <s v="BANCO POPULAR SA 5.11 %"/>
    <s v="ITAU CORPBANCA 3.99 %"/>
    <s v="BANCO GNB SUDAMERIS 1.00 %"/>
    <n v="67.459999999999994"/>
    <n v="12.03"/>
    <n v="20.52"/>
    <n v="0"/>
    <n v="0"/>
    <n v="100.00999999999999"/>
    <n v="8.7569999999999997"/>
    <n v="21.114000000000001"/>
    <n v="0"/>
    <n v="0"/>
    <n v="0"/>
    <n v="0"/>
    <n v="0"/>
    <n v="0"/>
    <n v="0"/>
    <n v="0"/>
    <n v="0"/>
    <n v="0"/>
    <n v="50.767000000000003"/>
    <n v="0"/>
    <n v="0"/>
    <n v="0"/>
    <n v="19.361999999999998"/>
    <n v="0"/>
    <n v="100"/>
    <n v="100"/>
    <n v="0"/>
    <n v="0"/>
    <n v="0"/>
    <n v="100"/>
  </r>
  <r>
    <x v="3"/>
    <x v="1"/>
    <x v="10"/>
    <s v="ABIERTO GLOBAL VISTA - ÚNICA"/>
    <s v="ÚNICO"/>
    <n v="4601"/>
    <n v="48373.91"/>
    <n v="19045.711324"/>
    <n v="1"/>
    <n v="230.19"/>
    <n v="0.63100000000000001"/>
    <n v="0.59199999999999997"/>
    <n v="0.33"/>
    <n v="0.435"/>
    <n v="0.29499999999999998"/>
    <n v="0.52100000000000002"/>
    <n v="0.43099999999999999"/>
    <n v="-1.6459999999999999"/>
    <n v="0.27700000000000002"/>
    <n v="0.93600000000000005"/>
    <n v="0.32300000000000001"/>
    <n v="2.0990000000000002"/>
    <n v="2.617"/>
    <n v="68.093000000000004"/>
    <n v="0"/>
    <n v="19.795999999999999"/>
    <n v="0"/>
    <n v="7.3250000000000002"/>
    <n v="0"/>
    <n v="0"/>
    <n v="0"/>
    <n v="0"/>
    <n v="0"/>
    <n v="0"/>
    <n v="0"/>
    <n v="0.27900000000000003"/>
    <n v="0"/>
    <n v="0"/>
    <n v="0"/>
    <n v="0"/>
    <n v="0"/>
    <n v="0"/>
    <n v="0"/>
    <n v="0"/>
    <n v="0"/>
    <n v="0"/>
    <n v="4.5119999999999996"/>
    <n v="0"/>
    <n v="0"/>
    <n v="0"/>
    <n v="0"/>
    <n v="100.00500000000001"/>
    <s v="GOBIERNO REPUBLICA DE COLOMBIA 17.18 %"/>
    <s v="CORPORACION FINANCIERA COLOMBIANA S.A. 13.38 %"/>
    <s v="BANCO DAVIVIENDA S.A 12.72 %"/>
    <s v="BANCO DE OCCIDENTE 12.33 %"/>
    <s v="BANCO DE BOGOTA S.A 11.21 %"/>
    <s v="BCO. COLP. RED MUL 7.66 %"/>
    <s v="LEASING BANCOLDEX S.A. COMPANIA DE FINAN 7.24 %"/>
    <s v="BANCOLOMBIA S.A. 6.51 %"/>
    <s v="BANCO POPULAR SA 5.35 %"/>
    <s v="ITAU CORPBANCA 4.23 %"/>
    <n v="56.74"/>
    <n v="8.33"/>
    <n v="34.93"/>
    <n v="0"/>
    <n v="0"/>
    <n v="100"/>
    <n v="19.574999999999999"/>
    <n v="21.097000000000001"/>
    <n v="0"/>
    <n v="0"/>
    <n v="0"/>
    <n v="0"/>
    <n v="0"/>
    <n v="0"/>
    <n v="0"/>
    <n v="0"/>
    <n v="0"/>
    <n v="0"/>
    <n v="46.658999999999999"/>
    <n v="0"/>
    <n v="0"/>
    <n v="0"/>
    <n v="12.67"/>
    <n v="0"/>
    <n v="100.00099999999999"/>
    <n v="100"/>
    <n v="0"/>
    <n v="0"/>
    <n v="0"/>
    <n v="100"/>
  </r>
  <r>
    <x v="3"/>
    <x v="2"/>
    <x v="10"/>
    <s v="ABIERTO GLOBAL VISTA - ÚNICA"/>
    <s v="ÚNICO"/>
    <n v="4628"/>
    <n v="42005.04"/>
    <n v="19033.396889"/>
    <n v="1"/>
    <n v="241.77"/>
    <n v="0.66200000000000003"/>
    <n v="0.68400000000000005"/>
    <n v="0.42599999999999999"/>
    <n v="0.53200000000000003"/>
    <n v="0.33200000000000002"/>
    <n v="0.33900000000000002"/>
    <n v="0.44600000000000001"/>
    <n v="-0.75900000000000001"/>
    <n v="-6.6000000000000003E-2"/>
    <n v="0.34899999999999998"/>
    <n v="0.56799999999999995"/>
    <n v="2.1760000000000002"/>
    <n v="2.4900000000000002"/>
    <n v="73.076999999999998"/>
    <n v="0"/>
    <n v="20.306999999999999"/>
    <n v="0"/>
    <n v="3.6190000000000002"/>
    <n v="0"/>
    <n v="0"/>
    <n v="0"/>
    <n v="0"/>
    <n v="0"/>
    <n v="0"/>
    <n v="0"/>
    <n v="0.39800000000000002"/>
    <n v="0"/>
    <n v="0"/>
    <n v="0"/>
    <n v="0"/>
    <n v="0"/>
    <n v="0"/>
    <n v="0"/>
    <n v="0"/>
    <n v="0"/>
    <n v="0"/>
    <n v="2.5990000000000002"/>
    <n v="0"/>
    <n v="0"/>
    <n v="0"/>
    <n v="0"/>
    <n v="100"/>
    <s v="BANCO DE OCCIDENTE 16.34 %"/>
    <s v="CORPORACION FINANCIERA COLOMBIANA S.A. 15.30 %"/>
    <s v="BANCO DE BOGOTA S.A 13.81 %"/>
    <s v="BANCO DAVIVIENDA S.A 12.38 %"/>
    <s v="GOBIERNO REPUBLICA DE COLOMBIA 11.35 %"/>
    <s v="LEASING BANCOLDEX S.A. COMPANIA DE FINAN 8.26 %"/>
    <s v="BANCOLOMBIA S.A. 7.70 %"/>
    <s v="BANCO POPULAR SA 6.02 %"/>
    <s v="ITAU CORPBANCA 4.91 %"/>
    <s v="BCO. COLP. RED MUL 2.81 %"/>
    <n v="54.49"/>
    <n v="8.2799999999999994"/>
    <n v="37.22"/>
    <n v="0"/>
    <n v="0"/>
    <n v="99.990000000000009"/>
    <n v="24.728000000000002"/>
    <n v="20.643999999999998"/>
    <n v="0"/>
    <n v="0"/>
    <n v="0"/>
    <n v="0"/>
    <n v="0"/>
    <n v="0"/>
    <n v="0"/>
    <n v="0"/>
    <n v="0"/>
    <n v="0"/>
    <n v="36.691000000000003"/>
    <n v="0"/>
    <n v="0"/>
    <n v="0"/>
    <n v="17.93"/>
    <n v="0"/>
    <n v="99.992999999999995"/>
    <n v="100"/>
    <n v="0"/>
    <n v="0"/>
    <n v="0"/>
    <n v="100"/>
  </r>
  <r>
    <x v="3"/>
    <x v="3"/>
    <x v="10"/>
    <s v="ABIERTO GLOBAL VISTA - ÚNICA"/>
    <s v="ÚNICO"/>
    <n v="4704"/>
    <n v="46239.43"/>
    <n v="19085.793495000002"/>
    <n v="1"/>
    <n v="228.27"/>
    <n v="0.625"/>
    <n v="0.50900000000000001"/>
    <n v="0.47"/>
    <n v="0.52800000000000002"/>
    <n v="0.35899999999999999"/>
    <n v="0.34499999999999997"/>
    <n v="0.45300000000000001"/>
    <n v="3.4009999999999998"/>
    <n v="0.622"/>
    <n v="1.103"/>
    <n v="0.79800000000000004"/>
    <n v="2.11"/>
    <n v="2.4710000000000001"/>
    <n v="81.149000000000001"/>
    <n v="0"/>
    <n v="14.183"/>
    <n v="0"/>
    <n v="3.258"/>
    <n v="0"/>
    <n v="0"/>
    <n v="0"/>
    <n v="0"/>
    <n v="0"/>
    <n v="0"/>
    <n v="0"/>
    <n v="1.41"/>
    <n v="0"/>
    <n v="0"/>
    <n v="0"/>
    <n v="0"/>
    <n v="0"/>
    <n v="0"/>
    <n v="0"/>
    <n v="0"/>
    <n v="0"/>
    <n v="0"/>
    <n v="0"/>
    <n v="0"/>
    <n v="0"/>
    <n v="0"/>
    <n v="0"/>
    <n v="99.999999999999986"/>
    <s v="BANCO DE OCCIDENTE 19.73 %"/>
    <s v="CORPORACION FINANCIERA COLOMBIANA S.A. 16.07 %"/>
    <s v="BANCO DE BOGOTA S.A 13.65 %"/>
    <s v="BANCO DAVIVIENDA S.A 10.98 %"/>
    <s v="GOBIERNO REPUBLICA DE COLOMBIA 10.13 %"/>
    <s v="BANCOLOMBIA S.A. 8.33 %"/>
    <s v="LEASING BANCOLDEX S.A. COMPANIA DE FINAN 7.51 %"/>
    <s v="ITAU CORPBANCA 4.58 %"/>
    <s v="G.M.A.C. FINANCIERA DE COLOMBIA S.A. CIA 4.18 %"/>
    <s v="BCO. COLP. RED MUL 2.75 %"/>
    <n v="56.8"/>
    <n v="5.4"/>
    <n v="37.81"/>
    <n v="0"/>
    <n v="0"/>
    <n v="100.00999999999999"/>
    <n v="25.516999999999999"/>
    <n v="14.327"/>
    <n v="0"/>
    <n v="0"/>
    <n v="0"/>
    <n v="0"/>
    <n v="0"/>
    <n v="0"/>
    <n v="0"/>
    <n v="0"/>
    <n v="0"/>
    <n v="0"/>
    <n v="38.420999999999999"/>
    <n v="0"/>
    <n v="0"/>
    <n v="0"/>
    <n v="24.734999999999999"/>
    <n v="0"/>
    <n v="103"/>
    <n v="100"/>
    <n v="0"/>
    <n v="0"/>
    <n v="0"/>
    <n v="100"/>
  </r>
  <r>
    <x v="3"/>
    <x v="4"/>
    <x v="10"/>
    <s v="ABIERTO GLOBAL VISTA - ÚNICA"/>
    <s v="ÚNICO"/>
    <n v="4759"/>
    <n v="42743.6"/>
    <n v="19058.539550000001"/>
    <n v="1"/>
    <n v="225.23"/>
    <n v="0.61699999999999999"/>
    <n v="0.46"/>
    <n v="0.48499999999999999"/>
    <n v="0.51700000000000002"/>
    <n v="0.376"/>
    <n v="0.33300000000000002"/>
    <n v="0.46100000000000002"/>
    <n v="-1.6679999999999999"/>
    <n v="0.64400000000000002"/>
    <n v="0.52800000000000002"/>
    <n v="0.71599999999999997"/>
    <n v="1.577"/>
    <n v="2.31"/>
    <n v="81.177999999999997"/>
    <n v="0"/>
    <n v="14.092000000000001"/>
    <n v="0"/>
    <n v="3.5219999999999998"/>
    <n v="0"/>
    <n v="0"/>
    <n v="0"/>
    <n v="0"/>
    <n v="0"/>
    <n v="0"/>
    <n v="0"/>
    <n v="0.67"/>
    <n v="0"/>
    <n v="0"/>
    <n v="0"/>
    <n v="0"/>
    <n v="0"/>
    <n v="0"/>
    <n v="0"/>
    <n v="0"/>
    <n v="0"/>
    <n v="0"/>
    <n v="0"/>
    <n v="0"/>
    <n v="0"/>
    <n v="0"/>
    <n v="0"/>
    <n v="99.462000000000003"/>
    <s v="GOBIERNO REPUBLICA DE COLOMBIA 19.01 %"/>
    <s v="CORPORACION FINANCIERA COLOMBIANA S.A. 17.27 %"/>
    <s v="Banco De Bogota S.A 15.75 %"/>
    <s v="Banco de Occidente 10.57 %"/>
    <s v="LEASING BANCOLDEX S.A. COMPANIA DE FINAN 8.06 %"/>
    <s v="BANCO DAVIVIENDA S.A 7.81 %"/>
    <s v="BANCOLOMBIA S.A. 6.53 %"/>
    <s v="Itau Corpbanca 5.02 %"/>
    <s v="G.M.A.C. FINANCIERA DE COLOMBIA S.A. CIA 4.43 %"/>
    <s v="BCO. COLP. RED MUL 2.56 %"/>
    <n v="53.93"/>
    <n v="5.77"/>
    <n v="40.299999999999997"/>
    <n v="0"/>
    <n v="0"/>
    <n v="100"/>
    <n v="24.224"/>
    <n v="15.481"/>
    <n v="0"/>
    <n v="0"/>
    <n v="0"/>
    <n v="0"/>
    <n v="0"/>
    <n v="0"/>
    <n v="0"/>
    <n v="0"/>
    <n v="0"/>
    <n v="0"/>
    <n v="44.338999999999999"/>
    <n v="0"/>
    <n v="0"/>
    <n v="0"/>
    <n v="15.956"/>
    <n v="0"/>
    <n v="100"/>
    <n v="100"/>
    <n v="0"/>
    <n v="0"/>
    <n v="0"/>
    <n v="100"/>
  </r>
  <r>
    <x v="3"/>
    <x v="5"/>
    <x v="10"/>
    <s v="ABIERTO GLOBAL VISTA - ÚNICA"/>
    <s v="ÚNICO"/>
    <n v="4832"/>
    <n v="45314.36"/>
    <n v="19083.457895"/>
    <n v="1"/>
    <n v="209.02"/>
    <n v="0.57299999999999995"/>
    <n v="0.51800000000000002"/>
    <n v="0.51600000000000001"/>
    <n v="0.51600000000000001"/>
    <n v="0.39900000000000002"/>
    <n v="0.33500000000000002"/>
    <n v="0.46800000000000003"/>
    <n v="1.6020000000000001"/>
    <n v="0.70499999999999996"/>
    <n v="0.70499999999999996"/>
    <n v="0.66400000000000003"/>
    <n v="1.3839999999999999"/>
    <n v="2.238"/>
    <n v="70.146000000000001"/>
    <n v="0"/>
    <n v="26.393000000000001"/>
    <n v="0"/>
    <n v="3.3439999999999999"/>
    <n v="0"/>
    <n v="0"/>
    <n v="0"/>
    <n v="0"/>
    <n v="0"/>
    <n v="0"/>
    <n v="0"/>
    <n v="0.11700000000000001"/>
    <n v="0"/>
    <n v="0"/>
    <n v="0"/>
    <n v="0"/>
    <n v="0"/>
    <n v="0"/>
    <n v="0"/>
    <n v="0"/>
    <n v="0"/>
    <n v="0"/>
    <n v="0"/>
    <n v="0"/>
    <n v="0"/>
    <n v="0"/>
    <n v="0"/>
    <n v="100"/>
    <s v="Banco de Occidente 18.69 %"/>
    <s v="CORPORACION FINANCIERA COLOMBIANA S.A. 16.29 %"/>
    <s v="Banco De Bogota S.A 12.33 %"/>
    <s v="LEASING BANCOLDEX S.A. COMPANIA DE FINAN 11.96 %"/>
    <s v="BANCO DAVIVIENDA S.A 11.26 %"/>
    <s v="GOBIERNO REPUBLICA DE COLOMBIA 8.96 %"/>
    <s v="BANCOLOMBIA S.A. 7.30 %"/>
    <s v="Itau Corpbanca 4.17 %"/>
    <s v="G.M.A.C. FINANCIERA DE COLOMBIA S.A. CIA 4.16 %"/>
    <s v="BCO. COLP. RED MUL 2.61 %"/>
    <n v="54.54"/>
    <n v="11.93"/>
    <n v="33.53"/>
    <n v="0"/>
    <n v="0"/>
    <n v="100"/>
    <n v="27.227"/>
    <n v="19.027999999999999"/>
    <n v="0"/>
    <n v="0"/>
    <n v="0"/>
    <n v="0"/>
    <n v="0"/>
    <n v="0"/>
    <n v="0"/>
    <n v="0"/>
    <n v="0"/>
    <n v="0"/>
    <n v="32.704000000000001"/>
    <n v="0"/>
    <n v="0"/>
    <n v="0"/>
    <n v="21.042000000000002"/>
    <n v="0"/>
    <n v="100.001"/>
    <n v="100"/>
    <n v="0"/>
    <n v="0"/>
    <n v="0"/>
    <n v="100"/>
  </r>
  <r>
    <x v="3"/>
    <x v="6"/>
    <x v="10"/>
    <s v="ABIERTO GLOBAL VISTA - ÚNICA"/>
    <s v="ÚNICO"/>
    <n v="4963"/>
    <n v="40119"/>
    <n v="19132.781813000001"/>
    <n v="1"/>
    <n v="210.67"/>
    <n v="0.57699999999999996"/>
    <n v="0.41199999999999998"/>
    <n v="0.54"/>
    <n v="0.503"/>
    <n v="0.41599999999999998"/>
    <n v="0.34"/>
    <n v="0.47299999999999998"/>
    <n v="3.0859999999999999"/>
    <n v="0.66500000000000004"/>
    <n v="1.05"/>
    <n v="0.79700000000000004"/>
    <n v="1.2649999999999999"/>
    <n v="2.2210000000000001"/>
    <n v="73.734999999999999"/>
    <n v="0"/>
    <n v="24.722000000000001"/>
    <n v="0"/>
    <n v="1.2250000000000001"/>
    <n v="0"/>
    <n v="0"/>
    <n v="0"/>
    <n v="0"/>
    <n v="0"/>
    <n v="0"/>
    <n v="0"/>
    <n v="0.318"/>
    <n v="0"/>
    <n v="0"/>
    <n v="0"/>
    <n v="0"/>
    <n v="0"/>
    <n v="0"/>
    <n v="0"/>
    <n v="0"/>
    <n v="0"/>
    <n v="0"/>
    <n v="0"/>
    <n v="0"/>
    <n v="0"/>
    <n v="0"/>
    <n v="0"/>
    <n v="100"/>
    <s v="ORPORACION FINANCIERA COLOMBIANA S.A. 20,65 %"/>
    <s v="anco De Bogota S.A 14,00 %"/>
    <s v="EASING BANCOLDEX S.A. COMPANIA DE FINAN 12,22 %"/>
    <s v="anco de Occidente 11,26 %"/>
    <s v="OBIERNO REPUBLICA DE COLOMBIA 10,86 %"/>
    <s v="anco Popular SA 10,37 %"/>
    <s v="ANCOLOMBIA S.A. 6,74 %"/>
    <s v="tau Corpbanca 4,84 %"/>
    <s v=".M.A.C. FINANCIERA DE COLOMBIA S.A. CIA 4,65 %"/>
    <s v="ANCO DAVIVIENDA S.A 2,85 %"/>
    <n v="48.93"/>
    <n v="13.48"/>
    <n v="37.590000000000003"/>
    <n v="0"/>
    <n v="0"/>
    <n v="100"/>
    <n v="29.414999999999999"/>
    <n v="8.9039999999999999"/>
    <n v="0"/>
    <n v="0"/>
    <n v="0"/>
    <n v="0"/>
    <n v="0"/>
    <n v="0"/>
    <n v="0"/>
    <n v="0"/>
    <n v="0"/>
    <n v="0"/>
    <n v="38.615000000000002"/>
    <n v="0"/>
    <n v="0"/>
    <n v="0"/>
    <n v="23.065999999999999"/>
    <n v="0"/>
    <n v="100"/>
    <n v="100"/>
    <n v="0"/>
    <n v="0"/>
    <n v="0"/>
    <n v="100"/>
  </r>
  <r>
    <x v="3"/>
    <x v="7"/>
    <x v="10"/>
    <s v="ABIERTO GLOBAL VISTA - ÚNICA"/>
    <s v="ÚNICO"/>
    <n v="5053"/>
    <n v="37320"/>
    <n v="19210.907999999999"/>
    <n v="1"/>
    <n v="212.57599999999999"/>
    <n v="0.58199999999999996"/>
    <n v="0.38100000000000001"/>
    <n v="0.51100000000000001"/>
    <n v="0.49299999999999999"/>
    <n v="0.432"/>
    <n v="0.34399999999999997"/>
    <n v="0.47699999999999998"/>
    <n v="4.915"/>
    <n v="1.728"/>
    <n v="1.5349999999999999"/>
    <n v="1.006"/>
    <n v="1.256"/>
    <n v="2.2549999999999999"/>
    <n v="69.17"/>
    <n v="0"/>
    <n v="29.123999999999999"/>
    <n v="0"/>
    <n v="1.3080000000000001"/>
    <n v="0"/>
    <n v="0"/>
    <n v="0"/>
    <n v="0"/>
    <n v="0"/>
    <n v="0"/>
    <n v="0"/>
    <n v="0.39800000000000002"/>
    <n v="0"/>
    <n v="0"/>
    <n v="0"/>
    <n v="0"/>
    <n v="0"/>
    <n v="0"/>
    <n v="0"/>
    <n v="0"/>
    <n v="0"/>
    <n v="0"/>
    <n v="0"/>
    <n v="0"/>
    <n v="0"/>
    <n v="0"/>
    <n v="0"/>
    <n v="100"/>
    <s v="BANCO DE OCCIDENTE 19.38%"/>
    <s v="CORPORACION FINANCIERA COLOMBIANA S.A. 15.62%"/>
    <s v="BANCO DE BOGOTA S.A 14.95%"/>
    <s v="LEASING BANCOLDEX S.A. COMPANIA DE FINAN 13.14%"/>
    <s v="ITAU CORPBANCA 9.79%"/>
    <s v="GOBIERNO REPUBLICA DE COLOMBIA 7.46%"/>
    <s v="BANCOLOMBIA S.A. 7.21%"/>
    <s v="G.M.A.C. FINANCIERA DE COLOMBIA S.A. CIA 4.94%"/>
    <s v="BANCO DAVIVIENDA S.A 3.15%"/>
    <s v="ANCO DAVIVIENDA S.A 2,85 %"/>
    <n v="49.18"/>
    <n v="21.06"/>
    <n v="29.76"/>
    <s v=" -   "/>
    <s v=" -   "/>
    <n v="100"/>
    <n v="28.952000000000002"/>
    <n v="8.14"/>
    <s v=" -   "/>
    <s v=" -   "/>
    <s v=" -   "/>
    <s v=" -   "/>
    <s v=" -   "/>
    <s v=" -   "/>
    <s v=" -   "/>
    <s v=" -   "/>
    <s v=" -   "/>
    <n v="0"/>
    <n v="41.847999999999999"/>
    <s v=" -   "/>
    <s v=" -   "/>
    <s v=" -   "/>
    <n v="21.06"/>
    <s v=" -   "/>
    <n v="100"/>
    <n v="100"/>
    <s v=" -   "/>
    <s v=" -   "/>
    <s v=" -   "/>
    <n v="100"/>
  </r>
  <r>
    <x v="3"/>
    <x v="8"/>
    <x v="10"/>
    <s v="ABIERTO GLOBAL VISTA - ÚNICA"/>
    <s v="ÚNICO"/>
    <n v="5220"/>
    <n v="35578.17"/>
    <n v="19341.681644"/>
    <n v="1"/>
    <n v="208.92299999999997"/>
    <n v="0.57199999999999995"/>
    <n v="0.34799999999999998"/>
    <n v="0.46400000000000002"/>
    <n v="0.49099999999999999"/>
    <n v="0.45300000000000001"/>
    <n v="0.35199999999999998"/>
    <n v="0.48299999999999998"/>
    <n v="8.6039999999999992"/>
    <n v="3.2570000000000001"/>
    <n v="2.2890000000000001"/>
    <n v="1.5860000000000001"/>
    <n v="1.3680000000000001"/>
    <n v="2.38"/>
    <n v="63.457000000000001"/>
    <n v="0"/>
    <n v="31.808"/>
    <n v="0"/>
    <n v="1.381"/>
    <n v="1.252"/>
    <n v="0"/>
    <n v="0"/>
    <n v="0"/>
    <n v="0"/>
    <n v="0"/>
    <n v="0"/>
    <n v="2.1019999999999999"/>
    <n v="0"/>
    <n v="0"/>
    <n v="0"/>
    <n v="0"/>
    <n v="0"/>
    <n v="0"/>
    <n v="0"/>
    <n v="0"/>
    <n v="0"/>
    <n v="0"/>
    <n v="0"/>
    <n v="0"/>
    <n v="0"/>
    <n v="0"/>
    <n v="0"/>
    <n v="100"/>
    <s v="Banco De Bogota S.A 18.83%"/>
    <s v="Banco de Occidente 17.19%"/>
    <s v="CORPORACION FINANCIERA COLOMBIANA S.A. 16.36%"/>
    <s v="LEASING BANCOLDEX S.A. COMPANIA DE FINAN 13.76%"/>
    <s v="Itau Corpbanca 13.61%"/>
    <s v="G.M.A.C. FINANCIERA DE COLOMBIA S.A. CIA 5.22%"/>
    <s v="BANCOLOMBIA S.A. 4.63%"/>
    <s v="BBVA COLOMBIA S.A. 4.20%"/>
    <s v="BANCO DAVIVIENDA S.A 2.10%"/>
    <s v="INSTITUTO DE SEGUROS SOCIALES 1.62%"/>
    <n v="52.22"/>
    <n v="16.48"/>
    <n v="31.3"/>
    <n v="0"/>
    <n v="0"/>
    <n v="100"/>
    <n v="30.311"/>
    <n v="7.1079999999999997"/>
    <n v="0"/>
    <n v="0"/>
    <n v="0"/>
    <n v="0"/>
    <n v="0"/>
    <n v="0"/>
    <n v="0"/>
    <n v="0"/>
    <n v="0"/>
    <n v="0"/>
    <n v="41.162999999999997"/>
    <n v="0"/>
    <n v="0"/>
    <n v="0"/>
    <n v="21.417000000000002"/>
    <n v="0"/>
    <n v="100"/>
    <n v="100"/>
    <n v="0"/>
    <n v="0"/>
    <n v="0"/>
    <n v="100"/>
  </r>
  <r>
    <x v="3"/>
    <x v="9"/>
    <x v="10"/>
    <s v="ABIERTO GLOBAL VISTA - ÚNICA"/>
    <s v="ÚNICO"/>
    <n v="5353"/>
    <n v="38173.42"/>
    <n v="19454.314631000001"/>
    <n v="1"/>
    <n v="174.58949999999999"/>
    <n v="0.47799999999999998"/>
    <n v="0.42699999999999999"/>
    <n v="0.45600000000000002"/>
    <n v="0.49"/>
    <n v="0.47"/>
    <n v="0.36599999999999999"/>
    <n v="0.48899999999999999"/>
    <n v="7.0759999999999996"/>
    <n v="3.867"/>
    <n v="2.7669999999999999"/>
    <n v="2.2450000000000001"/>
    <n v="1.597"/>
    <n v="2.5"/>
    <n v="65.471000000000004"/>
    <n v="0"/>
    <n v="31.85"/>
    <n v="0"/>
    <n v="1.28"/>
    <n v="0"/>
    <n v="0"/>
    <n v="0"/>
    <n v="0"/>
    <n v="0"/>
    <n v="0"/>
    <n v="0"/>
    <n v="1.3989999999999998"/>
    <n v="0"/>
    <n v="0"/>
    <n v="0"/>
    <n v="0"/>
    <n v="0"/>
    <n v="0"/>
    <n v="0"/>
    <n v="0"/>
    <n v="0"/>
    <n v="0"/>
    <n v="0"/>
    <n v="0"/>
    <n v="0"/>
    <n v="0"/>
    <n v="0"/>
    <n v="100"/>
    <s v="GOBIERNO REPUBLICA DE COLOMBIA 18.45%"/>
    <s v="Banco De Bogota S.A 17.39%"/>
    <s v="CORPORACION FINANCIERA COLOMBIANA S.A. 14.95%"/>
    <s v="LEASING BANCOLDEX S.A. COMPANIA DE FINAN 12.61%"/>
    <s v="Banco de Occidente 7.74%"/>
    <s v="Banco Popular SA 5.41%"/>
    <s v="Itau Corpbanca 5.28%"/>
    <s v="G.M.A.C. FINANCIERA DE COLOMBIA S.A. CIA 4.74%"/>
    <s v="BANCOLOMBIA S.A. 4.44%"/>
    <s v="Banco Falabella S.A. 3.89%"/>
    <n v="56.28"/>
    <n v="15.12"/>
    <n v="28.6"/>
    <n v="0"/>
    <n v="0"/>
    <n v="100"/>
    <n v="27.809000000000001"/>
    <n v="6.5410000000000004"/>
    <n v="0"/>
    <n v="0"/>
    <n v="0"/>
    <n v="0"/>
    <n v="0"/>
    <n v="0"/>
    <n v="0"/>
    <n v="0"/>
    <n v="0"/>
    <n v="0"/>
    <n v="48.48"/>
    <n v="0"/>
    <n v="0"/>
    <n v="0"/>
    <n v="17.170000000000002"/>
    <n v="0"/>
    <n v="100"/>
    <n v="100"/>
    <n v="0"/>
    <n v="0"/>
    <n v="0"/>
    <n v="100"/>
  </r>
  <r>
    <x v="3"/>
    <x v="10"/>
    <x v="10"/>
    <s v="ABIERTO GLOBAL VISTA - ÚNICA"/>
    <s v="ÚNICO"/>
    <n v="5452"/>
    <n v="36079.03"/>
    <n v="19559.243640000001"/>
    <n v="1"/>
    <n v="169.11075"/>
    <n v="0.46300000000000002"/>
    <n v="0.35599999999999998"/>
    <n v="0.42299999999999999"/>
    <n v="0.48199999999999998"/>
    <n v="0.47"/>
    <n v="0.375"/>
    <n v="0.49399999999999999"/>
    <n v="6.7640000000000002"/>
    <n v="5.3079999999999998"/>
    <n v="3.12"/>
    <n v="2.956"/>
    <n v="1.78"/>
    <n v="2.6240000000000001"/>
    <n v="67.763999999999996"/>
    <n v="0"/>
    <n v="29.972000000000001"/>
    <n v="0"/>
    <n v="1.3660000000000001"/>
    <n v="0.67700000000000005"/>
    <n v="0"/>
    <n v="0"/>
    <n v="0"/>
    <n v="0"/>
    <n v="0"/>
    <n v="0"/>
    <n v="0.221"/>
    <n v="0"/>
    <n v="0"/>
    <n v="0"/>
    <n v="0"/>
    <n v="0"/>
    <n v="0"/>
    <n v="0"/>
    <n v="0"/>
    <n v="0"/>
    <n v="0"/>
    <n v="0"/>
    <n v="0"/>
    <n v="0"/>
    <n v="0"/>
    <n v="0"/>
    <n v="100"/>
    <s v="Banco De Bogota S.A 18.47%"/>
    <s v="CORPORACION FINANCIERA COLOMBIANA S.A. 16.01%"/>
    <s v="Banco de Occidente 13.52%"/>
    <s v="LEASING BANCOLDEX S.A. COMPANIA DE FINAN 13.48%"/>
    <s v="Itau Corpbanca 9.72%"/>
    <s v="GOBIERNO REPUBLICA DE COLOMBIA 8.38%"/>
    <s v="Banco Popular SA 5.57%"/>
    <s v="G.M.A.C. FINANCIERA DE COLOMBIA S.A. CIA 5.08%"/>
    <s v="BANCOLOMBIA S.A. 4.84%"/>
    <s v="BBVA COLOMBIA S.A 2.86%"/>
    <n v="53.28"/>
    <n v="17.55"/>
    <n v="29.16"/>
    <n v="0"/>
    <n v="0"/>
    <n v="99.99"/>
    <n v="29.75"/>
    <n v="6.9359999999999999"/>
    <n v="0"/>
    <n v="0"/>
    <n v="0"/>
    <n v="0"/>
    <n v="0"/>
    <n v="0"/>
    <n v="0"/>
    <n v="0"/>
    <n v="0"/>
    <n v="0"/>
    <n v="41.496000000000002"/>
    <n v="0"/>
    <n v="0"/>
    <n v="0"/>
    <n v="21.818000000000001"/>
    <n v="0"/>
    <n v="100"/>
    <n v="100"/>
    <n v="0"/>
    <n v="0"/>
    <n v="0"/>
    <n v="100"/>
  </r>
  <r>
    <x v="3"/>
    <x v="0"/>
    <x v="11"/>
    <s v="ITAÚ CORTO PLAZO. - TIPO A"/>
    <s v="TIPO A"/>
    <n v="4938"/>
    <n v="192905.95"/>
    <n v="4528691.4000000004"/>
    <n v="1.2"/>
    <n v="263.70999999999998"/>
    <n v="0.72199999999999998"/>
    <n v="0.246"/>
    <n v="0.45"/>
    <n v="0.24199999999999999"/>
    <n v="0.42799999999999999"/>
    <n v="1.224"/>
    <n v="1.002"/>
    <n v="5.9029999999999996"/>
    <n v="0.81899999999999995"/>
    <n v="5.9029999999999996"/>
    <n v="0.33100000000000002"/>
    <n v="2.5110000000000001"/>
    <n v="3.1120000000000001"/>
    <n v="28.49"/>
    <n v="0"/>
    <n v="17.41"/>
    <n v="0"/>
    <n v="47.07"/>
    <n v="7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BBVA COLOMBIA 16.57%"/>
    <s v="BANCO DAVIVIENDA 13.30%"/>
    <s v="BANCOLOMBIA 9.89%"/>
    <s v="SCOTIABANK COLP 8.50%"/>
    <s v="BANCO DE BOGOTA 8.33%"/>
    <s v="REPUBLICA DE COLOMBIA 7.03%"/>
    <s v="BANCO POPULAR 6.96%"/>
    <s v="BANCO SUDAMERIS 6.68%"/>
    <s v="BANCO DE OCCIDENTE 5.51%"/>
    <s v="ITAÚ 4.02%"/>
    <n v="13.57"/>
    <n v="35.35"/>
    <n v="49.93"/>
    <n v="1.1499999999999999"/>
    <n v="0"/>
    <n v="100"/>
    <n v="19.829999999999998"/>
    <n v="26.06"/>
    <n v="0"/>
    <n v="0"/>
    <n v="0"/>
    <n v="0"/>
    <n v="0"/>
    <n v="0"/>
    <n v="0"/>
    <n v="0"/>
    <n v="0"/>
    <n v="0"/>
    <n v="15.37"/>
    <n v="5.74"/>
    <n v="0"/>
    <n v="0"/>
    <n v="33"/>
    <n v="0"/>
    <n v="100"/>
    <n v="100"/>
    <n v="0"/>
    <n v="0"/>
    <n v="0"/>
    <n v="100"/>
  </r>
  <r>
    <x v="3"/>
    <x v="1"/>
    <x v="11"/>
    <s v="ITAÚ CORTO PLAZO. - TIPO A"/>
    <s v="TIPO A"/>
    <n v="4915"/>
    <n v="190556.38"/>
    <n v="4535991.84"/>
    <n v="1.2"/>
    <n v="260.05799999999999"/>
    <n v="0.71199999999999997"/>
    <n v="0.40600000000000003"/>
    <n v="0.45700000000000002"/>
    <n v="0.34799999999999998"/>
    <n v="0.43099999999999999"/>
    <n v="0.998"/>
    <n v="1.004"/>
    <n v="2.1219999999999999"/>
    <n v="0.45600000000000002"/>
    <n v="4.0910000000000002"/>
    <n v="0.497"/>
    <n v="2.431"/>
    <n v="3.0489999999999999"/>
    <n v="20.28"/>
    <n v="0"/>
    <n v="18.45"/>
    <n v="0"/>
    <n v="49.38"/>
    <n v="10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950000000000017"/>
    <s v="SCOTIABANK COLP 17.22%"/>
    <s v="BANCO BBVA COLOMBIA 14.74%"/>
    <s v="BANCO DAVIVIENDA 13.47%"/>
    <s v="REPUBLICA DE COLOMBIA 10.84%"/>
    <s v="BANCOLOMBIA 7.78%"/>
    <s v="BANCO POPULAR 6.60%"/>
    <s v="BANCO DE OCCIDENTE 4.45%"/>
    <s v="BANCO DE BOGOTA 4.27%"/>
    <s v="BANCO SUDAMERIS 4.20%"/>
    <s v="ITAÚ 3.94%"/>
    <n v="22.63"/>
    <n v="46.57"/>
    <n v="29.73"/>
    <n v="1.07"/>
    <n v="0"/>
    <n v="100"/>
    <n v="25.41"/>
    <n v="27.37"/>
    <n v="0"/>
    <n v="0"/>
    <n v="0"/>
    <n v="0"/>
    <n v="0"/>
    <n v="0"/>
    <n v="0"/>
    <n v="0"/>
    <n v="0"/>
    <n v="0"/>
    <n v="13.23"/>
    <n v="7.24"/>
    <n v="0"/>
    <n v="0"/>
    <n v="26.75"/>
    <n v="0"/>
    <n v="100"/>
    <n v="100"/>
    <n v="0"/>
    <n v="0"/>
    <n v="0"/>
    <n v="100"/>
  </r>
  <r>
    <x v="3"/>
    <x v="2"/>
    <x v="11"/>
    <s v="ITAÚ CORTO PLAZO. - TIPO A"/>
    <s v="TIPO A"/>
    <n v="4870"/>
    <n v="177104.72"/>
    <n v="4546739.1500000004"/>
    <n v="1.2"/>
    <n v="235.58625000000001"/>
    <n v="0.64500000000000002"/>
    <n v="0.35"/>
    <n v="0.46600000000000003"/>
    <n v="0.35"/>
    <n v="0.41199999999999998"/>
    <n v="0.47499999999999998"/>
    <n v="1.004"/>
    <n v="2.8260000000000001"/>
    <n v="0.78500000000000003"/>
    <n v="3.6539999999999999"/>
    <n v="1.1459999999999999"/>
    <n v="2.7610000000000001"/>
    <n v="2.9710000000000001"/>
    <n v="19.38"/>
    <n v="0"/>
    <n v="16.899999999999999"/>
    <n v="0"/>
    <n v="51.95"/>
    <n v="1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87"/>
    <s v="SCOTIABANK COLP 17.82%"/>
    <s v="BANCO DAVIVIENDA 14.09%"/>
    <s v="BANCO BBVA COLOMBIA 11.46%"/>
    <s v="REPUBLICA DE COLOMBIA 10.64%"/>
    <s v="BANCOLOMBIA 9.59%"/>
    <s v="BANCO POPULAR 7.02%"/>
    <s v="ITAÚ 6.25%"/>
    <s v="BANCO DE BOGOTA 4.85%"/>
    <s v="BANCO SUDAMERIS 3.44%"/>
    <s v="FINDETER 2.80%"/>
    <n v="27.23"/>
    <n v="43.27"/>
    <n v="28.36"/>
    <n v="1.1399999999999999"/>
    <n v="0"/>
    <n v="100"/>
    <n v="22.22"/>
    <n v="27.09"/>
    <n v="0"/>
    <n v="0"/>
    <n v="0"/>
    <n v="0"/>
    <n v="0"/>
    <n v="0"/>
    <n v="0"/>
    <n v="0"/>
    <n v="0"/>
    <n v="0"/>
    <n v="13.87"/>
    <n v="8.7899999999999991"/>
    <n v="0"/>
    <n v="0"/>
    <n v="28.03"/>
    <n v="0"/>
    <n v="100"/>
    <n v="100"/>
    <n v="0"/>
    <n v="0"/>
    <n v="0"/>
    <n v="100"/>
  </r>
  <r>
    <x v="3"/>
    <x v="3"/>
    <x v="11"/>
    <s v="ITAÚ CORTO PLAZO. - TIPO A"/>
    <s v="TIPO A"/>
    <n v="4847"/>
    <n v="176806.18"/>
    <n v="4560169.9800000004"/>
    <n v="1.2"/>
    <n v="256.40549999999996"/>
    <n v="0.70199999999999996"/>
    <n v="0.45600000000000002"/>
    <n v="0.44900000000000001"/>
    <n v="0.379"/>
    <n v="0.43099999999999999"/>
    <n v="0.44600000000000001"/>
    <n v="1.0069999999999999"/>
    <n v="3.6539999999999999"/>
    <n v="1.9930000000000001"/>
    <n v="3.6539999999999999"/>
    <n v="1.2789999999999999"/>
    <n v="2.6560000000000001"/>
    <n v="2.9750000000000001"/>
    <n v="25.96"/>
    <n v="0"/>
    <n v="18.8"/>
    <n v="0"/>
    <n v="45.13"/>
    <n v="8.96000000000000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850000000000023"/>
    <s v="SCOTIABANK COLP 17.04%"/>
    <s v="BANCO BBVA COLOMBIA 14.67%"/>
    <s v="BANCO DAVIVIENDA 12.63%"/>
    <s v="BANCO POPULAR 10.03%"/>
    <s v="REPUBLICA DE COLOMBIA 8.96%"/>
    <s v="BANCOLOMBIA 8.25%"/>
    <s v="BANCO DE BOGOTA 4.68%"/>
    <s v="BANCO SUDAMERIS 4.10%"/>
    <s v="BANCO SANTANDER 3.76%"/>
    <s v="ITAÚ 3.20%"/>
    <n v="20.41"/>
    <n v="43.01"/>
    <n v="35.43"/>
    <n v="1.1499999999999999"/>
    <n v="0"/>
    <n v="100"/>
    <n v="22.68"/>
    <n v="23.2"/>
    <n v="0"/>
    <n v="0"/>
    <n v="0"/>
    <n v="0"/>
    <n v="0"/>
    <n v="0"/>
    <n v="0"/>
    <n v="0"/>
    <n v="0"/>
    <n v="0"/>
    <n v="21.35"/>
    <n v="6.33"/>
    <n v="0"/>
    <n v="0"/>
    <n v="26.43"/>
    <n v="0"/>
    <n v="99.989999999999981"/>
    <n v="100"/>
    <n v="0"/>
    <n v="0"/>
    <n v="0"/>
    <n v="100"/>
  </r>
  <r>
    <x v="3"/>
    <x v="4"/>
    <x v="11"/>
    <s v="ITAÚ CORTO PLAZO. - TIPO A"/>
    <s v="TIPO A"/>
    <n v="4811"/>
    <n v="165516.97"/>
    <n v="4567827.9000000004"/>
    <n v="1.2"/>
    <n v="245.81324999999998"/>
    <n v="0.67300000000000004"/>
    <n v="0.39200000000000002"/>
    <n v="0.39300000000000002"/>
    <n v="0.38200000000000001"/>
    <n v="0.41799999999999998"/>
    <n v="0.40899999999999997"/>
    <n v="1.0089999999999999"/>
    <n v="1.9950000000000001"/>
    <n v="3.1709999999999998"/>
    <n v="3.3109999999999999"/>
    <n v="1.542"/>
    <n v="2.0649999999999999"/>
    <n v="2.899"/>
    <n v="24.38"/>
    <n v="0"/>
    <n v="17.14"/>
    <n v="0"/>
    <n v="46.91"/>
    <n v="1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789999999999992"/>
    <s v="SCOTIABANK COLP 14.10%"/>
    <s v="BANCO DAVIVIENDA 13.52%"/>
    <s v="BANCO BBVA COLOMBIA 12.38%"/>
    <s v="BANCO POPULAR 11.09%"/>
    <s v="REPUBLICA DE COLOMBIA 10.36%"/>
    <s v="BANCOLOMBIA 8.18%"/>
    <s v="BANCO DE BOGOTA 5.67%"/>
    <s v="BANCO SANTANDER 4.52%"/>
    <s v="ITAÚ 3.52%"/>
    <s v="BANCO SUDAMERIS 3.11%"/>
    <n v="16.690000000000001"/>
    <n v="46.18"/>
    <n v="35.92"/>
    <n v="1.21"/>
    <n v="0"/>
    <n v="100"/>
    <n v="20.72"/>
    <n v="24.54"/>
    <n v="0"/>
    <n v="0"/>
    <n v="0"/>
    <n v="0"/>
    <n v="0"/>
    <n v="0"/>
    <n v="0"/>
    <n v="0"/>
    <n v="0"/>
    <n v="0"/>
    <n v="19.79"/>
    <n v="7.72"/>
    <n v="0"/>
    <n v="0"/>
    <n v="27.24"/>
    <n v="0"/>
    <n v="100.00999999999999"/>
    <n v="100"/>
    <n v="0"/>
    <n v="0"/>
    <n v="0"/>
    <n v="100"/>
  </r>
  <r>
    <x v="3"/>
    <x v="5"/>
    <x v="11"/>
    <s v="ITAÚ CORTO PLAZO. - TIPO A"/>
    <s v="TIPO A"/>
    <n v="4778"/>
    <n v="161516.17000000001"/>
    <n v="4574568.21"/>
    <n v="1.2"/>
    <n v="216.22799999999995"/>
    <n v="0.59199999999999997"/>
    <n v="0.56599999999999995"/>
    <n v="0.41799999999999998"/>
    <n v="0.41899999999999998"/>
    <n v="0.439"/>
    <n v="0.41099999999999998"/>
    <n v="1.0109999999999999"/>
    <n v="1.81"/>
    <n v="3.0609999999999999"/>
    <n v="3.0609999999999999"/>
    <n v="1.498"/>
    <n v="1.875"/>
    <n v="2.7690000000000001"/>
    <n v="22.36"/>
    <n v="0"/>
    <n v="20.32"/>
    <n v="0"/>
    <n v="46.72"/>
    <n v="9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76"/>
    <s v="BANCO BBVA COLOMBIA 16.94%"/>
    <s v="BANCO DAVIVIENDA 14.15%"/>
    <s v="SCOTIABANK COLP 14.06%"/>
    <s v="REPUBLICA DE COLOMBIA 9.36%"/>
    <s v="BANCOLOMBIA 8.71%"/>
    <s v="BANCO POPULAR 7.95%"/>
    <s v="BANCO DE BOGOTA 5.98%"/>
    <s v="BANCO SUDAMERIS 4.45%"/>
    <s v="ITAÚ 3.08%"/>
    <s v="BANCO DE OCCIDENTE 2.87%"/>
    <n v="20.39"/>
    <n v="41.43"/>
    <n v="36.97"/>
    <n v="1.21"/>
    <n v="0"/>
    <n v="99.999999999999986"/>
    <n v="21.22"/>
    <n v="25.58"/>
    <n v="0"/>
    <n v="0"/>
    <n v="0"/>
    <n v="0"/>
    <n v="0"/>
    <n v="0"/>
    <n v="0"/>
    <n v="0"/>
    <n v="0"/>
    <n v="0"/>
    <n v="18.28"/>
    <n v="4.97"/>
    <n v="0"/>
    <n v="0"/>
    <n v="29.95"/>
    <n v="0"/>
    <n v="100"/>
    <n v="100"/>
    <n v="0"/>
    <n v="0"/>
    <n v="0"/>
    <n v="100"/>
  </r>
  <r>
    <x v="3"/>
    <x v="6"/>
    <x v="11"/>
    <s v="ITAÚ CORTO PLAZO. - TIPO A"/>
    <s v="TIPO A"/>
    <n v="4740"/>
    <n v="166965.28"/>
    <n v="4579342.72"/>
    <n v="1.2"/>
    <n v="153.04"/>
    <n v="0.41899999999999998"/>
    <n v="0.54300000000000004"/>
    <n v="0.45700000000000002"/>
    <n v="0.439"/>
    <n v="0.45400000000000001"/>
    <n v="0.41"/>
    <n v="1.014"/>
    <n v="1.236"/>
    <n v="2.2679999999999998"/>
    <n v="2.7919999999999998"/>
    <n v="1.5349999999999999"/>
    <n v="1.569"/>
    <n v="2.6669999999999998"/>
    <n v="11.74"/>
    <n v="0"/>
    <n v="27.9"/>
    <n v="0"/>
    <n v="58.29"/>
    <n v="2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BBVA Colombia 16.85%"/>
    <s v="Banco Davivienda 13.92%"/>
    <s v="Scotiabank Colp 13.48%"/>
    <s v="Banco Popular 11.94%"/>
    <s v="Bancolombia 8.95%"/>
    <s v="Banco Santander 6.33%"/>
    <s v="Banco de Bogota 5.36%"/>
    <s v="AV Villas S.A. 4.18%"/>
    <s v="Banco de Occidente 2.89%"/>
    <s v="Itaú 2.77%"/>
    <n v="39.78"/>
    <n v="39.200000000000003"/>
    <n v="20.2"/>
    <n v="0.82"/>
    <n v="0"/>
    <n v="100"/>
    <n v="28.33"/>
    <n v="24.23"/>
    <n v="0"/>
    <n v="0"/>
    <n v="0"/>
    <n v="0"/>
    <n v="0"/>
    <n v="0"/>
    <n v="0"/>
    <n v="0"/>
    <n v="0"/>
    <n v="0"/>
    <n v="13.12"/>
    <n v="0"/>
    <n v="0"/>
    <n v="0"/>
    <n v="34.32"/>
    <n v="0"/>
    <n v="100"/>
    <n v="100"/>
    <n v="0"/>
    <n v="0"/>
    <n v="0"/>
    <n v="100"/>
  </r>
  <r>
    <x v="3"/>
    <x v="7"/>
    <x v="11"/>
    <s v="ITAÚ CORTO PLAZO. - TIPO A"/>
    <s v="TIPO A"/>
    <n v="4713"/>
    <n v="155243.03"/>
    <n v="4609649.67"/>
    <n v="1.2"/>
    <n v="168.38"/>
    <n v="0.46100000000000002"/>
    <n v="0.20699999999999999"/>
    <n v="0.44600000000000001"/>
    <n v="0.42499999999999999"/>
    <n v="0.45700000000000002"/>
    <n v="0.40899999999999997"/>
    <n v="1.0149999999999999"/>
    <n v="8.0749999999999993"/>
    <n v="3.2469999999999999"/>
    <n v="3.4510000000000001"/>
    <n v="1.853"/>
    <n v="1.7549999999999999"/>
    <n v="2.778"/>
    <n v="10.41"/>
    <n v="0"/>
    <n v="20.72"/>
    <n v="0"/>
    <n v="63.57"/>
    <n v="5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14.19%"/>
    <s v="BANCO BBVA COLOMBIA12.39"/>
    <s v="SCOTIABANK COLP12.39"/>
    <s v="BANCO POPULAR11.83"/>
    <s v="BANCOLOMBIA 8.61"/>
    <s v="BANCO SUDAMERIS 6.87"/>
    <s v="BANCO SANTANDER5.83"/>
    <s v="REPUBLICA DE COLOMBIA5.3"/>
    <s v="BANCO DE BOGOTA4.80"/>
    <s v="ITAÚ3.86"/>
    <n v="50.82"/>
    <n v="29.02"/>
    <n v="19.29"/>
    <n v="0.87"/>
    <n v="0"/>
    <n v="100"/>
    <n v="21.4"/>
    <n v="26.71"/>
    <n v="0"/>
    <n v="0"/>
    <n v="0"/>
    <n v="0"/>
    <n v="0"/>
    <n v="0"/>
    <n v="0"/>
    <n v="0"/>
    <n v="0"/>
    <n v="0"/>
    <n v="17.29"/>
    <n v="2.1"/>
    <n v="0"/>
    <n v="0"/>
    <n v="32.49"/>
    <n v="0"/>
    <n v="99.99"/>
    <n v="100"/>
    <n v="0"/>
    <n v="0"/>
    <n v="0"/>
    <n v="100"/>
  </r>
  <r>
    <x v="3"/>
    <x v="8"/>
    <x v="11"/>
    <s v="ITAÚ CORTO PLAZO. - TIPO A"/>
    <s v="TIPO A"/>
    <n v="4693"/>
    <n v="157001.92000000001"/>
    <n v="4653271.33"/>
    <n v="1.2"/>
    <n v="224.994"/>
    <n v="0.61599999999999999"/>
    <n v="0.34399999999999997"/>
    <n v="0.47399999999999998"/>
    <n v="0.437"/>
    <n v="0.48"/>
    <n v="0.42299999999999999"/>
    <n v="1.0189999999999999"/>
    <n v="12.143000000000001"/>
    <n v="4.7279999999999998"/>
    <n v="4.3719999999999999"/>
    <n v="2.7429999999999999"/>
    <n v="1.9990000000000001"/>
    <n v="2.968"/>
    <n v="18.05"/>
    <n v="0"/>
    <n v="25.49"/>
    <n v="0"/>
    <n v="51.89"/>
    <n v="4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Davivienda14.19%"/>
    <s v="Banco BBVA Colombia12.39"/>
    <s v="Scotiabank Colp12.39"/>
    <s v="Banco Popular11.83"/>
    <s v="Bancolombia 8.61"/>
    <s v="Banco Sudameris 6.87"/>
    <s v="Banco Santander5.83"/>
    <s v="Republica de Colombia5.3"/>
    <s v="Banco de Bogota4.80"/>
    <s v="Itaú3.86"/>
    <n v="31.36"/>
    <n v="36.409999999999997"/>
    <n v="31.41"/>
    <n v="0.83"/>
    <n v="0"/>
    <n v="100"/>
    <n v="23.07"/>
    <n v="28.44"/>
    <n v="0"/>
    <n v="0"/>
    <n v="0"/>
    <n v="0"/>
    <n v="0"/>
    <n v="0"/>
    <n v="0"/>
    <n v="0"/>
    <n v="0"/>
    <n v="0"/>
    <n v="14.08"/>
    <n v="4.58"/>
    <n v="0"/>
    <n v="0"/>
    <n v="29.82"/>
    <n v="0"/>
    <n v="99.99"/>
    <n v="100"/>
    <n v="0"/>
    <n v="0"/>
    <n v="0"/>
    <n v="100"/>
  </r>
  <r>
    <x v="3"/>
    <x v="9"/>
    <x v="11"/>
    <s v="ITAÚ CORTO PLAZO. - TIPO A"/>
    <s v="TIPO A"/>
    <n v="4671"/>
    <n v="162401.62"/>
    <n v="4679662.47"/>
    <n v="1.2"/>
    <n v="163.63200000000001"/>
    <n v="0.44800000000000001"/>
    <n v="0.51500000000000001"/>
    <n v="0.48499999999999999"/>
    <n v="0.44700000000000001"/>
    <n v="0.47399999999999998"/>
    <n v="0.435"/>
    <n v="1.022"/>
    <n v="6.8860000000000001"/>
    <n v="5.2649999999999997"/>
    <n v="4.6260000000000003"/>
    <n v="3.63"/>
    <n v="2.2010000000000001"/>
    <n v="3.1070000000000002"/>
    <n v="17.510000000000002"/>
    <n v="0"/>
    <n v="19.93"/>
    <n v="0"/>
    <n v="50.37"/>
    <n v="3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0.89"/>
    <s v="Banco Davivienda 15.88%"/>
    <s v="Scotiabank Colp 12.55%"/>
    <s v="Banco Popular 11.33%"/>
    <s v="Banco BBVA Colombia 8.77%"/>
    <s v="Banco Sudameris 7.60%"/>
    <s v="Banco de Bogota 6.25%"/>
    <s v="Bancolombia 6.05%"/>
    <s v="AV Villas S.A. 5.76%"/>
    <s v="Findeter 4.55%"/>
    <s v="Banco Santander 3.53%"/>
    <n v="39.33"/>
    <n v="34.32"/>
    <n v="25.52"/>
    <n v="0.83"/>
    <n v="0"/>
    <n v="100"/>
    <n v="26.22"/>
    <n v="26.53"/>
    <n v="0"/>
    <n v="0"/>
    <n v="0"/>
    <n v="0"/>
    <n v="0"/>
    <n v="0"/>
    <n v="0"/>
    <n v="0"/>
    <n v="0"/>
    <n v="0"/>
    <n v="10.62"/>
    <n v="3.08"/>
    <n v="0"/>
    <n v="0"/>
    <n v="33.549999999999997"/>
    <n v="0"/>
    <n v="100"/>
    <n v="100"/>
    <n v="0"/>
    <n v="0"/>
    <n v="0"/>
    <n v="100"/>
  </r>
  <r>
    <x v="3"/>
    <x v="10"/>
    <x v="11"/>
    <s v="ITAÚ CORTO PLAZO. - TIPO A"/>
    <s v="TIPO A"/>
    <n v="4643"/>
    <n v="153406.46"/>
    <n v="4714899.92"/>
    <n v="1.2"/>
    <n v="178.9725"/>
    <n v="0.49"/>
    <n v="0.28499999999999998"/>
    <n v="0.47099999999999997"/>
    <n v="0.44"/>
    <n v="0.441"/>
    <n v="0.44400000000000001"/>
    <n v="1.0229999999999999"/>
    <n v="9.5570000000000004"/>
    <n v="6.5250000000000004"/>
    <n v="5.0599999999999996"/>
    <n v="4.8390000000000004"/>
    <n v="2.4630000000000001"/>
    <n v="3.335"/>
    <n v="14.59"/>
    <n v="0"/>
    <n v="25.31"/>
    <n v="0"/>
    <n v="46.4"/>
    <n v="2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.08"/>
    <s v="Banco Davivienda 16.22%"/>
    <s v="Scotiabank Colp 12.01%"/>
    <s v="Banco Popular 9.37%"/>
    <s v="Banco BBVA Colombia 9.25%"/>
    <s v="Itaú 8.57%"/>
    <s v="AV Villas S.A. 7.50%"/>
    <s v="Bancolombia 6.13%"/>
    <s v="Findeter 6.11%"/>
    <s v="Banco de Bogotá 4.70%"/>
    <s v="Banco de Occidente 4.09%"/>
    <n v="49.88"/>
    <n v="25.69"/>
    <n v="23.6"/>
    <n v="0.83"/>
    <n v="0"/>
    <n v="100.00000000000001"/>
    <n v="29.65"/>
    <n v="28.14"/>
    <n v="0"/>
    <n v="0"/>
    <n v="0"/>
    <n v="0"/>
    <n v="0"/>
    <n v="0"/>
    <n v="0"/>
    <n v="0"/>
    <n v="0"/>
    <n v="0"/>
    <n v="13.28"/>
    <n v="0"/>
    <n v="0"/>
    <n v="0"/>
    <n v="28.93"/>
    <n v="0"/>
    <n v="100"/>
    <n v="100"/>
    <n v="0"/>
    <n v="0"/>
    <n v="0"/>
    <n v="100"/>
  </r>
  <r>
    <x v="4"/>
    <x v="0"/>
    <x v="0"/>
    <s v="FIC ACCIVAL RENTA FIJA 180 - ÚNICA"/>
    <s v="ÚNICO"/>
    <n v="276"/>
    <n v="19102.04"/>
    <n v="11277.584623999999"/>
    <n v="1.2"/>
    <n v="462.04"/>
    <n v="1.2649999999999999"/>
    <n v="0.72499999999999998"/>
    <n v="0.874"/>
    <n v="0.72399999999999998"/>
    <n v="0.99299999999999999"/>
    <n v="1.8440000000000001"/>
    <n v="1.55"/>
    <n v="2.4489999999999998"/>
    <n v="-0.86799999999999999"/>
    <n v="-0.71499999999999997"/>
    <n v="-1.351"/>
    <n v="2.7890000000000001"/>
    <n v="3.673"/>
    <n v="61.15"/>
    <n v="0"/>
    <n v="0"/>
    <n v="0"/>
    <n v="0"/>
    <n v="25.65"/>
    <n v="0"/>
    <n v="0"/>
    <n v="0"/>
    <n v="0"/>
    <n v="0"/>
    <n v="0"/>
    <n v="13.21"/>
    <n v="0"/>
    <n v="0"/>
    <n v="0"/>
    <n v="0"/>
    <n v="0"/>
    <n v="0"/>
    <n v="0"/>
    <n v="0"/>
    <n v="0"/>
    <n v="0"/>
    <n v="0"/>
    <n v="0"/>
    <n v="0"/>
    <n v="0"/>
    <n v="0"/>
    <n v="100.00999999999999"/>
    <s v="GOBIERNO REPUBLICA DE COLOMBIA 25.65%"/>
    <s v="BANCO DAVIVIENDA S.A 18.47%"/>
    <s v="BANCO DE OCCIDENTE 15.54%"/>
    <s v="BANCOLOMBIA S.A. 13.87%"/>
    <s v="BBVA COLOMBIA S.A 7.92%"/>
    <s v="SCOTIA BANK COLPATRIA 5.39%"/>
    <s v="BANCO GNB SUDAMERIS 5.24%"/>
    <s v="BANCO W S.A 5.19%"/>
    <s v="BANCO POPULAR SA 2.73%"/>
    <s v=" "/>
    <n v="18.57"/>
    <n v="23.38"/>
    <n v="47.75"/>
    <n v="5.43"/>
    <n v="4.87"/>
    <n v="100"/>
    <n v="5.24"/>
    <n v="42.11"/>
    <n v="0"/>
    <n v="0"/>
    <n v="0"/>
    <n v="0"/>
    <n v="0"/>
    <n v="0"/>
    <n v="0"/>
    <n v="0"/>
    <n v="0"/>
    <n v="0"/>
    <n v="31.45"/>
    <n v="8.33"/>
    <n v="0"/>
    <n v="0"/>
    <n v="12.87"/>
    <n v="0"/>
    <n v="100"/>
    <n v="91.67"/>
    <n v="0"/>
    <n v="8.33"/>
    <n v="0"/>
    <n v="100"/>
  </r>
  <r>
    <x v="4"/>
    <x v="1"/>
    <x v="0"/>
    <s v="FIC ACCIVAL RENTA FIJA 180 - ÚNICA"/>
    <s v="ÚNICO"/>
    <n v="276"/>
    <n v="19102.04"/>
    <n v="11277.584623999999"/>
    <n v="1.2"/>
    <n v="461.67"/>
    <n v="1.264"/>
    <n v="0.72499999999999998"/>
    <n v="0.874"/>
    <n v="0.72399999999999998"/>
    <n v="0.99299999999999999"/>
    <n v="1.8440000000000001"/>
    <n v="1.55"/>
    <n v="2.4489999999999998"/>
    <n v="-0.86799999999999999"/>
    <n v="-0.71499999999999997"/>
    <n v="-1.351"/>
    <n v="2.7890000000000001"/>
    <n v="3.673"/>
    <n v="61.15"/>
    <n v="0"/>
    <n v="0"/>
    <n v="0"/>
    <n v="0"/>
    <n v="26.65"/>
    <n v="0"/>
    <n v="0"/>
    <n v="0"/>
    <n v="0"/>
    <n v="0"/>
    <n v="0"/>
    <n v="13.21"/>
    <n v="0"/>
    <n v="0"/>
    <n v="0"/>
    <n v="0"/>
    <n v="0"/>
    <n v="0"/>
    <n v="0"/>
    <n v="0"/>
    <n v="0"/>
    <n v="0"/>
    <n v="0"/>
    <n v="0"/>
    <n v="0"/>
    <n v="0"/>
    <n v="0"/>
    <n v="101.00999999999999"/>
    <s v="GOBIERNO REPUBLICA DE COLOMBIA 25.65%"/>
    <s v="BANCO DAVIVIENDA S.A 18.47%"/>
    <s v="BANCO DE OCCIDENTE 15.54%"/>
    <s v="BANCOLOMBIA S.A. 13.87%"/>
    <s v="BBVA COLOMBIA S.A 7.92%"/>
    <s v="SCOTIA BANK COLPATRIA 5.39"/>
    <s v="BANCO GNB SUDAMERIS 5.24%"/>
    <s v="BANCO WWB S.A 5.19%"/>
    <s v="BANCO POPULAR SA 3.57%"/>
    <s v="MIN HACIENDA EN REP DE ISS 2.12%"/>
    <n v="18.57"/>
    <n v="23.38"/>
    <n v="47.75"/>
    <n v="5.43"/>
    <n v="4.87"/>
    <n v="100"/>
    <n v="5.24"/>
    <n v="42.11"/>
    <n v="0"/>
    <n v="0"/>
    <n v="0"/>
    <n v="0"/>
    <n v="0"/>
    <n v="0"/>
    <n v="0"/>
    <n v="0"/>
    <n v="0"/>
    <n v="0"/>
    <n v="31.45"/>
    <n v="8.33"/>
    <n v="0"/>
    <n v="0"/>
    <n v="12.87"/>
    <n v="0"/>
    <n v="100"/>
    <n v="91.67"/>
    <n v="0"/>
    <n v="8.33"/>
    <n v="0"/>
    <n v="100"/>
  </r>
  <r>
    <x v="4"/>
    <x v="2"/>
    <x v="0"/>
    <s v="FIC ACCIVAL RENTA FIJA 180 - ÚNICA"/>
    <s v="ÚNICO"/>
    <n v="229"/>
    <n v="13792"/>
    <n v="11333.410763"/>
    <n v="1.2"/>
    <n v="394.10474999999997"/>
    <n v="1.079"/>
    <n v="0.78100000000000003"/>
    <n v="0.95699999999999996"/>
    <n v="0.83899999999999997"/>
    <n v="0.94099999999999995"/>
    <n v="0.95699999999999996"/>
    <n v="1.56"/>
    <n v="5.4029999999999996"/>
    <n v="-0.29099999999999998"/>
    <n v="2.8759999999999999"/>
    <n v="0.41599999999999998"/>
    <n v="3.63"/>
    <n v="3.5259999999999998"/>
    <n v="60.42"/>
    <n v="0"/>
    <n v="0"/>
    <n v="0"/>
    <n v="0"/>
    <n v="24.92"/>
    <n v="0"/>
    <n v="0"/>
    <n v="0"/>
    <n v="0"/>
    <n v="0"/>
    <n v="0"/>
    <n v="14.66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5.22%"/>
    <s v="BANCO DAVIVIENDA S.A. 23.50%"/>
    <s v="BBVA COLOMBIA S.A. 11.90%"/>
    <s v="SCOTIABANK COLPATRIA S.A. 8.34%"/>
    <s v="BANCOLOMBIA S.A. 8.31%"/>
    <s v="BANCO WWB S.A. 7.93%"/>
    <s v="BANCO POPULAR S.A. 4.16%"/>
    <s v="BANCO DE OCCIDENTE S.A. 4.14%"/>
    <s v="BANCO GNB SUDAMERIS S.A. 4.02%"/>
    <s v="MINHACIENDA EN NOMBRE Y REPRESENTACION DEL ISS 2.49%"/>
    <n v="10.28"/>
    <n v="28.78"/>
    <n v="60.95"/>
    <n v="0"/>
    <n v="0"/>
    <n v="100.01"/>
    <n v="3.61"/>
    <n v="47.03"/>
    <n v="0"/>
    <n v="0"/>
    <n v="0"/>
    <n v="0"/>
    <n v="0"/>
    <n v="0"/>
    <n v="0"/>
    <n v="0"/>
    <n v="0"/>
    <n v="0"/>
    <n v="28"/>
    <n v="11.29"/>
    <n v="0"/>
    <n v="0"/>
    <n v="10.07"/>
    <n v="0"/>
    <n v="100"/>
    <n v="88.71"/>
    <n v="11.29"/>
    <n v="0"/>
    <n v="0"/>
    <n v="100"/>
  </r>
  <r>
    <x v="4"/>
    <x v="3"/>
    <x v="0"/>
    <s v="FIC ACCIVAL RENTA FIJA 180 - ÚNICA"/>
    <s v="ÚNICO"/>
    <n v="224"/>
    <n v="13356.95"/>
    <n v="11391.111129000001"/>
    <n v="1.2"/>
    <n v="546.04"/>
    <n v="1.4950000000000001"/>
    <n v="1.048"/>
    <n v="0.995"/>
    <n v="0.89800000000000002"/>
    <n v="0.95699999999999996"/>
    <n v="0.94499999999999995"/>
    <n v="1.5680000000000001"/>
    <n v="6.3730000000000002"/>
    <n v="1.6439999999999999"/>
    <n v="3.74"/>
    <n v="0.504"/>
    <n v="3.173"/>
    <n v="3.5649999999999999"/>
    <n v="52.44"/>
    <n v="0"/>
    <n v="0"/>
    <n v="0"/>
    <n v="0"/>
    <n v="34.340000000000003"/>
    <n v="0"/>
    <n v="0"/>
    <n v="0"/>
    <n v="0"/>
    <n v="0"/>
    <n v="0"/>
    <n v="13.23"/>
    <n v="0"/>
    <n v="0"/>
    <n v="0"/>
    <n v="0"/>
    <n v="0"/>
    <n v="0"/>
    <n v="0"/>
    <n v="0"/>
    <n v="0"/>
    <n v="0"/>
    <n v="0"/>
    <n v="0"/>
    <n v="0"/>
    <n v="0"/>
    <n v="0"/>
    <n v="100.01"/>
    <s v="MINISTERIO DE HACIENDA 34.47%"/>
    <s v="DAVIVIENDA S.A 14.45%"/>
    <s v="BANCO POPULAR 9.78%"/>
    <s v="BANCOLOMBIA 9.77%"/>
    <s v="BANCO WWB 9.51%"/>
    <s v="BBVA COLOMBIA 9.23%"/>
    <s v="COLPATRIA S.A 4.92%"/>
    <s v="BANCO DE OCCIDENTE 4.86%"/>
    <s v="MIN HACIENDA EN REP DE ISS 3.0%"/>
    <n v="0"/>
    <n v="12.89"/>
    <n v="0"/>
    <n v="52.77"/>
    <n v="0"/>
    <n v="0"/>
    <n v="65.66"/>
    <n v="0"/>
    <n v="57.11"/>
    <n v="0"/>
    <n v="0"/>
    <n v="0"/>
    <n v="0"/>
    <n v="0"/>
    <n v="0"/>
    <n v="0"/>
    <n v="0"/>
    <n v="0"/>
    <n v="0"/>
    <n v="20.62"/>
    <n v="13.9"/>
    <n v="0"/>
    <n v="0"/>
    <n v="8.3800000000000008"/>
    <n v="0"/>
    <n v="100.01"/>
    <n v="86.1"/>
    <n v="0"/>
    <n v="13.9"/>
    <n v="0"/>
    <n v="100"/>
  </r>
  <r>
    <x v="4"/>
    <x v="4"/>
    <x v="0"/>
    <s v="FIC ACCIVAL RENTA FIJA 180 - ÚNICA"/>
    <s v="ÚNICO"/>
    <n v="235"/>
    <n v="11773.44"/>
    <n v="11381.016455999999"/>
    <n v="1.2"/>
    <n v="516.82875000000001"/>
    <n v="1.415"/>
    <n v="1.4279999999999999"/>
    <n v="1.0129999999999999"/>
    <n v="1.0349999999999999"/>
    <n v="0.93300000000000005"/>
    <n v="0.93"/>
    <n v="1.5860000000000001"/>
    <n v="-1.038"/>
    <n v="2.786"/>
    <n v="2.74"/>
    <n v="0.71799999999999997"/>
    <n v="2.0310000000000001"/>
    <n v="3.3719999999999999"/>
    <n v="51.5"/>
    <n v="0"/>
    <n v="0"/>
    <n v="0"/>
    <n v="0"/>
    <n v="32.99"/>
    <n v="0"/>
    <n v="0"/>
    <n v="0"/>
    <n v="0"/>
    <n v="0"/>
    <n v="0"/>
    <n v="15.51"/>
    <n v="0"/>
    <n v="0"/>
    <n v="0"/>
    <n v="0"/>
    <n v="0"/>
    <n v="0"/>
    <n v="0"/>
    <n v="0"/>
    <n v="0"/>
    <n v="0"/>
    <n v="0"/>
    <n v="0"/>
    <n v="0"/>
    <n v="0"/>
    <n v="0"/>
    <n v="100.00000000000001"/>
    <s v="MINISTERIO DE HACIENDA Y CREDITO PUBLICO 24.62%"/>
    <s v="BANCO DE OCCIDENTE 17.08%"/>
    <s v="BANCO DAVIVIENDA S.A. 12.70%"/>
    <s v="BANCOLOMBIA S.A. 8.81%"/>
    <s v="BANCO POPULAR S.A. 8.66%"/>
    <s v="BANCO WWB S.A. 8.40%"/>
    <s v="BBVA COLOMBIA S.A. 8.18%"/>
    <s v="SCOTIABANK COLPATRIA S.A. 4.46%"/>
    <s v="BANCO OCCIDENTE 4.35%"/>
    <n v="0"/>
    <n v="27.19"/>
    <n v="7.92"/>
    <n v="54.48"/>
    <n v="0"/>
    <n v="10.41"/>
    <n v="100"/>
    <n v="0"/>
    <n v="54.92"/>
    <n v="0"/>
    <n v="0"/>
    <n v="0"/>
    <n v="0"/>
    <n v="0"/>
    <n v="0"/>
    <n v="0"/>
    <n v="0"/>
    <n v="0"/>
    <n v="0"/>
    <n v="26.65"/>
    <n v="0"/>
    <n v="0"/>
    <n v="0"/>
    <n v="18.43"/>
    <n v="0"/>
    <n v="100"/>
    <n v="100"/>
    <n v="0"/>
    <n v="0"/>
    <n v="0"/>
    <n v="100"/>
  </r>
  <r>
    <x v="4"/>
    <x v="5"/>
    <x v="0"/>
    <s v="FIC ACCIVAL RENTA FIJA 180 - ÚNICA"/>
    <s v="ÚNICO"/>
    <n v="235"/>
    <n v="10627.31"/>
    <n v="11288.035470999999"/>
    <n v="1.2"/>
    <n v="351.74"/>
    <n v="0.96299999999999997"/>
    <n v="1.7110000000000001"/>
    <n v="1.1890000000000001"/>
    <n v="1.1830000000000001"/>
    <n v="1.0309999999999999"/>
    <n v="0.97399999999999998"/>
    <n v="1.613"/>
    <n v="-9.4990000000000006"/>
    <n v="0.60299999999999998"/>
    <n v="0.60299999999999998"/>
    <n v="-0.38100000000000001"/>
    <n v="1.1399999999999999"/>
    <n v="2.8820000000000001"/>
    <n v="63.25"/>
    <n v="0"/>
    <n v="0"/>
    <n v="0"/>
    <n v="0"/>
    <n v="20.83"/>
    <n v="0"/>
    <n v="0"/>
    <n v="0"/>
    <n v="0"/>
    <n v="0"/>
    <n v="0"/>
    <n v="15.93"/>
    <n v="0"/>
    <n v="0"/>
    <n v="0"/>
    <n v="0"/>
    <n v="0"/>
    <n v="0"/>
    <n v="0"/>
    <n v="0"/>
    <n v="0"/>
    <n v="0"/>
    <n v="0"/>
    <n v="0"/>
    <n v="0"/>
    <n v="0"/>
    <n v="0"/>
    <n v="100.01"/>
    <s v="MINISTERIO DE HACIENDA Y CREDITO PUBLICO 17.40%"/>
    <s v="BANCO DAVIVIENDA S.A. 15.47%"/>
    <s v="BBVA COLOMBIA S.A. 15.44%"/>
    <s v="BANCOLOMBIA S.A. 10.92%"/>
    <s v="BANCO POPULAR S.A. 10.71%"/>
    <s v="BANCO WWB S.A. 10.37%"/>
    <s v="SCOTIABANK COLPATRIA S.A. 5.56%"/>
    <s v="BANCO CORPBANCA COLOMBIA S.A. 5.35%"/>
    <s v="BANCO DE OCCIDENTE S.A. 5.35%"/>
    <s v=" "/>
    <n v="0"/>
    <n v="8.8000000000000007"/>
    <n v="69.45"/>
    <n v="0"/>
    <n v="0"/>
    <n v="78.25"/>
    <n v="0"/>
    <n v="60.75"/>
    <n v="0"/>
    <n v="0"/>
    <n v="0"/>
    <n v="0"/>
    <n v="0"/>
    <n v="0"/>
    <n v="0"/>
    <n v="0"/>
    <n v="0"/>
    <n v="0"/>
    <n v="27.26"/>
    <n v="0"/>
    <n v="0"/>
    <n v="0"/>
    <n v="11.98"/>
    <n v="0"/>
    <n v="99.990000000000009"/>
    <n v="100"/>
    <n v="0"/>
    <n v="0"/>
    <n v="0"/>
    <n v="100"/>
  </r>
  <r>
    <x v="4"/>
    <x v="6"/>
    <x v="0"/>
    <s v="FIC ACCIVAL RENTA FIJA 180 - ÚNICA"/>
    <s v="ÚNICO"/>
    <n v="227"/>
    <n v="10215.44"/>
    <n v="11244.010781000001"/>
    <n v="1.2"/>
    <n v="459.12"/>
    <n v="1.2569999999999999"/>
    <n v="1.7470000000000001"/>
    <n v="1.357"/>
    <n v="1.284"/>
    <n v="1.1359999999999999"/>
    <n v="1.0289999999999999"/>
    <n v="1.6379999999999999"/>
    <n v="-4.4969999999999999"/>
    <n v="-0.59899999999999998"/>
    <n v="-0.159"/>
    <n v="-0.73499999999999999"/>
    <n v="0.46800000000000003"/>
    <n v="2.5209999999999999"/>
    <n v="57.18"/>
    <n v="0"/>
    <n v="0"/>
    <n v="0"/>
    <n v="0"/>
    <n v="31.54"/>
    <n v="0"/>
    <n v="0"/>
    <n v="0"/>
    <n v="0"/>
    <n v="0"/>
    <n v="0"/>
    <n v="11.27"/>
    <n v="0"/>
    <n v="0"/>
    <n v="0"/>
    <n v="0"/>
    <n v="0"/>
    <n v="0"/>
    <n v="0"/>
    <n v="0"/>
    <n v="0"/>
    <n v="0"/>
    <n v="0"/>
    <n v="0"/>
    <n v="0"/>
    <n v="0"/>
    <n v="0"/>
    <n v="99.990000000000009"/>
    <s v="MINISTERIO DE HACIENDA Y CREDITO PUBLICO 19.32%"/>
    <s v="BANCO DAVIVIENDA S.A. 16.97%"/>
    <s v="BBVA COLOMBIA S.A. 16.91%"/>
    <s v="GOBIERNO REPUBLICA DE COLOMBIA 12.22%"/>
    <s v="BANCO POPULAR S.A. 11.70%"/>
    <s v="BANCO WWB S.A. 11.27%"/>
    <s v="BANCO CORPBANCA COLOMBIA S.A. 5.91%"/>
    <s v="BANCO DE OCCIDENTE S.A. 5.70%"/>
    <s v="TOTAL GENERAL 100.00%"/>
    <s v=" "/>
    <n v="26.61"/>
    <n v="14.86"/>
    <n v="51.61"/>
    <n v="0"/>
    <n v="6.92"/>
    <n v="100"/>
    <n v="0"/>
    <n v="47.69"/>
    <n v="0"/>
    <n v="0"/>
    <n v="0"/>
    <n v="0"/>
    <n v="0"/>
    <n v="0"/>
    <n v="0"/>
    <n v="0"/>
    <n v="0"/>
    <n v="0"/>
    <n v="35"/>
    <n v="0"/>
    <n v="0"/>
    <n v="0"/>
    <n v="17.309999999999999"/>
    <n v="0"/>
    <n v="100"/>
    <n v="100"/>
    <n v="0"/>
    <n v="0"/>
    <n v="0"/>
    <n v="100"/>
  </r>
  <r>
    <x v="4"/>
    <x v="7"/>
    <x v="0"/>
    <s v="FIC ACCIVAL RENTA FIJA 180 - ÚNICA"/>
    <s v="ÚNICO"/>
    <n v="228"/>
    <n v="10297.09"/>
    <n v="11306.816999999999"/>
    <n v="1.2"/>
    <n v="457.29300000000001"/>
    <n v="1.252"/>
    <n v="0.86699999999999999"/>
    <n v="1.345"/>
    <n v="1.284"/>
    <n v="1.1599999999999999"/>
    <n v="1.034"/>
    <n v="1.6439999999999999"/>
    <n v="6.7779999999999996"/>
    <n v="0.42099999999999999"/>
    <n v="0.7"/>
    <n v="-0.60599999999999998"/>
    <n v="0.54900000000000004"/>
    <n v="2.5470000000000002"/>
    <n v="65.17"/>
    <n v="0"/>
    <n v="0"/>
    <n v="0"/>
    <n v="0"/>
    <n v="24.86"/>
    <n v="0"/>
    <n v="0"/>
    <n v="0"/>
    <n v="0"/>
    <n v="0"/>
    <n v="0"/>
    <n v="9.9600000000000009"/>
    <n v="0"/>
    <n v="0"/>
    <n v="0"/>
    <n v="0"/>
    <n v="0"/>
    <n v="0"/>
    <n v="0"/>
    <n v="0"/>
    <n v="0"/>
    <n v="0"/>
    <n v="0"/>
    <n v="0"/>
    <n v="0"/>
    <n v="0"/>
    <n v="0"/>
    <n v="99.99"/>
    <s v="MINISTERIO DE HACIENDA Y CREDITO PUBLICO 19.68%"/>
    <s v="BBVA COLOMBIA S.A. 13.90%"/>
    <s v="BANCO DAVIVIENDA S.A. 13.73%"/>
    <s v="SCOTIABANK COLPATRIA S.A. 12.42%"/>
    <s v="BANCO POPULAR S.A. 9.52%"/>
    <s v="BANCO WWB S.A. 9.04%"/>
    <s v="BANCO DE OCCIDENTE S.A. 8.05%"/>
    <s v="BANCO CORPBANCA COLOMBIA S.A. 4.86%"/>
    <s v="BANCO DE OCCIDENTE S.A. 4.71%"/>
    <s v="TOTAL 95.92%"/>
    <n v="18.23"/>
    <n v="14.7"/>
    <n v="63.34"/>
    <s v=" -   "/>
    <n v="3.73"/>
    <n v="100"/>
    <s v=" -   "/>
    <n v="53.28"/>
    <s v=" -   "/>
    <s v=" -   "/>
    <s v=" -   "/>
    <s v=" -   "/>
    <s v=" -   "/>
    <s v=" -   "/>
    <s v=" -   "/>
    <s v=" -   "/>
    <s v=" -   "/>
    <n v="0"/>
    <n v="37.47"/>
    <s v=" -   "/>
    <s v=" -   "/>
    <s v=" -   "/>
    <n v="9.25"/>
    <s v=" -   "/>
    <n v="100"/>
    <n v="100"/>
    <s v=" -   "/>
    <s v=" -   "/>
    <s v=" -   "/>
    <n v="100"/>
  </r>
  <r>
    <x v="4"/>
    <x v="8"/>
    <x v="0"/>
    <s v="FIC ACCIVAL RENTA FIJA 180 - ÚNICA"/>
    <s v="ÚNICO"/>
    <n v="220"/>
    <n v="9038.67"/>
    <n v="11402.216021"/>
    <n v="1.2"/>
    <n v="348.81374999999997"/>
    <n v="0.95499999999999996"/>
    <n v="0.73699999999999999"/>
    <n v="1.353"/>
    <n v="1.284"/>
    <n v="1.1719999999999999"/>
    <n v="1.0349999999999999"/>
    <n v="1.6479999999999999"/>
    <n v="10.763"/>
    <n v="1.2150000000000001"/>
    <n v="1.7589999999999999"/>
    <n v="0.46100000000000002"/>
    <n v="0.53700000000000003"/>
    <n v="2.6480000000000001"/>
    <n v="59.67"/>
    <n v="0"/>
    <n v="0"/>
    <n v="0"/>
    <n v="0"/>
    <n v="28.73"/>
    <n v="0"/>
    <n v="0"/>
    <n v="0"/>
    <n v="0"/>
    <n v="0"/>
    <n v="0"/>
    <n v="11.6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5.03%"/>
    <s v="BBVA COLOMBIA S.A. 17.50%"/>
    <s v="BANCO POPULAR S.A. 12.18%"/>
    <s v="BANCO DAVIVIENDA S.A. 11.84%"/>
    <s v="BANCO WWB S.A. 11.60%"/>
    <s v="FINANCIERA DE DESARROLLO NACIONAL S.A. 6.12%"/>
    <s v="BANCO DE OCCIDENTE S.A. 6.04%"/>
    <s v="BANCO CORPBANCA COLOMBIA S.A. 6.00%"/>
    <s v="GOBIERNO REPUBLICA DE COLOMBIA 3.70%"/>
    <s v="TOTAL 100.00%"/>
    <n v="20.16"/>
    <n v="28.46"/>
    <n v="45.86"/>
    <n v="0"/>
    <n v="5.52"/>
    <n v="100.00000000000001"/>
    <n v="0"/>
    <n v="48.87"/>
    <n v="0"/>
    <n v="0"/>
    <n v="0"/>
    <n v="0"/>
    <n v="0"/>
    <n v="0"/>
    <n v="0"/>
    <n v="0"/>
    <n v="0"/>
    <n v="0"/>
    <n v="41.34"/>
    <n v="0"/>
    <n v="0"/>
    <n v="0"/>
    <n v="9.7899999999999991"/>
    <n v="0"/>
    <n v="100.00000000000001"/>
    <n v="100"/>
    <n v="0"/>
    <n v="0"/>
    <n v="0"/>
    <n v="100.00000000000001"/>
  </r>
  <r>
    <x v="4"/>
    <x v="9"/>
    <x v="0"/>
    <s v="FIC ACCIVAL RENTA FIJA 180 - ÚNICA"/>
    <s v="ÚNICO"/>
    <n v="206"/>
    <n v="8014.75"/>
    <n v="11469.009223999999"/>
    <n v="1.2"/>
    <n v="256.77"/>
    <n v="0.70299999999999996"/>
    <n v="0.73699999999999999"/>
    <n v="1.353"/>
    <n v="1.284"/>
    <n v="1.1719999999999999"/>
    <n v="1.0349999999999999"/>
    <n v="1.6479999999999999"/>
    <n v="7.1189999999999998"/>
    <n v="1.361"/>
    <n v="2.2930000000000001"/>
    <n v="1.5009999999999999"/>
    <n v="0.76700000000000002"/>
    <n v="2.79"/>
    <n v="59.83"/>
    <n v="0"/>
    <n v="0"/>
    <n v="0"/>
    <n v="0"/>
    <n v="27.09"/>
    <n v="0"/>
    <n v="0"/>
    <n v="0"/>
    <n v="0"/>
    <n v="0"/>
    <n v="0"/>
    <n v="13.08"/>
    <n v="0"/>
    <n v="0"/>
    <n v="0"/>
    <n v="0"/>
    <n v="0"/>
    <n v="0"/>
    <n v="0"/>
    <n v="0"/>
    <n v="0"/>
    <n v="0"/>
    <n v="0"/>
    <n v="0"/>
    <n v="0"/>
    <n v="0"/>
    <n v="0"/>
    <n v="100.01"/>
    <s v="MINISTERIO DE HACIENDA Y CREDITO PUBLICO 20.41%"/>
    <s v="BANCO POPULAR S.A. 11.99%"/>
    <s v="BANCO DAVIVIENDA S.A. 11.80%"/>
    <s v="BANCO WWB S.A. 11.60%"/>
    <s v="BBVA COLOMBIA S.A. 11.57%"/>
    <s v="BANCO DE OCCIDENTE 11.25%"/>
    <s v="FINANCIERA DE DESARROLLO NACIONAL S.A. 5.98%"/>
    <s v="BANCO CORPBANCA COLOMBIA S.A. 5.94%"/>
    <s v="BANCO DE OCCIDENTE S.A. 5.83%"/>
    <s v=" -"/>
    <n v="27.05"/>
    <n v="37.47"/>
    <n v="35.479999999999997"/>
    <n v="0"/>
    <n v="0"/>
    <n v="100"/>
    <n v="0"/>
    <n v="55.35"/>
    <n v="0"/>
    <n v="0"/>
    <n v="0"/>
    <n v="0"/>
    <n v="0"/>
    <n v="0"/>
    <n v="0"/>
    <n v="0"/>
    <n v="0"/>
    <n v="0"/>
    <n v="35.880000000000003"/>
    <n v="0"/>
    <n v="0"/>
    <n v="0"/>
    <n v="8.77"/>
    <n v="0"/>
    <n v="100"/>
    <n v="100"/>
    <n v="0"/>
    <n v="0"/>
    <n v="0"/>
    <n v="100"/>
  </r>
  <r>
    <x v="4"/>
    <x v="10"/>
    <x v="0"/>
    <s v="FIC ACCIVAL RENTA FIJA 180 - ÚNICA"/>
    <s v="ÚNICO"/>
    <n v="204"/>
    <n v="8217.08"/>
    <n v="11577.495529"/>
    <n v="1.2"/>
    <n v="331.64699999999999"/>
    <n v="0.90800000000000003"/>
    <n v="0.45"/>
    <n v="1.2410000000000001"/>
    <n v="1.284"/>
    <n v="1.1279999999999999"/>
    <n v="1.0580000000000001"/>
    <n v="1.657"/>
    <n v="12.135999999999999"/>
    <n v="3.4729999999999999"/>
    <n v="3.141"/>
    <n v="3.13"/>
    <n v="1.0660000000000001"/>
    <n v="3.1320000000000001"/>
    <n v="61.13"/>
    <n v="0"/>
    <n v="0"/>
    <n v="0"/>
    <n v="0"/>
    <n v="25.88"/>
    <n v="0"/>
    <n v="0"/>
    <n v="0"/>
    <n v="0"/>
    <n v="0"/>
    <n v="0"/>
    <n v="13"/>
    <n v="0"/>
    <n v="0"/>
    <n v="0"/>
    <n v="0"/>
    <n v="0"/>
    <n v="0"/>
    <n v="0"/>
    <n v="0"/>
    <n v="0"/>
    <n v="0"/>
    <n v="0"/>
    <n v="0"/>
    <n v="0"/>
    <n v="0"/>
    <n v="0"/>
    <n v="100.01"/>
    <s v="MINISTERIO DE HACIENDA Y CREDITO PUBLICO 18.63%"/>
    <s v="BANCO DE OCCIDENTE 13.91%"/>
    <s v="BANCO DAVIVIENDA S.A. 11.66%"/>
    <s v="BANCO POPULAR S.A. 11.65%"/>
    <s v="BANCO WWB S.A. 11.19%"/>
    <s v="BANCOLOMBIA S.A. 5.96%"/>
    <s v="FINANCIERA DE DESARROLLO NACIONAL S.A. 5.92%"/>
    <s v="BANCO CORPBANCA COLOMBIA S.A. 5.84%"/>
    <s v="BBVA COLOMBIA 5.82%"/>
    <s v="Total 90.58%"/>
    <n v="29.61"/>
    <n v="24.28"/>
    <n v="41.55"/>
    <n v="0"/>
    <n v="4.5599999999999996"/>
    <n v="100"/>
    <n v="0"/>
    <n v="47.83"/>
    <n v="0"/>
    <n v="0"/>
    <n v="0"/>
    <n v="0"/>
    <n v="0"/>
    <n v="0"/>
    <n v="0"/>
    <n v="0"/>
    <n v="0"/>
    <n v="0"/>
    <n v="40.1"/>
    <n v="0"/>
    <n v="0"/>
    <n v="0"/>
    <n v="12.07"/>
    <n v="0"/>
    <n v="100"/>
    <n v="100"/>
    <n v="0"/>
    <n v="0"/>
    <n v="0"/>
    <n v="100"/>
  </r>
  <r>
    <x v="4"/>
    <x v="0"/>
    <x v="1"/>
    <s v="ALIANZA RENTA FIJA 90 - TIPO A1"/>
    <s v="PNJFA TIPO A1"/>
    <n v="1283"/>
    <n v="89531.5"/>
    <n v="15543.724353"/>
    <n v="2"/>
    <n v="678.83"/>
    <n v="1.86"/>
    <n v="0.84299999999999997"/>
    <n v="1.1240000000000001"/>
    <n v="0.84299999999999997"/>
    <n v="1.117"/>
    <n v="1.2829999999999999"/>
    <n v="1.0629999999999999"/>
    <n v="5.6260000000000003"/>
    <n v="-2.0129999999999999"/>
    <n v="5.6260000000000003"/>
    <n v="-2.758"/>
    <n v="0.72699999999999998"/>
    <n v="2.0289999999999999"/>
    <n v="76.72"/>
    <n v="0"/>
    <n v="0"/>
    <n v="0"/>
    <n v="0"/>
    <n v="9.1199999999999992"/>
    <n v="0"/>
    <n v="0"/>
    <n v="0"/>
    <n v="0"/>
    <n v="0"/>
    <n v="0"/>
    <n v="4.9400000000000004"/>
    <n v="9.2200000000000006"/>
    <n v="0"/>
    <n v="0"/>
    <n v="0"/>
    <n v="0"/>
    <n v="0"/>
    <n v="0"/>
    <n v="0"/>
    <n v="0"/>
    <n v="0"/>
    <n v="0"/>
    <n v="0"/>
    <n v="0"/>
    <n v="0"/>
    <n v="0"/>
    <n v="100"/>
    <s v="BBVA COLOMBIA S.A 17.47%"/>
    <s v="BANCO DE OCCIDENTE 12.15%"/>
    <s v="DIRECCION DEL TESORO NACIONAL 9.12%"/>
    <s v="BANCO DAVIVIENDA S.A. 7.30%"/>
    <s v="BANCOLOMBIA S.A 7.01%"/>
    <s v="SCOTIABANK COLPATRIA S.A 6.16%"/>
    <s v="BANCO W S.A. 5.52%"/>
    <s v="BANCO DE BOGOTA 5.02%"/>
    <s v="BANCO FINANDINA SA 3.88%"/>
    <s v="SOCIEDADES BOLIVAR SA 3.62%"/>
    <n v="17.73"/>
    <n v="14.2"/>
    <n v="45.79"/>
    <n v="12.47"/>
    <n v="9.81"/>
    <n v="100"/>
    <n v="2.78"/>
    <n v="49.09"/>
    <n v="0"/>
    <n v="0"/>
    <n v="0"/>
    <n v="3.95"/>
    <n v="0"/>
    <n v="0"/>
    <n v="0"/>
    <n v="0"/>
    <n v="0"/>
    <n v="0"/>
    <n v="40.51"/>
    <n v="3.54"/>
    <n v="0"/>
    <n v="0"/>
    <n v="0.13"/>
    <n v="0"/>
    <n v="100.00000000000001"/>
    <n v="100"/>
    <n v="0"/>
    <n v="0"/>
    <n v="0"/>
    <n v="100"/>
  </r>
  <r>
    <x v="4"/>
    <x v="1"/>
    <x v="1"/>
    <s v="ALIANZA RENTA FIJA 90 - TIPO A1"/>
    <s v="PNJFA TIPO A1"/>
    <n v="1260"/>
    <n v="89659.19"/>
    <n v="15488.339375"/>
    <n v="2"/>
    <n v="654.52"/>
    <n v="1.7929999999999999"/>
    <n v="1.532"/>
    <n v="1.1040000000000001"/>
    <n v="1.238"/>
    <n v="1.1830000000000001"/>
    <n v="1.3169999999999999"/>
    <n v="1.091"/>
    <n v="-4.5469999999999997"/>
    <n v="-2.4590000000000001"/>
    <n v="0.67"/>
    <n v="-3.2240000000000002"/>
    <n v="0.36"/>
    <n v="1.7829999999999999"/>
    <n v="75.150000000000006"/>
    <n v="0"/>
    <n v="0"/>
    <n v="0"/>
    <n v="0"/>
    <n v="9.1199999999999992"/>
    <n v="0"/>
    <n v="0"/>
    <n v="0"/>
    <n v="0"/>
    <n v="0"/>
    <n v="1.1000000000000001"/>
    <n v="4.9400000000000004"/>
    <n v="9.02"/>
    <n v="0"/>
    <n v="0"/>
    <n v="0"/>
    <n v="0"/>
    <n v="0"/>
    <n v="0"/>
    <n v="0"/>
    <n v="0"/>
    <n v="0"/>
    <n v="0"/>
    <n v="0"/>
    <n v="0"/>
    <n v="0"/>
    <n v="0"/>
    <n v="99.33"/>
    <s v="BBVA COLOMBIA S.A 17.09%"/>
    <s v="BANCO DE OCCIDENTE 10.35%"/>
    <s v="DIRECCION DEL TESORO NACIONAL 9.80"/>
    <s v="BANCO DAVIVIENDA S.A. 7.31%"/>
    <s v="BANCOLOMBIA S.A 6.93"/>
    <s v="SCOTIABANK COLPATRIA S.A 6.08% "/>
    <s v="BANCO W S.A 5.46%"/>
    <s v="BANCO DE BOGOTA 4.95"/>
    <s v="BANCO FINANDINA SA 4.61"/>
    <s v="BANCO POPULAR S.A. 4.44%"/>
    <n v="20.56"/>
    <n v="23.45"/>
    <n v="37.54"/>
    <n v="10.3"/>
    <n v="8.15"/>
    <n v="100"/>
    <n v="5.0199999999999996"/>
    <n v="43.53"/>
    <n v="0"/>
    <n v="0"/>
    <n v="0"/>
    <n v="5.09"/>
    <n v="0"/>
    <n v="0"/>
    <n v="0"/>
    <n v="0"/>
    <n v="0"/>
    <n v="0"/>
    <n v="43.53"/>
    <n v="1.71"/>
    <n v="0"/>
    <n v="0"/>
    <n v="0.14000000000000001"/>
    <n v="0"/>
    <n v="99.02"/>
    <n v="100"/>
    <n v="0"/>
    <n v="0"/>
    <n v="0"/>
    <n v="100"/>
  </r>
  <r>
    <x v="4"/>
    <x v="2"/>
    <x v="1"/>
    <s v="ALIANZA RENTA FIJA 90 - TIPO A1"/>
    <s v="PNJFA TIPO A1"/>
    <n v="1239"/>
    <n v="82733.89"/>
    <n v="15431.833876999999"/>
    <n v="2"/>
    <n v="672.03"/>
    <n v="1.841"/>
    <n v="1.641"/>
    <n v="1.2490000000000001"/>
    <n v="1.3859999999999999"/>
    <n v="1.1890000000000001"/>
    <n v="0.99"/>
    <n v="1.1240000000000001"/>
    <n v="-4.2119999999999997"/>
    <n v="-3.052"/>
    <n v="-1.0389999999999999"/>
    <n v="-2.3519999999999999"/>
    <n v="0.45800000000000002"/>
    <n v="1.5389999999999999"/>
    <n v="75.14"/>
    <n v="0"/>
    <n v="0"/>
    <n v="0"/>
    <n v="0"/>
    <n v="8.6"/>
    <n v="0"/>
    <n v="0"/>
    <n v="0"/>
    <n v="0"/>
    <n v="1.18"/>
    <n v="1.18"/>
    <n v="4.17"/>
    <n v="9.73"/>
    <n v="0"/>
    <n v="0"/>
    <n v="0"/>
    <n v="0"/>
    <n v="0"/>
    <n v="0"/>
    <n v="0"/>
    <n v="0"/>
    <n v="0"/>
    <n v="0"/>
    <n v="0"/>
    <n v="0"/>
    <n v="0"/>
    <n v="0"/>
    <n v="100.00000000000001"/>
    <s v="BBVA COLOMBIA S.A 18.43%"/>
    <s v="BANCO DE OCCIDENTE 11.02%"/>
    <s v="DIRECCION DEL TESORO NACIONAL 8.61%"/>
    <s v="BANCO DAVIVIENDA S.A. 7.94%"/>
    <s v="BANCOLOMBIA S.A 7.36%"/>
    <s v="BANCO W S.A. 5.94%"/>
    <s v="BANCO DE BOGOTA 5.31%"/>
    <s v="BANCO POPULAR S.A. 4.77%"/>
    <s v="BANCO FINANDINA SA 4.22%"/>
    <s v="SCOTIABANK COLPATRIA S.A 4.13%"/>
    <n v="17.61"/>
    <n v="22.2"/>
    <n v="40.450000000000003"/>
    <n v="11.08"/>
    <n v="8.66"/>
    <n v="100"/>
    <n v="6.02"/>
    <n v="46.91"/>
    <n v="0"/>
    <n v="0"/>
    <n v="0"/>
    <n v="1.61"/>
    <n v="0"/>
    <n v="0"/>
    <n v="0"/>
    <n v="0"/>
    <n v="0"/>
    <n v="0"/>
    <n v="45.31"/>
    <n v="0"/>
    <n v="0"/>
    <n v="0"/>
    <n v="0.14000000000000001"/>
    <n v="0"/>
    <n v="99.99"/>
    <n v="100"/>
    <n v="0"/>
    <n v="0"/>
    <n v="0"/>
    <n v="100"/>
  </r>
  <r>
    <x v="4"/>
    <x v="3"/>
    <x v="1"/>
    <s v="ALIANZA RENTA FIJA 90 - TIPO A1"/>
    <s v="PNJFA TIPO A1"/>
    <n v="1232"/>
    <n v="79318.84"/>
    <n v="15446.679926999999"/>
    <n v="2"/>
    <n v="663.36"/>
    <n v="1.8169999999999999"/>
    <n v="1.5429999999999999"/>
    <n v="1.359"/>
    <n v="1.421"/>
    <n v="1.24"/>
    <n v="1.0269999999999999"/>
    <n v="1.151"/>
    <n v="1.177"/>
    <n v="-1.8779999999999999"/>
    <n v="-0.49"/>
    <n v="-2.4820000000000002"/>
    <n v="0.20399999999999999"/>
    <n v="1.4570000000000001"/>
    <n v="74.260000000000005"/>
    <n v="0"/>
    <n v="0"/>
    <n v="0"/>
    <n v="0"/>
    <n v="8.83"/>
    <n v="0"/>
    <n v="0"/>
    <n v="0"/>
    <n v="0"/>
    <n v="1.24"/>
    <n v="1.23"/>
    <n v="4.3"/>
    <n v="10.130000000000001"/>
    <n v="0"/>
    <n v="0"/>
    <n v="0"/>
    <n v="0"/>
    <n v="0"/>
    <n v="0"/>
    <n v="0"/>
    <n v="0"/>
    <n v="0"/>
    <n v="0"/>
    <n v="0"/>
    <n v="0"/>
    <n v="0"/>
    <n v="0"/>
    <n v="99.99"/>
    <s v="BBVA COLOMBIA S.A 19.24%"/>
    <s v="BANCO DE OCCIDENTE 8.97%"/>
    <s v="DIRECCION DEL TESORO NACIONAL 8.83%"/>
    <s v="BANCO POPULAR S.A. 7.44%"/>
    <s v="BANCO W S.A. 6.23%"/>
    <s v="BANCOLOMBIA S.A 5.77%"/>
    <s v="BANCO DE BOGOTA 5.52%"/>
    <s v="BANCO DAVIVIENDA S.A. 4.45%"/>
    <s v="BANCO FINANDINA SA 4.36%"/>
    <s v="SCOTIABANK COLPATRIA S.A 4.30%"/>
    <n v="18.21"/>
    <n v="19.989999999999998"/>
    <n v="42.87"/>
    <n v="12.17"/>
    <n v="6.77"/>
    <n v="100.00999999999999"/>
    <n v="6.29"/>
    <n v="40.630000000000003"/>
    <n v="0"/>
    <n v="0"/>
    <n v="0"/>
    <n v="3.35"/>
    <n v="0"/>
    <n v="0"/>
    <n v="0"/>
    <n v="0"/>
    <n v="0"/>
    <n v="0"/>
    <n v="49.59"/>
    <n v="0"/>
    <n v="0"/>
    <n v="0"/>
    <n v="0.15"/>
    <n v="0"/>
    <n v="100.01000000000002"/>
    <n v="100"/>
    <n v="0"/>
    <n v="0"/>
    <n v="0"/>
    <n v="100"/>
  </r>
  <r>
    <x v="4"/>
    <x v="4"/>
    <x v="1"/>
    <s v="ALIANZA RENTA FIJA 90 - TIPO A1"/>
    <s v="PNJFA TIPO A1"/>
    <n v="1225"/>
    <n v="78626.95"/>
    <n v="15367.919883"/>
    <n v="2"/>
    <n v="621.04999999999995"/>
    <n v="1.702"/>
    <n v="1.5449999999999999"/>
    <n v="1.391"/>
    <n v="1.4470000000000001"/>
    <n v="1.266"/>
    <n v="1.0620000000000001"/>
    <n v="1.18"/>
    <n v="-5.8410000000000002"/>
    <n v="-1.056"/>
    <n v="-1.613"/>
    <n v="-2.702"/>
    <n v="-0.54400000000000004"/>
    <n v="1.1499999999999999"/>
    <n v="74.72"/>
    <n v="0"/>
    <n v="0"/>
    <n v="0"/>
    <n v="0"/>
    <n v="8.48"/>
    <n v="0"/>
    <n v="0"/>
    <n v="0"/>
    <n v="0"/>
    <n v="1.22"/>
    <n v="1.22"/>
    <n v="4.32"/>
    <n v="10.039999999999999"/>
    <n v="0"/>
    <n v="0"/>
    <n v="0"/>
    <n v="0"/>
    <n v="0"/>
    <n v="0"/>
    <n v="0"/>
    <n v="0"/>
    <n v="0"/>
    <n v="0"/>
    <n v="0"/>
    <n v="0"/>
    <n v="0"/>
    <n v="0"/>
    <n v="100"/>
    <s v="BBVA COLOMBIA S.A 19.10%"/>
    <s v="BANCO DE OCCIDENTE 9.04%"/>
    <s v="DIRECCION DEL TESORO NACIONAL 8.48%"/>
    <s v="BANCO POPULAR S.A. 7.44%"/>
    <s v="CARTERA COLECTIVA ABIERTA ALIANZA 7.07%"/>
    <s v="BANCO W S.A. 6.16%"/>
    <s v="BANCO DE BOGOTA 5.47%"/>
    <s v="BANCO DAVIVIENDA S.A. 4.52%"/>
    <s v="BANCOLOMBIA S.A 4.51%"/>
    <s v="BANCO FINANDINA SA 4.38%"/>
    <n v="20.76"/>
    <n v="20.57"/>
    <n v="40.130000000000003"/>
    <n v="12.15"/>
    <n v="6.04"/>
    <n v="99.65000000000002"/>
    <n v="6.29"/>
    <n v="40.549999999999997"/>
    <n v="0"/>
    <n v="0"/>
    <n v="0"/>
    <n v="7.68"/>
    <n v="0"/>
    <n v="0"/>
    <n v="0"/>
    <n v="0"/>
    <n v="0"/>
    <n v="0"/>
    <n v="45.32"/>
    <n v="0"/>
    <n v="0"/>
    <n v="0"/>
    <n v="0.15"/>
    <n v="0"/>
    <n v="99.990000000000009"/>
    <n v="100"/>
    <n v="0"/>
    <n v="0"/>
    <n v="0"/>
    <n v="100"/>
  </r>
  <r>
    <x v="4"/>
    <x v="5"/>
    <x v="1"/>
    <s v="ALIANZA RENTA FIJA 90 - TIPO A1"/>
    <s v="PNJFA TIPO A1"/>
    <n v="1229"/>
    <n v="70655.62"/>
    <n v="15263.345272"/>
    <n v="2"/>
    <n v="600.99"/>
    <n v="1.647"/>
    <n v="2.4289999999999998"/>
    <n v="1.647"/>
    <n v="1.647"/>
    <n v="1.4179999999999999"/>
    <n v="1.161"/>
    <n v="1.2450000000000001"/>
    <n v="-7.9720000000000004"/>
    <n v="-2.6960000000000002"/>
    <n v="-2.6960000000000002"/>
    <n v="-3.306"/>
    <n v="-1.179"/>
    <n v="0.746"/>
    <n v="74.849999999999994"/>
    <n v="0"/>
    <n v="0"/>
    <n v="0"/>
    <n v="0"/>
    <n v="0"/>
    <n v="0"/>
    <n v="0"/>
    <n v="0"/>
    <n v="0"/>
    <n v="1.34"/>
    <n v="1.7"/>
    <n v="4.78"/>
    <n v="11"/>
    <n v="0"/>
    <n v="0"/>
    <n v="6.77"/>
    <n v="0"/>
    <n v="0"/>
    <n v="0"/>
    <n v="0"/>
    <n v="0"/>
    <n v="0"/>
    <n v="0"/>
    <n v="0"/>
    <n v="0"/>
    <n v="0"/>
    <n v="0"/>
    <n v="100.44"/>
    <s v="BBVA COLOMBIA S.A 19.08%"/>
    <s v="BANCO DE OCCIDENTE 9.89%"/>
    <s v="BANCO W S.A. 6.82%"/>
    <s v="DIRECCION DEL TESORO NACIONAL 6.77%"/>
    <s v="CARTERA COLECTIVA ABIERTA ALIANZA 6.45%"/>
    <s v="BANCO POPULAR S.A. 5.42%"/>
    <s v="BANCO DAVIVIENDA S.A. 5.03%"/>
    <s v="BANCOLOMBIA S.A 4.98%"/>
    <s v="BANCO FINANDINA SA 4.86%"/>
    <s v="SCOTIABANK COLPATRIA S.A 4.76%"/>
    <n v="22.36"/>
    <n v="20.36"/>
    <n v="38.799999999999997"/>
    <n v="11.71"/>
    <n v="6.77"/>
    <n v="99.999999999999986"/>
    <n v="4.1900000000000004"/>
    <n v="41.76"/>
    <n v="0"/>
    <n v="0"/>
    <n v="0"/>
    <n v="7.16"/>
    <n v="0"/>
    <n v="0"/>
    <n v="0"/>
    <n v="0"/>
    <n v="0"/>
    <n v="0"/>
    <n v="46.72"/>
    <n v="0"/>
    <n v="0"/>
    <n v="0"/>
    <n v="0.17"/>
    <n v="0"/>
    <n v="100"/>
    <n v="100"/>
    <n v="0"/>
    <n v="0"/>
    <n v="0"/>
    <n v="100"/>
  </r>
  <r>
    <x v="4"/>
    <x v="6"/>
    <x v="1"/>
    <s v="ALIANZA RENTA FIJA 90 - TIPO A1"/>
    <s v="PNJFA TIPO A1"/>
    <n v="1207"/>
    <n v="68445.539999999994"/>
    <n v="15284.301339"/>
    <n v="2"/>
    <n v="541.42999999999995"/>
    <n v="1.4830000000000001"/>
    <n v="3.2679999999999998"/>
    <n v="2.0859999999999999"/>
    <n v="1.9590000000000001"/>
    <n v="1.67"/>
    <n v="1.331"/>
    <n v="1.355"/>
    <n v="1.629"/>
    <n v="-3.3370000000000002"/>
    <n v="-2.0750000000000002"/>
    <n v="-2.6720000000000002"/>
    <n v="-1.446"/>
    <n v="0.61599999999999999"/>
    <n v="74.66"/>
    <n v="0"/>
    <n v="0"/>
    <n v="0"/>
    <n v="0"/>
    <n v="0"/>
    <n v="0"/>
    <n v="0"/>
    <n v="0"/>
    <n v="0"/>
    <n v="1.37"/>
    <n v="1.3"/>
    <n v="4.8"/>
    <n v="11.22"/>
    <n v="0"/>
    <n v="0"/>
    <n v="6.65"/>
    <n v="0"/>
    <n v="0"/>
    <n v="0"/>
    <n v="0"/>
    <n v="0"/>
    <n v="0"/>
    <n v="0"/>
    <n v="0"/>
    <n v="0"/>
    <n v="0"/>
    <n v="0"/>
    <n v="100"/>
    <s v="BBVA COLOMBIA S.A 19.64%"/>
    <s v="CARTERA COLECTIVA ABIERTA ALIANZA 10.13%"/>
    <s v="BANCO DE OCCIDENTE 9.28%"/>
    <s v="BANCO W S.A. 6.98%"/>
    <s v="DIRECCION DEL TESORO NACIONAL 6.65%"/>
    <s v="BANCO POPULAR S.A. 5.41%"/>
    <s v="BANCOLOMBIA S.A 5.07%"/>
    <s v="SCOTIABANK COLPATRIA S.A 4.92%"/>
    <s v="BANCO FINANDINA SA 4.89%"/>
    <s v="BANCO DE BOGOTA 4.75%"/>
    <n v="27.38"/>
    <n v="18.149999999999999"/>
    <n v="39.520000000000003"/>
    <n v="8.3000000000000007"/>
    <n v="6.65"/>
    <n v="100"/>
    <n v="4.3099999999999996"/>
    <n v="36.159999999999997"/>
    <n v="0"/>
    <n v="0"/>
    <n v="0"/>
    <n v="11.82"/>
    <n v="0"/>
    <n v="0"/>
    <n v="0"/>
    <n v="0"/>
    <n v="0"/>
    <n v="0"/>
    <n v="47.54"/>
    <n v="0"/>
    <n v="0"/>
    <n v="0"/>
    <n v="0.18"/>
    <n v="0"/>
    <n v="100.01"/>
    <n v="100"/>
    <n v="0"/>
    <n v="0"/>
    <n v="0"/>
    <n v="100"/>
  </r>
  <r>
    <x v="4"/>
    <x v="7"/>
    <x v="1"/>
    <s v="ALIANZA RENTA FIJA 90 - TIPO A1"/>
    <s v="PNJFA TIPO A1"/>
    <n v="1171"/>
    <n v="67647.240000000005"/>
    <n v="15397.622911"/>
    <n v="2"/>
    <n v="473.11"/>
    <n v="1.296"/>
    <n v="1.1259999999999999"/>
    <n v="2.048"/>
    <n v="1.881"/>
    <n v="1.647"/>
    <n v="1.345"/>
    <n v="1.3680000000000001"/>
    <n v="9.0869999999999997"/>
    <n v="-1.159"/>
    <n v="-0.71799999999999997"/>
    <n v="-1.8049999999999999"/>
    <n v="-1.2090000000000001"/>
    <n v="0.73799999999999999"/>
    <n v="76.86"/>
    <n v="0"/>
    <n v="0"/>
    <n v="0"/>
    <n v="0"/>
    <n v="4.43"/>
    <n v="0"/>
    <n v="0"/>
    <n v="0"/>
    <n v="0"/>
    <n v="1.35"/>
    <n v="1.32"/>
    <n v="4.8899999999999997"/>
    <n v="8.84"/>
    <n v="0"/>
    <n v="0"/>
    <n v="2.31"/>
    <n v="0"/>
    <n v="0"/>
    <n v="0"/>
    <n v="0"/>
    <n v="0"/>
    <n v="0"/>
    <n v="0"/>
    <n v="0"/>
    <n v="0"/>
    <n v="0"/>
    <n v="0"/>
    <n v="99.999999999999986"/>
    <s v="BBVA COLOMBIA S.A 17.58%"/>
    <s v="BANCO DE OCCIDENTE 13.50%"/>
    <s v="BANCO DE BOGOTA 9.97%"/>
    <s v="BANCO W S.A. 6.94%"/>
    <s v="BANCO POPULAR S.A. 6.17%"/>
    <s v="SCOTIABANK COLPATRIA S.A 4.97%"/>
    <s v="DIRECCION DEL TESORO NACIONAL 4.43%"/>
    <s v="BANCO GNB SUDAMERIS 3.59%"/>
    <s v="BANCO FINANDINA SA 3.48%"/>
    <s v="BANCO COMERCIAL AV VILLAS S.A. 2.96%"/>
    <n v="33.590000000000003"/>
    <n v="10.39"/>
    <n v="43.95"/>
    <n v="9.11"/>
    <n v="2.96"/>
    <n v="100"/>
    <n v="10.29"/>
    <n v="29.91"/>
    <n v="0"/>
    <n v="0"/>
    <n v="0"/>
    <n v="3.52"/>
    <n v="0"/>
    <n v="0"/>
    <n v="0"/>
    <n v="0"/>
    <n v="0"/>
    <n v="0"/>
    <n v="52.55"/>
    <n v="0"/>
    <n v="0"/>
    <n v="0"/>
    <n v="3.73"/>
    <n v="0"/>
    <n v="100"/>
    <n v="100"/>
    <n v="0"/>
    <n v="0"/>
    <n v="0"/>
    <n v="100"/>
  </r>
  <r>
    <x v="4"/>
    <x v="8"/>
    <x v="1"/>
    <s v="ALIANZA RENTA FIJA 90 - TIPO A1"/>
    <s v="PNJFA TIPO A1"/>
    <n v="1166"/>
    <n v="69343.72"/>
    <n v="15660.134253"/>
    <n v="2"/>
    <n v="434.38"/>
    <n v="1.19"/>
    <n v="3.0590000000000002"/>
    <n v="2.33"/>
    <n v="2.0659999999999998"/>
    <n v="1.875"/>
    <n v="1.488"/>
    <n v="1.4650000000000001"/>
    <n v="22.835999999999999"/>
    <n v="2.972"/>
    <n v="1.6319999999999999"/>
    <n v="-7.6999999999999999E-2"/>
    <n v="-0.59299999999999997"/>
    <n v="1.149"/>
    <n v="79.209999999999994"/>
    <n v="0"/>
    <n v="0"/>
    <n v="0"/>
    <n v="0"/>
    <n v="2.2400000000000002"/>
    <n v="0"/>
    <n v="0"/>
    <n v="0"/>
    <n v="0"/>
    <n v="1.35"/>
    <n v="1.3"/>
    <n v="4.84"/>
    <n v="8.7899999999999991"/>
    <n v="0"/>
    <n v="0"/>
    <n v="2.2799999999999998"/>
    <n v="0"/>
    <n v="0"/>
    <n v="0"/>
    <n v="0"/>
    <n v="0"/>
    <n v="0"/>
    <n v="0"/>
    <n v="0"/>
    <n v="0"/>
    <n v="0"/>
    <n v="0"/>
    <n v="100.01"/>
    <s v="BBVA COLOMBIA S.A 17.33%"/>
    <s v="BANCO DE OCCIDENTE 10.88%"/>
    <s v="BANCO POPULAR S.A. 10.39%"/>
    <s v="BANCO DE BOGOTA 9.81%"/>
    <s v="BANCO W S.A. 6.91%"/>
    <s v="SCOTIABANK COLPATRIA S.A 4.91%"/>
    <s v="CARTERA COLECTIVA ABIERTA ALIANZA 4.70%"/>
    <s v="BANCO FINANDINA SA 3.46%"/>
    <s v="BANCO COMERCIAL AV VILLAS S.A. 2.89%"/>
    <s v="GM FINANCIAL COLOMBIA SA COMPAÑIA DE FINANCIAMIENTO 2.89%"/>
    <n v="37.409999999999997"/>
    <n v="6.57"/>
    <n v="44.8"/>
    <n v="8.98"/>
    <n v="2.2400000000000002"/>
    <n v="100"/>
    <n v="14.38"/>
    <n v="24.36"/>
    <n v="0"/>
    <n v="0"/>
    <n v="0"/>
    <n v="7.37"/>
    <n v="0"/>
    <n v="0"/>
    <n v="0"/>
    <n v="0"/>
    <n v="0"/>
    <n v="0"/>
    <n v="52.49"/>
    <n v="0"/>
    <n v="0"/>
    <n v="0"/>
    <n v="1.39"/>
    <n v="0"/>
    <n v="99.99"/>
    <n v="100"/>
    <n v="0"/>
    <n v="0"/>
    <n v="0"/>
    <n v="100"/>
  </r>
  <r>
    <x v="4"/>
    <x v="11"/>
    <x v="1"/>
    <s v="ALIANZA RENTA FIJA 90 - TIPO A1"/>
    <s v="PNJFA TIPO A1"/>
    <n v="1160"/>
    <n v="62719.07"/>
    <n v="15665.467794"/>
    <n v="2"/>
    <n v="502.56"/>
    <n v="1.377"/>
    <n v="1.2809999999999999"/>
    <n v="2.2999999999999998"/>
    <n v="1.9"/>
    <n v="1.8939999999999999"/>
    <n v="1.508"/>
    <n v="1.48"/>
    <n v="0.40200000000000002"/>
    <n v="2.8290000000000002"/>
    <n v="1.506"/>
    <n v="0.46700000000000003"/>
    <n v="-0.60399999999999998"/>
    <n v="1.1080000000000001"/>
    <n v="76.430000000000007"/>
    <n v="0"/>
    <n v="0"/>
    <n v="0"/>
    <n v="0"/>
    <n v="3.16"/>
    <n v="0"/>
    <n v="0"/>
    <n v="0"/>
    <n v="0"/>
    <n v="1.5"/>
    <n v="1.44"/>
    <n v="5.26"/>
    <n v="9.75"/>
    <n v="0"/>
    <n v="0"/>
    <n v="2.46"/>
    <n v="0"/>
    <n v="0"/>
    <n v="0"/>
    <n v="0"/>
    <n v="0"/>
    <n v="0"/>
    <n v="0"/>
    <n v="0"/>
    <n v="0"/>
    <n v="0"/>
    <n v="0"/>
    <n v="100"/>
    <s v="banco de bogota 12.42"/>
    <s v="cartera colectiva abierta alianza9,92"/>
    <s v="Banco Popular 8.8"/>
    <s v="Banco de Occidente 8.74"/>
    <s v="BANCO W.S.A. 7.69"/>
    <s v="BBVA COLOMBIA 7.37"/>
    <s v="COLPATRIA S.A 6.64"/>
    <s v="BANCO FINANDINA SA 3.74"/>
    <s v="GM FINANCIAL COLOMBIA SA 3.19"/>
    <s v="DIRECCION DEL TESORO NACIONAL 3.16"/>
    <n v="24.79"/>
    <n v="11.07"/>
    <n v="55.03"/>
    <n v="5.94"/>
    <n v="3.16"/>
    <n v="99.99"/>
    <n v="15.03"/>
    <n v="25.18"/>
    <n v="0"/>
    <n v="0"/>
    <n v="0"/>
    <n v="12.89"/>
    <n v="0"/>
    <n v="0"/>
    <n v="0"/>
    <n v="0"/>
    <n v="0"/>
    <n v="0"/>
    <n v="45.33"/>
    <n v="0"/>
    <n v="0"/>
    <n v="0"/>
    <n v="1.56"/>
    <n v="0"/>
    <n v="99.99"/>
    <n v="100"/>
    <n v="0"/>
    <n v="0"/>
    <n v="0"/>
    <n v="100"/>
  </r>
  <r>
    <x v="4"/>
    <x v="10"/>
    <x v="1"/>
    <s v="ALIANZA RENTA FIJA 90 - TIPO A1"/>
    <s v="PNJFA TIPO A1"/>
    <n v="1159"/>
    <n v="57410.3"/>
    <n v="15763.577676000001"/>
    <n v="2"/>
    <n v="456.34"/>
    <n v="1.25"/>
    <n v="0.78600000000000003"/>
    <n v="2.2320000000000002"/>
    <n v="1.923"/>
    <n v="1.865"/>
    <n v="1.5169999999999999"/>
    <n v="1.486"/>
    <n v="7.8920000000000003"/>
    <n v="5.2009999999999996"/>
    <n v="2.0640000000000001"/>
    <n v="2.0329999999999999"/>
    <n v="-0.42699999999999999"/>
    <n v="1.29"/>
    <n v="76.489999999999995"/>
    <n v="0"/>
    <n v="0"/>
    <n v="0"/>
    <n v="0"/>
    <n v="1.35"/>
    <n v="0"/>
    <n v="0"/>
    <n v="0"/>
    <n v="0"/>
    <n v="1.6"/>
    <n v="1.58"/>
    <n v="5.77"/>
    <n v="13.21"/>
    <n v="0"/>
    <n v="0"/>
    <n v="0"/>
    <n v="0"/>
    <n v="0"/>
    <n v="0"/>
    <n v="0"/>
    <n v="0"/>
    <n v="0"/>
    <n v="0"/>
    <n v="0"/>
    <n v="0"/>
    <n v="0"/>
    <n v="0"/>
    <n v="99.999999999999972"/>
    <s v="BANCO DE OCCIDENTE 10.46%"/>
    <s v="BANCO POPULAR S.A. 9.75%"/>
    <s v="BANCO DE BOGOTA 8.65%"/>
    <s v="BANCO W S.A. 8.25%"/>
    <s v="CARTERA COLECTIVA ABIERTA ALIANZA 7.81%"/>
    <s v="SCOTIABANK COLPATRIA S.A 6.90%"/>
    <s v="BBVA COLOMBIA S.A 6.39%"/>
    <s v="BANCO SERFINANZA S.A 5.09%"/>
    <s v="BANCO FINANDINA SA 4.13%"/>
    <s v="GM FINANCIAL COLOMBIA SA COMPAÑIA DE FINANCIAMIENTO 3.49%"/>
    <n v="24.07"/>
    <n v="15.64"/>
    <n v="52.41"/>
    <n v="6.53"/>
    <n v="1.35"/>
    <n v="100"/>
    <n v="16.34"/>
    <n v="24.81"/>
    <n v="0"/>
    <n v="0"/>
    <n v="0"/>
    <n v="11.11"/>
    <n v="0"/>
    <n v="0"/>
    <n v="0"/>
    <n v="0"/>
    <n v="0"/>
    <n v="0"/>
    <n v="46.02"/>
    <n v="0"/>
    <n v="0"/>
    <n v="0"/>
    <n v="1.72"/>
    <n v="0"/>
    <n v="100"/>
    <n v="100"/>
    <n v="0"/>
    <n v="0"/>
    <n v="0"/>
    <n v="100"/>
  </r>
  <r>
    <x v="4"/>
    <x v="0"/>
    <x v="2"/>
    <s v="BTG PACTUAL RENTA FIJA COLOMBIA - CLASE A"/>
    <s v="CLASE A"/>
    <n v="533"/>
    <n v="630780.74"/>
    <n v="14144.293947"/>
    <n v="1.5"/>
    <n v="719.54"/>
    <n v="1.97"/>
    <n v="0.53600000000000003"/>
    <n v="0.73499999999999999"/>
    <n v="0.53600000000000003"/>
    <n v="0.82"/>
    <n v="1.6659999999999999"/>
    <n v="1.369"/>
    <n v="7.8869999999999996"/>
    <n v="1.4750000000000001"/>
    <n v="7.8869999999999996"/>
    <n v="0.11600000000000001"/>
    <n v="3.0680000000000001"/>
    <n v="3.9350000000000001"/>
    <n v="89.834999999999994"/>
    <n v="0"/>
    <n v="0"/>
    <n v="0"/>
    <n v="0"/>
    <n v="10.164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2.08%"/>
    <s v="MINISTERIO DE HACIENDA Y CREDITO PUBLICO 10.16%"/>
    <s v="BANCO DAVIVIENDA SA 9.34%"/>
    <s v="BANCOLOMBIA S.A. 8.69%"/>
    <s v="BANCO POPULAR SA 8.27%"/>
    <s v="BANCO DE COMERCIO EXTERIOR DE COLOMBIA S 7.10%"/>
    <s v="FINANCIERA DE DESARROLLO TERRITORIAL SA 6.46%"/>
    <s v="BBVA COLOMBIA S.A. 5.75%"/>
    <s v="BANCO COLPATRIA S.A. 4.81%"/>
    <s v="BTG PACTUAL FONDO LIQUIDEZ 4.64%"/>
    <n v="4.6399999999999997"/>
    <n v="20.45"/>
    <n v="52.16"/>
    <n v="12.71"/>
    <n v="10.039999999999999"/>
    <n v="100"/>
    <n v="27.684999999999999"/>
    <n v="42.156999999999996"/>
    <n v="0"/>
    <n v="0"/>
    <n v="4.6379999999999999"/>
    <n v="0"/>
    <n v="0"/>
    <n v="0"/>
    <n v="0"/>
    <n v="0"/>
    <n v="0"/>
    <n v="0"/>
    <n v="21.641999999999999"/>
    <n v="3.827"/>
    <n v="0"/>
    <n v="0"/>
    <n v="5.1999999999999998E-2"/>
    <n v="0"/>
    <n v="100.001"/>
    <n v="100"/>
    <n v="0"/>
    <n v="0"/>
    <n v="0"/>
    <n v="100"/>
  </r>
  <r>
    <x v="4"/>
    <x v="1"/>
    <x v="2"/>
    <s v="BTG PACTUAL RENTA FIJA COLOMBIA - CLASE A"/>
    <s v="CLASE A"/>
    <n v="552"/>
    <n v="625719.78"/>
    <n v="14149.973884000001"/>
    <n v="1.5"/>
    <n v="704.93"/>
    <n v="1.93"/>
    <n v="1.002"/>
    <n v="0.79900000000000004"/>
    <n v="0.80700000000000005"/>
    <n v="0.85499999999999998"/>
    <n v="1.675"/>
    <n v="1.3779999999999999"/>
    <n v="0.52500000000000002"/>
    <n v="0.315"/>
    <n v="4.3280000000000003"/>
    <n v="0.14399999999999999"/>
    <n v="2.8519999999999999"/>
    <n v="3.7789999999999999"/>
    <n v="93.894999999999996"/>
    <n v="0"/>
    <n v="0"/>
    <n v="0"/>
    <n v="0"/>
    <n v="6.105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S.A. 10.98%"/>
    <s v="BANCO DE BOGOTA 10.24%"/>
    <s v="BANCOLOMBIA S.A. 8.38%"/>
    <s v="BANCO DE COMERCIO EXTERIOR DE COLOMBIA S 7.96%"/>
    <s v="BANCO DAVIVIENDA SA 7.72%"/>
    <s v="BANCO POPULAR SA 7.15%"/>
    <s v="BANCO COLPATRIA S.A. 6.99%"/>
    <s v="BTG PACTUAL FONDO LIQUIDEZ 6.40%"/>
    <s v="FINANCIERA DE DESARROLLO TERRITORIAL SA 6.15%"/>
    <s v="MINISTERIO DE HACIENDA Y CREDITO PUBLICO 6.00%"/>
    <n v="6.67"/>
    <n v="17.59"/>
    <n v="54.69"/>
    <n v="12.31"/>
    <n v="8.74"/>
    <n v="99.999999999999986"/>
    <n v="34.761000000000003"/>
    <n v="34.895000000000003"/>
    <n v="0"/>
    <n v="0"/>
    <n v="6.3959999999999999"/>
    <n v="0"/>
    <n v="0"/>
    <n v="0"/>
    <n v="0"/>
    <n v="0"/>
    <n v="0"/>
    <n v="0"/>
    <n v="20.376999999999999"/>
    <n v="1.8460000000000001"/>
    <n v="0"/>
    <n v="0"/>
    <n v="1.7250000000000001"/>
    <n v="0"/>
    <n v="100"/>
    <n v="100"/>
    <n v="0"/>
    <n v="0"/>
    <n v="0"/>
    <n v="100"/>
  </r>
  <r>
    <x v="4"/>
    <x v="2"/>
    <x v="2"/>
    <s v="BTG PACTUAL RENTA FIJA COLOMBIA - CLASE A"/>
    <s v="CLASE A"/>
    <n v="549"/>
    <n v="577546.73"/>
    <n v="14094.749462"/>
    <n v="1.5"/>
    <n v="737.8"/>
    <n v="2.02"/>
    <n v="1.135"/>
    <n v="0.90900000000000003"/>
    <n v="0.95299999999999996"/>
    <n v="0.84599999999999997"/>
    <n v="0.88700000000000001"/>
    <n v="1.3919999999999999"/>
    <n v="-4.5"/>
    <n v="-0.94299999999999995"/>
    <n v="1.1990000000000001"/>
    <n v="0.69599999999999995"/>
    <n v="3.8620000000000001"/>
    <n v="3.4430000000000001"/>
    <n v="97.887"/>
    <n v="0"/>
    <n v="0"/>
    <n v="0"/>
    <n v="0"/>
    <n v="2.1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S.A. 11.54%"/>
    <s v="BANCOLOMBIA S.A. 10.78%"/>
    <s v="BTG PACTUAL FONDO LIQUIDEZ 8.27%"/>
    <s v="BANCO DAVIVIENDA SA 7.96%"/>
    <s v="BANCO DE BOGOTA 7.58%"/>
    <s v="BANCO POPULAR SA 7.34%"/>
    <s v="BANCO DE COMERCIO EXTERIOR DE COLOMBIA S 6.76%"/>
    <s v="BANCO COLPATRIA S.A. 6.50%"/>
    <s v="FINANCIERA DE DESARROLLO TERRITORIAL SA 5.05%"/>
    <s v="BANCO DE OCCIDENTE 4.95%"/>
    <n v="8.8000000000000007"/>
    <n v="12.41"/>
    <n v="56.86"/>
    <n v="13.41"/>
    <n v="8.52"/>
    <n v="99.999999999999986"/>
    <n v="35.362000000000002"/>
    <n v="33.737000000000002"/>
    <n v="0"/>
    <n v="0"/>
    <n v="8.2680000000000007"/>
    <n v="0"/>
    <n v="0"/>
    <n v="0"/>
    <n v="0"/>
    <n v="0"/>
    <n v="0"/>
    <n v="0"/>
    <n v="20.529"/>
    <n v="2.0430000000000001"/>
    <n v="0"/>
    <n v="0"/>
    <n v="6.0999999999999999E-2"/>
    <n v="0"/>
    <n v="100.00000000000001"/>
    <n v="100"/>
    <n v="0"/>
    <n v="0"/>
    <n v="0"/>
    <n v="100"/>
  </r>
  <r>
    <x v="4"/>
    <x v="3"/>
    <x v="2"/>
    <s v="BTG PACTUAL RENTA FIJA COLOMBIA - CLASE A"/>
    <s v="CLASE A"/>
    <n v="554"/>
    <n v="582130.25"/>
    <n v="14102.232969999999"/>
    <n v="1.5"/>
    <n v="693.98"/>
    <n v="1.9"/>
    <n v="1.589"/>
    <n v="1.0920000000000001"/>
    <n v="1.1379999999999999"/>
    <n v="0.94"/>
    <n v="0.91400000000000003"/>
    <n v="1.4159999999999999"/>
    <n v="0.64800000000000002"/>
    <n v="-0.188"/>
    <n v="1.0609999999999999"/>
    <n v="0.51300000000000001"/>
    <n v="3.335"/>
    <n v="3.3079999999999998"/>
    <n v="98.494"/>
    <n v="0"/>
    <n v="0"/>
    <n v="0"/>
    <n v="0"/>
    <n v="1.5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S.A. 11.44%"/>
    <s v="BANCOLOMBIA S.A. 10.05%"/>
    <s v="BANCO POPULAR SA 8.80%"/>
    <s v="BANCO DE BOGOTA 7.50%"/>
    <s v="BTG PACTUAL FONDO LIQUIDEZ 6.98%"/>
    <s v="BANCO DE COMERCIO EXTERIOR DE COLOMBIA S 6.71%"/>
    <s v="BANCO DAVIVIENDA SA 6.45%"/>
    <s v="BANCO DE OCCIDENTE 5.76%"/>
    <s v="FINANCIERA DE DESARROLLO TERRITORIAL SA 5.01%"/>
    <s v="BANCO COLPATRIA S.A. 4.97%"/>
    <n v="8.94"/>
    <n v="8.43"/>
    <n v="61.92"/>
    <n v="13.61"/>
    <n v="7.1"/>
    <n v="99.999999999999986"/>
    <n v="37.692999999999998"/>
    <n v="28.690999999999999"/>
    <n v="0"/>
    <n v="0"/>
    <n v="6.9770000000000003"/>
    <n v="0"/>
    <n v="0"/>
    <n v="0"/>
    <n v="0"/>
    <n v="0"/>
    <n v="0"/>
    <n v="0"/>
    <n v="22.12"/>
    <n v="2.036"/>
    <n v="0"/>
    <n v="0"/>
    <n v="2.4830000000000001"/>
    <n v="0"/>
    <n v="100.00000000000001"/>
    <n v="100"/>
    <n v="0"/>
    <n v="0"/>
    <n v="0"/>
    <n v="100"/>
  </r>
  <r>
    <x v="4"/>
    <x v="4"/>
    <x v="2"/>
    <s v="BTG PACTUAL RENTA FIJA COLOMBIA - CLASE A"/>
    <s v="CLASE A"/>
    <n v="530"/>
    <n v="534114.49"/>
    <n v="14001.887987"/>
    <n v="1.5"/>
    <n v="657.45"/>
    <n v="1.8"/>
    <n v="1.1459999999999999"/>
    <n v="1.1240000000000001"/>
    <n v="1.153"/>
    <n v="0.91"/>
    <n v="0.88100000000000001"/>
    <n v="1.4319999999999999"/>
    <n v="-8.0640000000000001"/>
    <n v="-0.35699999999999998"/>
    <n v="-0.88400000000000001"/>
    <n v="0.105"/>
    <n v="1.82"/>
    <n v="2.8860000000000001"/>
    <n v="98.347999999999999"/>
    <n v="0"/>
    <n v="0"/>
    <n v="0"/>
    <n v="0"/>
    <n v="1.651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5.43%"/>
    <s v="BANCOLOMBIA S.A. 10.44%"/>
    <s v="BBVA COLOMBIA S.A. 10.42%"/>
    <s v="BANCO POPULAR SA 8.21%"/>
    <s v="BANCO COLPATRIA S.A. 6.26%"/>
    <s v="BANCO DE OCCIDENTE 5.98%"/>
    <s v="BANCO DAVIVIENDA SA 5.46%"/>
    <s v="BANCO DE BOGOTA 5.34%"/>
    <s v="BANCO DE COMERCIO EXTERIOR DE COLOMBIA S 4.70%"/>
    <s v="FINANCIERA DE DESARROLLO TERRITORIAL SA 4.53%"/>
    <n v="18.100000000000001"/>
    <n v="3.31"/>
    <n v="58.75"/>
    <n v="13.02"/>
    <n v="6.81"/>
    <n v="99.99"/>
    <n v="35.883000000000003"/>
    <n v="25.242000000000001"/>
    <n v="0"/>
    <n v="0"/>
    <n v="15.433"/>
    <n v="0"/>
    <n v="0"/>
    <n v="0"/>
    <n v="0"/>
    <n v="0"/>
    <n v="0"/>
    <n v="0"/>
    <n v="21.149000000000001"/>
    <n v="2.181"/>
    <n v="0"/>
    <n v="0"/>
    <n v="0.112"/>
    <n v="0"/>
    <n v="99.999999999999986"/>
    <n v="100"/>
    <n v="0"/>
    <n v="0"/>
    <n v="0"/>
    <n v="100"/>
  </r>
  <r>
    <x v="4"/>
    <x v="5"/>
    <x v="2"/>
    <s v="BTG PACTUAL RENTA FIJA COLOMBIA - CLASE A"/>
    <s v="CLASE A"/>
    <n v="500"/>
    <n v="458523.5"/>
    <n v="13916.065725"/>
    <n v="1.5"/>
    <n v="781.63"/>
    <n v="2.14"/>
    <n v="1.5529999999999999"/>
    <n v="1.2270000000000001"/>
    <n v="1.23"/>
    <n v="1.004"/>
    <n v="0.90400000000000003"/>
    <n v="1.4550000000000001"/>
    <n v="-7.2069999999999999"/>
    <n v="-1.917"/>
    <n v="-1.9610000000000001"/>
    <n v="-0.86599999999999999"/>
    <n v="1.2130000000000001"/>
    <n v="2.4540000000000002"/>
    <n v="96.608999999999995"/>
    <n v="0"/>
    <n v="0"/>
    <n v="0"/>
    <n v="0"/>
    <n v="3.3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3.41%"/>
    <s v="BANCOLOMBIA S.A. 12.05%"/>
    <s v="BBVA COLOMBIA S.A. 10.12%"/>
    <s v="BANCO DAVIVIENDA SA 9.46%"/>
    <s v="BANCO DE OCCIDENTE 8.52%"/>
    <s v="BANCO POPULAR SA 7.58%"/>
    <s v="BANCO COLPATRIA S.A. 5.24%"/>
    <s v="FINANCIERA DE DESARROLLO TERRITORIAL SA 4.91%"/>
    <s v="ISAGEN S.A. E.S.P. 3.98%"/>
    <s v="BANCO DE COMERCIO EXTERIOR DE COLOMBIA S 3.84%"/>
    <n v="14.81"/>
    <n v="2.23"/>
    <n v="55.53"/>
    <n v="16.260000000000002"/>
    <n v="11.17"/>
    <n v="100"/>
    <n v="31.584"/>
    <n v="30.370999999999999"/>
    <n v="0"/>
    <n v="0"/>
    <n v="13.407"/>
    <n v="0"/>
    <n v="0"/>
    <n v="0"/>
    <n v="0"/>
    <n v="0"/>
    <n v="0"/>
    <n v="0"/>
    <n v="21.553000000000001"/>
    <n v="2.569"/>
    <n v="0"/>
    <n v="0"/>
    <n v="0.51700000000000002"/>
    <n v="0"/>
    <n v="100.001"/>
    <n v="100"/>
    <n v="0"/>
    <n v="0"/>
    <n v="0"/>
    <n v="100"/>
  </r>
  <r>
    <x v="4"/>
    <x v="6"/>
    <x v="2"/>
    <s v="BTG PACTUAL RENTA FIJA COLOMBIA - CLASE A"/>
    <s v="CLASE A"/>
    <n v="466"/>
    <n v="420859.2"/>
    <n v="13775.987775"/>
    <n v="1.5"/>
    <n v="737.8"/>
    <n v="2.02"/>
    <n v="1.4279999999999999"/>
    <n v="1.3340000000000001"/>
    <n v="1.2709999999999999"/>
    <n v="1.087"/>
    <n v="0.93500000000000005"/>
    <n v="1.4790000000000001"/>
    <n v="-11.23"/>
    <n v="-5.1820000000000004"/>
    <n v="-3.3740000000000001"/>
    <n v="-1.883"/>
    <n v="2.3E-2"/>
    <n v="1.9159999999999999"/>
    <n v="97.914000000000001"/>
    <n v="0"/>
    <n v="0"/>
    <n v="0"/>
    <n v="0"/>
    <n v="2.085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7.47%"/>
    <s v="BANCOLOMBIA S.A. 14.29%"/>
    <s v="BANCO DAVIVIENDA SA 9.85%"/>
    <s v="BANCO DE OCCIDENTE 8.96%"/>
    <s v="BANCO POPULAR SA 7.61%"/>
    <s v="BANCO COLPATRIA S.A. 5.65%"/>
    <s v="BBVA COLOMBIA S.A. 5.31%"/>
    <s v="FINANCIERA DE DESARROLLO TERRITORIAL SA 5.28%"/>
    <s v="ISAGEN S.A. E.S.P. 4.12%"/>
    <s v="CORFICOLOMBIANA S.A. 4.07%"/>
    <n v="18.72"/>
    <n v="2.4"/>
    <n v="52.07"/>
    <n v="16.7"/>
    <n v="10.11"/>
    <n v="100"/>
    <n v="26.757000000000001"/>
    <n v="31.981999999999999"/>
    <n v="0"/>
    <n v="0"/>
    <n v="17.472000000000001"/>
    <n v="0"/>
    <n v="0"/>
    <n v="0"/>
    <n v="0"/>
    <n v="0"/>
    <n v="0"/>
    <n v="0"/>
    <n v="18.739999999999998"/>
    <n v="4.8330000000000002"/>
    <n v="0"/>
    <n v="0"/>
    <n v="0.216"/>
    <n v="0"/>
    <n v="100"/>
    <n v="100"/>
    <n v="0"/>
    <n v="0"/>
    <n v="0"/>
    <n v="100"/>
  </r>
  <r>
    <x v="4"/>
    <x v="7"/>
    <x v="2"/>
    <s v="BTG PACTUAL RENTA FIJA COLOMBIA - CLASE A"/>
    <s v="CLASE A"/>
    <n v="430"/>
    <n v="383835.64"/>
    <n v="13881.648826000001"/>
    <n v="1.5"/>
    <n v="847.38"/>
    <n v="2.3199999999999998"/>
    <n v="0.89800000000000002"/>
    <n v="1.3440000000000001"/>
    <n v="1.2470000000000001"/>
    <n v="1.111"/>
    <n v="0.94599999999999995"/>
    <n v="1.4870000000000001"/>
    <n v="9.4130000000000003"/>
    <n v="-3.7269999999999999"/>
    <n v="-1.83"/>
    <n v="-1.8540000000000001"/>
    <n v="0.112"/>
    <n v="2.0350000000000001"/>
    <n v="96.936000000000007"/>
    <n v="0"/>
    <n v="0"/>
    <n v="0"/>
    <n v="0"/>
    <n v="3.064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A 15.31%"/>
    <s v="BTG PACTUAL FONDO LIQUIDEZ 14.01%"/>
    <s v="BANCOLOMBIA S.A. 12.99%"/>
    <s v="BANCO DE OCCIDENTE S.A. 10.00%"/>
    <s v="BBVA COLOMBIA S.A. 5.81%"/>
    <s v="BANCO POPULAR SA 5.66%"/>
    <s v="FINANCIERA DE DESARROLLO TERRITORIAL S.A 5.11%"/>
    <s v="BANCO COLPATRIA S.A. 4.84%"/>
    <s v="ISAGEN S.A. E.S.P. 4.48%"/>
    <s v="CORPORACION FINANCIERA COLOMBIANA S A 4.43%"/>
    <n v="14.27"/>
    <n v="4.42"/>
    <n v="47.98"/>
    <n v="17.809999999999999"/>
    <n v="15.51"/>
    <n v="99.99"/>
    <n v="23.253"/>
    <n v="36.213000000000001"/>
    <n v="0"/>
    <n v="0"/>
    <n v="14.006"/>
    <n v="0"/>
    <n v="0"/>
    <n v="0"/>
    <n v="0"/>
    <n v="0"/>
    <n v="0"/>
    <n v="0"/>
    <n v="20.251999999999999"/>
    <n v="6.1619999999999999"/>
    <n v="0"/>
    <n v="0"/>
    <n v="0.113"/>
    <n v="0"/>
    <n v="99.999000000000009"/>
    <n v="100"/>
    <n v="0"/>
    <n v="0"/>
    <n v="0"/>
    <n v="100"/>
  </r>
  <r>
    <x v="4"/>
    <x v="8"/>
    <x v="2"/>
    <s v="BTG PACTUAL RENTA FIJA COLOMBIA - CLASE A"/>
    <s v="CLASE A"/>
    <n v="431"/>
    <n v="369962.73"/>
    <n v="14027.098162"/>
    <n v="1.5"/>
    <n v="843.73"/>
    <n v="2.31"/>
    <n v="0.61899999999999999"/>
    <n v="1.325"/>
    <n v="1.2170000000000001"/>
    <n v="1.137"/>
    <n v="0.94699999999999995"/>
    <n v="1.492"/>
    <n v="13.521000000000001"/>
    <n v="-0.95299999999999996"/>
    <n v="-0.25"/>
    <n v="-0.94899999999999995"/>
    <n v="0.23699999999999999"/>
    <n v="2.222"/>
    <n v="97.221999999999994"/>
    <n v="0"/>
    <n v="0"/>
    <n v="0"/>
    <n v="0"/>
    <n v="2.7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 16.14%"/>
    <s v="BTG PACTUAL FONDO LIQUIDEZ 15.02%"/>
    <s v="BANCOLOMBIA S.A. 14.88%"/>
    <s v="BANCO DE OCCIDENTE S.A. 9.97%"/>
    <s v="BANCO BILBAO VIZCAYA ARGENTARIA COLOMBIA 6.03%"/>
    <s v="BANCO POPULAR S.A. 5.91%"/>
    <s v="SCOTIABANK COLPATRIA S.A. 5.03%"/>
    <s v="FINANCIERA DE DESARROLLO TERRITORIAL S.A 4.99%"/>
    <s v="ISAGEN S.A. E.S.P. 4.59%"/>
    <s v="MINISTERIO DE HACIENDA Y CREDITO PUBLICO 2.77%"/>
    <n v="15.3"/>
    <n v="5.5"/>
    <n v="43.21"/>
    <n v="19.7"/>
    <n v="16.28"/>
    <n v="99.990000000000009"/>
    <n v="23.736000000000001"/>
    <n v="37.932000000000002"/>
    <n v="0"/>
    <n v="0"/>
    <n v="15.015000000000001"/>
    <n v="0"/>
    <n v="0"/>
    <n v="0"/>
    <n v="0"/>
    <n v="0"/>
    <n v="0"/>
    <n v="0"/>
    <n v="20.379000000000001"/>
    <n v="2.7730000000000001"/>
    <n v="0"/>
    <n v="0"/>
    <n v="0.16500000000000001"/>
    <n v="0"/>
    <n v="100"/>
    <n v="100"/>
    <n v="0"/>
    <n v="0"/>
    <n v="0"/>
    <n v="100"/>
  </r>
  <r>
    <x v="4"/>
    <x v="9"/>
    <x v="2"/>
    <s v="BTG PACTUAL RENTA FIJA COLOMBIA - CLASE A"/>
    <s v="CLASE A"/>
    <n v="434"/>
    <n v="359046.01"/>
    <n v="13980.538162000001"/>
    <n v="1.5"/>
    <n v="770.68"/>
    <n v="2.11"/>
    <n v="1.9770000000000001"/>
    <n v="1.4139999999999999"/>
    <n v="1.3120000000000001"/>
    <n v="1.264"/>
    <n v="1.026"/>
    <n v="1.528"/>
    <n v="-3.839"/>
    <n v="-1.7050000000000001"/>
    <n v="-0.622"/>
    <n v="-0.96599999999999997"/>
    <n v="4.0000000000000001E-3"/>
    <n v="2.0609999999999999"/>
    <n v="98.947999999999993"/>
    <n v="0"/>
    <n v="0"/>
    <n v="0"/>
    <n v="0"/>
    <n v="1.0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6.70%"/>
    <s v="BANCO DAVIVIENDA S.A 16.35%"/>
    <s v="BANCO DE OCCIDENTE S.A. 12.91%"/>
    <s v="BANCOLOMBIA S.A. 12.30%"/>
    <s v="BANCO BILBAO VIZCAYA ARGENTARIA COLOMBIA SA6.18%"/>
    <s v="BANCO POPULAR S.A. 6.01%"/>
    <s v="SCOTIABANK COLPATRIA S.A. 5.14%"/>
    <s v="ISAGEN S.A. E.S.P. 4.61%"/>
    <s v="FINANCIERA DE DESARROLLO TERRITORIAL S.A. 4.25%"/>
    <s v="BANCO DE COMERCIO EXTERIOR DE COLOMBIA S.A.2.82%"/>
    <n v="17"/>
    <n v="5.67"/>
    <n v="41.78"/>
    <n v="20.12"/>
    <n v="15.43"/>
    <n v="100"/>
    <n v="24.359000000000002"/>
    <n v="35.578000000000003"/>
    <n v="0"/>
    <n v="0"/>
    <n v="16.699000000000002"/>
    <n v="0"/>
    <n v="0"/>
    <n v="0"/>
    <n v="0"/>
    <n v="0"/>
    <n v="0"/>
    <n v="0"/>
    <n v="22.131"/>
    <n v="1.05"/>
    <n v="0"/>
    <n v="0"/>
    <n v="0.183"/>
    <n v="0"/>
    <n v="100"/>
    <n v="100"/>
    <n v="0"/>
    <n v="0"/>
    <n v="0"/>
    <n v="100"/>
  </r>
  <r>
    <x v="4"/>
    <x v="10"/>
    <x v="2"/>
    <s v="BTG PACTUAL RENTA FIJA COLOMBIA - CLASE A"/>
    <s v="CLASE A"/>
    <n v="412"/>
    <n v="298375.65000000002"/>
    <n v="14010.554565"/>
    <n v="1.5"/>
    <n v="763.37"/>
    <n v="2.09"/>
    <n v="1.052"/>
    <n v="1.395"/>
    <n v="1.29"/>
    <n v="1.266"/>
    <n v="1.0429999999999999"/>
    <n v="1.536"/>
    <n v="2.6440000000000001"/>
    <n v="0.26800000000000002"/>
    <n v="-0.33300000000000002"/>
    <n v="-0.11600000000000001"/>
    <n v="-8.8999999999999996E-2"/>
    <n v="2.14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5.91%"/>
    <s v="BANCO DAVIVIENDA S.A. 15.83%"/>
    <s v="BANCOLOMBIA S.A. 14.41%"/>
    <s v="BANCO DE OCCIDENTE S.A. 12.76%"/>
    <s v="BANCO POPULAR S.A. 7.17%"/>
    <s v="BANCO BILBAO VIZCAYA ARGENTARIA COLOMBIA S.A6.90%"/>
    <s v="SCOTIABANK COLPATRIA S.A. 6.03%"/>
    <s v="ISAGEN S.A. E.S.P. 5.47%"/>
    <s v="BANCO SANTANDER DE NEGOCIOS COLOMBIA S.A. 2.40%"/>
    <s v="BANCO DE COMERCIO EXTERIOR DE COLOMBIA S.A. 2.05%"/>
    <n v="16.27"/>
    <n v="6.16"/>
    <n v="42.28"/>
    <n v="18.8"/>
    <n v="16.5"/>
    <n v="100.01"/>
    <n v="26.672999999999998"/>
    <n v="36.357999999999997"/>
    <n v="0"/>
    <n v="0"/>
    <n v="15.913"/>
    <n v="0"/>
    <n v="0"/>
    <n v="0"/>
    <n v="0"/>
    <n v="0"/>
    <n v="0"/>
    <n v="0"/>
    <n v="20.841999999999999"/>
    <n v="0"/>
    <n v="0"/>
    <n v="0"/>
    <n v="0.214"/>
    <n v="0"/>
    <n v="99.999999999999986"/>
    <n v="100"/>
    <n v="0"/>
    <n v="0"/>
    <n v="0"/>
    <n v="100"/>
  </r>
  <r>
    <x v="4"/>
    <x v="0"/>
    <x v="27"/>
    <s v="FIC MULTIESCALA - A"/>
    <s v="TIPO DE PARTICIPACIÓN A"/>
    <n v="2957"/>
    <n v="320176.34999999998"/>
    <n v="24191.336252000001"/>
    <n v="1.2"/>
    <n v="752.41"/>
    <n v="2.06"/>
    <n v="0.61"/>
    <n v="0.91700000000000004"/>
    <n v="0.61"/>
    <n v="1.0109999999999999"/>
    <n v="2.0680000000000001"/>
    <n v="1.702"/>
    <n v="5.915"/>
    <n v="-0.66900000000000004"/>
    <n v="5.915"/>
    <n v="-1.258"/>
    <n v="2.7519999999999998"/>
    <n v="3.7570000000000001"/>
    <n v="84.1"/>
    <n v="0"/>
    <n v="0"/>
    <n v="0"/>
    <n v="0"/>
    <n v="12.7"/>
    <n v="0"/>
    <n v="0"/>
    <n v="0"/>
    <n v="0"/>
    <n v="0"/>
    <n v="0"/>
    <n v="2.2999999999999998"/>
    <n v="0.9"/>
    <n v="0"/>
    <n v="0"/>
    <n v="0"/>
    <n v="0"/>
    <n v="0"/>
    <n v="0"/>
    <n v="0"/>
    <n v="0"/>
    <n v="0"/>
    <n v="0"/>
    <n v="0"/>
    <n v="0"/>
    <n v="0"/>
    <n v="0"/>
    <n v="100"/>
    <s v="CORPORACION FINANCIERA COLOMBIANA S.A. 17.24%"/>
    <s v="BANCOLOMBIA S.A. 12.59%"/>
    <s v="MINISTERIO DE HACIENDA Y CREDITO PUBLICO 12.30%"/>
    <s v="INTERCONEXION ELECTRICA S.A. E.S.P. ISA 10.41%"/>
    <s v="GRUPO DE INVERSIONES SURAMERICANA S.A. 6.19%"/>
    <s v="BANCO POPULAR S.A. 4.72%"/>
    <s v="BBVA COLOMBIA S.A. 4.55%"/>
    <s v="BANCO DE OCCIDENTE S.A. 3.59%"/>
    <s v="RCI COLOMBIA S.A. COMPANIA DE FINANCIAMI 3.08%"/>
    <s v="BANCO DE BOGOTA S.A. 2.83%"/>
    <n v="4.99"/>
    <n v="21.17"/>
    <n v="47.56"/>
    <n v="17.190000000000001"/>
    <n v="9.1"/>
    <n v="100.00999999999999"/>
    <n v="12.5"/>
    <n v="42.7"/>
    <n v="0"/>
    <n v="0"/>
    <n v="0"/>
    <n v="0"/>
    <n v="0"/>
    <n v="0"/>
    <n v="0"/>
    <n v="0"/>
    <n v="0"/>
    <n v="0"/>
    <n v="29"/>
    <n v="12.3"/>
    <n v="0"/>
    <n v="0"/>
    <n v="3.4"/>
    <n v="0"/>
    <n v="99.9"/>
    <n v="100"/>
    <n v="0"/>
    <n v="0"/>
    <n v="0"/>
    <n v="100"/>
  </r>
  <r>
    <x v="4"/>
    <x v="1"/>
    <x v="27"/>
    <s v="FIC MULTIESCALA - A"/>
    <s v="TIPO DE PARTICIPACIÓN A"/>
    <n v="2795"/>
    <n v="300908.45"/>
    <n v="24125.001684999999"/>
    <n v="1.2"/>
    <n v="756.07"/>
    <n v="2.0699999999999998"/>
    <n v="1.375"/>
    <n v="1.028"/>
    <n v="1.0640000000000001"/>
    <n v="1.0669999999999999"/>
    <n v="2.085"/>
    <n v="1.7170000000000001"/>
    <n v="-3.516"/>
    <n v="-2.35"/>
    <n v="1.329"/>
    <n v="-1.534"/>
    <n v="2.4140000000000001"/>
    <n v="3.51"/>
    <n v="84.6"/>
    <n v="0"/>
    <n v="0"/>
    <n v="0"/>
    <n v="0"/>
    <n v="12.9"/>
    <n v="0"/>
    <n v="0"/>
    <n v="0"/>
    <n v="0"/>
    <n v="0"/>
    <n v="0"/>
    <n v="2.5"/>
    <n v="0"/>
    <n v="0"/>
    <n v="0"/>
    <n v="0"/>
    <n v="0"/>
    <n v="0"/>
    <n v="0"/>
    <n v="0"/>
    <n v="0"/>
    <n v="0"/>
    <n v="0"/>
    <n v="0"/>
    <n v="0"/>
    <n v="0"/>
    <n v="0"/>
    <n v="100"/>
    <s v="BANCOLOMBIA S.A. 13.44%"/>
    <s v="MINISTERIO DE HACIENDA Y CREDITO PUBLICO 13.02%"/>
    <s v="INTERCONEXION ELECTRICA S.A. E.S.P. ISA 10.86%"/>
    <s v="GRUPO DE INVERSIONES SURAMERICANA S.A. 6.60%"/>
    <s v="BANCO POPULAR S.A. 5.01%"/>
    <s v="BBVA COLOMBIA S.A. 4.73%"/>
    <s v="BANCO COLPATRIA MULTIBANCA COLPATRIA S.A 4.35%"/>
    <s v="CORPORACION FINANCIERA COLOMBIANA S.A. 3.32%"/>
    <s v="RCI COLOMBIA S.A. COMPANIA DE FINANCIAMI 3.28%"/>
    <s v="BANCO DE BOGOTA S.A. 3.03%"/>
    <n v="14.44"/>
    <n v="7.59"/>
    <n v="50.62"/>
    <n v="17.899999999999999"/>
    <n v="9.4499999999999993"/>
    <n v="100.00000000000001"/>
    <n v="13.2"/>
    <n v="29.4"/>
    <n v="0"/>
    <n v="0"/>
    <n v="0"/>
    <n v="0"/>
    <n v="0"/>
    <n v="0"/>
    <n v="0"/>
    <n v="0"/>
    <n v="0"/>
    <n v="0"/>
    <n v="33.299999999999997"/>
    <n v="12.9"/>
    <n v="0"/>
    <n v="0"/>
    <n v="11.1"/>
    <n v="0"/>
    <n v="99.899999999999991"/>
    <n v="100"/>
    <n v="0"/>
    <n v="0"/>
    <n v="0"/>
    <n v="100"/>
  </r>
  <r>
    <x v="4"/>
    <x v="2"/>
    <x v="27"/>
    <s v="FIC MULTIESCALA - A"/>
    <s v="TIPO DE PARTICIPACIÓN A"/>
    <n v="2591"/>
    <n v="259586.15"/>
    <n v="24079.201083"/>
    <n v="1.2"/>
    <n v="781.63"/>
    <n v="2.14"/>
    <n v="1.3220000000000001"/>
    <n v="1.1359999999999999"/>
    <n v="1.155"/>
    <n v="1.018"/>
    <n v="1.0449999999999999"/>
    <n v="1.73"/>
    <n v="-2.2130000000000001"/>
    <n v="-2.3199999999999998"/>
    <n v="9.5000000000000001E-2"/>
    <n v="-0.47499999999999998"/>
    <n v="3.1379999999999999"/>
    <n v="3.25"/>
    <n v="85.3"/>
    <n v="0"/>
    <n v="0"/>
    <n v="0"/>
    <n v="0"/>
    <n v="11.8"/>
    <n v="0"/>
    <n v="0"/>
    <n v="0"/>
    <n v="0"/>
    <n v="0"/>
    <n v="0"/>
    <n v="2.9"/>
    <n v="0"/>
    <n v="0"/>
    <n v="0"/>
    <n v="0"/>
    <n v="0"/>
    <n v="0"/>
    <n v="0"/>
    <n v="0"/>
    <n v="0"/>
    <n v="0"/>
    <n v="0"/>
    <n v="0"/>
    <n v="0"/>
    <n v="0"/>
    <n v="0"/>
    <n v="100"/>
    <s v="INTERCONEXION ELECTRICA S.A. E.S.P. ISA 12.48%"/>
    <s v="BANCOLOMBIA S.A. 12.38%"/>
    <s v="MINISTERIO DE HACIENDA Y CREDITO PUBLICO 11.78%"/>
    <s v="GRUPO DE INVERSIONES SURAMERICANA S.A. 7.60%"/>
    <s v="BANCO POPULAR S.A. 5.80%"/>
    <s v="BBVA COLOMBIA S.A. 5.41%"/>
    <s v="BANCO COLPATRIA MULTIBANCA COLPATRIA S.A 4.98%"/>
    <s v="CORPORACION FINANCIERA COLOMBIANA S.A. 3.86%"/>
    <s v="RCI COLOMBIA S.A. COMPANIA DE FINANCIAMI 3.79%"/>
    <s v="BANCO DE BOGOTA S.A. 3.53%"/>
    <n v="6.99"/>
    <n v="9.94"/>
    <n v="56.54"/>
    <n v="15.93"/>
    <n v="10.6"/>
    <n v="100"/>
    <n v="15.4"/>
    <n v="31.2"/>
    <n v="0"/>
    <n v="0"/>
    <n v="0"/>
    <n v="0"/>
    <n v="0"/>
    <n v="0"/>
    <n v="0"/>
    <n v="0"/>
    <n v="0"/>
    <n v="0"/>
    <n v="38.5"/>
    <n v="11.8"/>
    <n v="0"/>
    <n v="0"/>
    <n v="3.1"/>
    <n v="0"/>
    <n v="99.999999999999986"/>
    <n v="100"/>
    <n v="0"/>
    <n v="0"/>
    <n v="0"/>
    <n v="100"/>
  </r>
  <r>
    <x v="4"/>
    <x v="3"/>
    <x v="27"/>
    <s v="FIC MULTIESCALA - A"/>
    <s v="TIPO DE PARTICIPACIÓN A"/>
    <n v="2481"/>
    <n v="233233.52"/>
    <n v="24143.999670000001"/>
    <n v="1.2"/>
    <n v="704.93"/>
    <n v="1.93"/>
    <n v="1.3740000000000001"/>
    <n v="1.2350000000000001"/>
    <n v="1.21"/>
    <n v="1.0620000000000001"/>
    <n v="1.0429999999999999"/>
    <n v="1.7430000000000001"/>
    <n v="3.3239999999999998"/>
    <n v="-1.097"/>
    <n v="0.89300000000000002"/>
    <n v="-0.66200000000000003"/>
    <n v="2.6389999999999998"/>
    <n v="3.16"/>
    <n v="89.6"/>
    <n v="0"/>
    <n v="0"/>
    <n v="0"/>
    <n v="0"/>
    <n v="7.1"/>
    <n v="0"/>
    <n v="0"/>
    <n v="0"/>
    <n v="0"/>
    <n v="0"/>
    <n v="0"/>
    <n v="3.3"/>
    <n v="0"/>
    <n v="0"/>
    <n v="0"/>
    <n v="0"/>
    <n v="0"/>
    <n v="0"/>
    <n v="0"/>
    <n v="0"/>
    <n v="0"/>
    <n v="0"/>
    <n v="0"/>
    <n v="0"/>
    <n v="0"/>
    <n v="0"/>
    <n v="0"/>
    <n v="99.999999999999986"/>
    <s v="BANCOLOMBIA S.A. 13.86%"/>
    <s v="INTERCONEXION ELECTRICA S.A. E.S.P. ISA 13.66%"/>
    <s v="GRUPO DE INVERSIONES SURAMERICANA S.A. 8.48%"/>
    <s v="MINISTERIO DE HACIENDA Y CREDITO PUBLICO 7.11%"/>
    <s v="BBVA COLOMBIA S.A. 6.01%"/>
    <s v="BANCO COLPATRIA MULTIBANCA COLPATRIA S.A 5.51%"/>
    <s v="BANCO POPULAR S.A. 4.38%"/>
    <s v="RCI COLOMBIA S.A. COMPANIA DE FINANCIAMI 4.23%"/>
    <s v="UNE EPM TELECOMUNICACIONES S.A. 3.26%"/>
    <s v="ISAGEN S.A. E.S.P. 2.92%"/>
    <n v="14.28"/>
    <n v="8.93"/>
    <n v="55.38"/>
    <n v="11.03"/>
    <n v="10.38"/>
    <n v="100"/>
    <n v="17.2"/>
    <n v="23.2"/>
    <n v="0"/>
    <n v="0"/>
    <n v="0"/>
    <n v="0"/>
    <n v="0"/>
    <n v="0"/>
    <n v="0"/>
    <n v="0"/>
    <n v="0"/>
    <n v="0"/>
    <n v="42.5"/>
    <n v="7.1"/>
    <n v="0"/>
    <n v="0"/>
    <n v="10"/>
    <n v="0"/>
    <n v="100"/>
    <n v="100"/>
    <n v="0"/>
    <n v="0"/>
    <n v="0"/>
    <n v="100"/>
  </r>
  <r>
    <x v="4"/>
    <x v="4"/>
    <x v="27"/>
    <s v="FIC MULTIESCALA - A"/>
    <s v="TIPO DE PARTICIPACIÓN A"/>
    <n v="2233"/>
    <n v="198999"/>
    <n v="23882.941105999998"/>
    <n v="1.2"/>
    <n v="679.37"/>
    <n v="1.86"/>
    <n v="1.478"/>
    <n v="1.2410000000000001"/>
    <n v="1.2969999999999999"/>
    <n v="1.075"/>
    <n v="1.0149999999999999"/>
    <n v="1.764"/>
    <n v="-12.015000000000001"/>
    <n v="-0.97299999999999998"/>
    <n v="-1.903"/>
    <n v="-1.536"/>
    <n v="0.81899999999999995"/>
    <n v="2.5920000000000001"/>
    <n v="82"/>
    <n v="0"/>
    <n v="0"/>
    <n v="0"/>
    <n v="0"/>
    <n v="14.5"/>
    <n v="0"/>
    <n v="0"/>
    <n v="0"/>
    <n v="0"/>
    <n v="0"/>
    <n v="0"/>
    <n v="3.5"/>
    <n v="0"/>
    <n v="0"/>
    <n v="0"/>
    <n v="0"/>
    <n v="0"/>
    <n v="0"/>
    <n v="0"/>
    <n v="0"/>
    <n v="0"/>
    <n v="0"/>
    <n v="0"/>
    <n v="0"/>
    <n v="0"/>
    <n v="0"/>
    <n v="0"/>
    <n v="100"/>
    <s v="BANCOLOMBIA S.A. 16.05%"/>
    <s v="INTERCONEXION ELECTRICA S.A. E.S.P. ISA 11.30%"/>
    <s v="GRUPO DE INVERSIONES SURAMERICANA S.A. 9.86%"/>
    <s v="MINISTERIO DE HACIENDA Y CREDITO PUBLICO 8.82%"/>
    <s v="BBVA COLOMBIA S.A. 6.79%"/>
    <s v="BANCO COLPATRIA MULTIBANCA COLPATRIA S.A 6.20%"/>
    <s v="BANCO POPULAR S.A. 5.06%"/>
    <s v="RCI COLOMBIA S.A. COMPANIA DE FINANCIAMI 4.92%"/>
    <s v="UNE EPM TELECOMUNICACIONES S.A. 3.58%"/>
    <s v="ISAGEN S.A. E.S.P. 3.40%"/>
    <n v="6.83"/>
    <n v="10.220000000000001"/>
    <n v="64.150000000000006"/>
    <n v="12.6"/>
    <n v="6.2"/>
    <n v="100"/>
    <n v="18.399999999999999"/>
    <n v="24.7"/>
    <n v="0"/>
    <n v="0"/>
    <n v="1.7"/>
    <n v="0"/>
    <n v="0"/>
    <n v="0"/>
    <n v="0"/>
    <n v="0"/>
    <n v="0"/>
    <n v="0"/>
    <n v="40.700000000000003"/>
    <n v="14.5"/>
    <n v="0"/>
    <n v="0"/>
    <n v="0"/>
    <n v="0"/>
    <n v="100"/>
    <n v="100"/>
    <n v="0"/>
    <n v="0"/>
    <n v="0"/>
    <n v="100"/>
  </r>
  <r>
    <x v="4"/>
    <x v="5"/>
    <x v="27"/>
    <s v="FIC MULTIESCALA - A"/>
    <s v="TIPO DE PARTICIPACIÓN A"/>
    <n v="2043"/>
    <n v="179012.68"/>
    <n v="23782.968327999999"/>
    <n v="1.2"/>
    <n v="599.01"/>
    <n v="1.64"/>
    <n v="1.5680000000000001"/>
    <n v="1.343"/>
    <n v="1.343"/>
    <n v="1.1439999999999999"/>
    <n v="1.0209999999999999"/>
    <n v="1.782"/>
    <n v="-4.976"/>
    <n v="-2.419"/>
    <n v="-2.419"/>
    <n v="-2.0289999999999999"/>
    <n v="0.27600000000000002"/>
    <n v="2.1909999999999998"/>
    <n v="72"/>
    <n v="0"/>
    <n v="0"/>
    <n v="0"/>
    <n v="0"/>
    <n v="23.7"/>
    <n v="0"/>
    <n v="0"/>
    <n v="0"/>
    <n v="0"/>
    <n v="0"/>
    <n v="0"/>
    <n v="3.6"/>
    <n v="0"/>
    <n v="0"/>
    <n v="0"/>
    <n v="0"/>
    <n v="0"/>
    <n v="0"/>
    <n v="0"/>
    <n v="0"/>
    <n v="0"/>
    <n v="0"/>
    <n v="0"/>
    <n v="0"/>
    <n v="0"/>
    <n v="0"/>
    <n v="0"/>
    <n v="99.3"/>
    <s v="INTERCONEXION ELECTRICA S.A. E.S.P. ISA 12.49%"/>
    <s v="BANCOLOMBIA S.A. 12.00%"/>
    <s v="MINISTERIO DE HACIENDA Y CREDITO PUBLICO 10.42%"/>
    <s v="BANCO POPULAR S.A. 5.60%"/>
    <s v="GRUPO DE INVERSIONES SURAMERICANA S.A. 5.49%"/>
    <s v="RCI COLOMBIA S.A. COMPANIA DE FINANCIAMI 5.47%"/>
    <s v="BANCO COLPATRIA MULTIBANCA COLPATRIA S.A 4.53%"/>
    <s v="BBVA COLOMBIA S.A. 4.09%"/>
    <s v="UNE EPM TELECOMUNICACIONES S.A. 3.92%"/>
    <s v="FINANCIERA DE DESARROLLO TERRITORIAL S.A 3.33%"/>
    <n v="15.47"/>
    <n v="15.13"/>
    <n v="62.48"/>
    <n v="3.01"/>
    <n v="3.91"/>
    <n v="100"/>
    <n v="14.3"/>
    <n v="20.100000000000001"/>
    <n v="0"/>
    <n v="0"/>
    <n v="8.4"/>
    <n v="0"/>
    <n v="0"/>
    <n v="0"/>
    <n v="0"/>
    <n v="0"/>
    <n v="0"/>
    <n v="0"/>
    <n v="33.5"/>
    <n v="23.7"/>
    <n v="0"/>
    <n v="0"/>
    <n v="0"/>
    <n v="0"/>
    <n v="100"/>
    <n v="100"/>
    <n v="0"/>
    <n v="0"/>
    <n v="0"/>
    <n v="100"/>
  </r>
  <r>
    <x v="4"/>
    <x v="6"/>
    <x v="27"/>
    <s v="FIC MULTIESCALA - A"/>
    <s v="TIPO DE PARTICIPACIÓN A"/>
    <n v="1752"/>
    <n v="147414.04"/>
    <n v="23622.745223000002"/>
    <n v="1.2"/>
    <n v="456.56"/>
    <n v="1.25"/>
    <n v="1.4390000000000001"/>
    <n v="1.4330000000000001"/>
    <n v="1.357"/>
    <n v="1.204"/>
    <n v="1.052"/>
    <n v="1.798"/>
    <n v="-7.6509999999999998"/>
    <n v="-4.6829999999999998"/>
    <n v="-3.202"/>
    <n v="-2.68"/>
    <n v="-0.60199999999999998"/>
    <n v="1.7809999999999999"/>
    <n v="5.2249999999999996"/>
    <n v="0"/>
    <n v="0"/>
    <n v="0"/>
    <n v="0"/>
    <n v="0"/>
    <n v="0"/>
    <n v="0"/>
    <n v="0"/>
    <n v="0"/>
    <n v="0"/>
    <n v="0"/>
    <n v="6.6000000000000003E-2"/>
    <n v="0"/>
    <n v="0"/>
    <n v="0"/>
    <n v="94.709000000000003"/>
    <n v="0"/>
    <n v="0"/>
    <n v="0"/>
    <n v="0"/>
    <n v="0"/>
    <n v="0"/>
    <n v="0"/>
    <n v="0"/>
    <n v="0"/>
    <n v="0"/>
    <n v="0"/>
    <n v="100"/>
    <s v="MINISTERIO DE HACIENDA Y CREDITO PUBLICO 12.60%"/>
    <s v="INTERCONEXION ELECTRICA S.A. E.S.P. ISA 10.60%"/>
    <s v="BANCO POPULAR S.A. 6.73%"/>
    <s v="GRUPO DE INVERSIONES SURAMERICANA S.A. 6.64%"/>
    <s v="RCI COLOMBIA S.A. COMPANIA DE FINANCIAMI 6.57%"/>
    <s v="UNE EPM TELECOMUNICACIONES S.A. 4.64%"/>
    <s v="ICETEX 3.60%"/>
    <s v="GMAC FINANCIERA DE COLOMBIA S.A. 3.39%"/>
    <s v="BANCO COLPATRIA MULTIBANCA COLPATRIA S.A 3.39%"/>
    <s v="FINANCIERA DE DESARROLLO TERRITORIAL S.A 3.37%"/>
    <n v="30.74"/>
    <n v="11.68"/>
    <n v="49.32"/>
    <n v="3.61"/>
    <n v="4.6399999999999997"/>
    <n v="99.990000000000009"/>
    <n v="15.1"/>
    <n v="10.1"/>
    <n v="0"/>
    <n v="0"/>
    <n v="15.4"/>
    <n v="0"/>
    <n v="0"/>
    <n v="0"/>
    <n v="0"/>
    <n v="0"/>
    <n v="0"/>
    <n v="0"/>
    <n v="24.8"/>
    <n v="34.799999999999997"/>
    <n v="0"/>
    <n v="0"/>
    <n v="0"/>
    <n v="0"/>
    <n v="100.2"/>
    <n v="100"/>
    <n v="0"/>
    <n v="0"/>
    <n v="0"/>
    <n v="100"/>
  </r>
  <r>
    <x v="4"/>
    <x v="7"/>
    <x v="27"/>
    <s v="FIC MULTIESCALA - A"/>
    <s v="TIPO DE PARTICIPACIÓN A"/>
    <n v="1467"/>
    <n v="118601.03"/>
    <n v="23777.764999999999"/>
    <n v="1.2"/>
    <n v="423.69"/>
    <n v="1.1599999999999999"/>
    <n v="0.40799999999999997"/>
    <n v="1.353"/>
    <n v="1.29"/>
    <n v="1.2010000000000001"/>
    <n v="1.046"/>
    <n v="1.8"/>
    <n v="8.0060000000000002"/>
    <n v="-2.835"/>
    <n v="-1.84"/>
    <n v="-2.5950000000000002"/>
    <n v="-0.50600000000000001"/>
    <n v="1.869"/>
    <n v="85.7"/>
    <n v="0"/>
    <n v="0"/>
    <n v="0"/>
    <n v="0"/>
    <n v="8.1"/>
    <n v="0"/>
    <n v="0"/>
    <n v="0"/>
    <n v="0"/>
    <n v="0"/>
    <n v="0"/>
    <n v="6.1"/>
    <n v="0"/>
    <n v="0"/>
    <n v="0"/>
    <n v="0"/>
    <n v="0"/>
    <n v="0"/>
    <n v="0"/>
    <n v="0"/>
    <n v="0"/>
    <n v="0"/>
    <n v="0"/>
    <n v="0"/>
    <n v="0"/>
    <n v="0"/>
    <n v="0"/>
    <n v="99.9"/>
    <s v="INTERCONEXION ELECTRICA S.A. E.S.P. ISA 13.23%"/>
    <s v="BANCOLOMBIA S.A. 8.49%"/>
    <s v="GRUPO DE INVERSIONES SURAMERICANA S.A. 8.26%"/>
    <s v="RCI COLOMBIA S.A. COMPANIA DE FINANCIAMI 8.17%"/>
    <s v="MINISTERIO DE HACIENDA Y CREDITO PUBLICO 8.14%"/>
    <s v="UNE EPM TELECOMUNICACIONES S.A. 5.56%"/>
    <s v="BANCO POPULAR S.A. 5.44%"/>
    <s v="FINANCIERA DE DESARROLLO TERRITORIAL S.A 4.20%"/>
    <s v="CORPORACION FINANCIERA COLOMBIANA S.A. 4.17%"/>
    <s v="BANCO MUNDO MUJER S.A. 4.09%"/>
    <n v="36.36"/>
    <n v="25.68"/>
    <n v="30.12"/>
    <n v="2.2799999999999998"/>
    <n v="5.57"/>
    <n v="100.01"/>
    <n v="25.6"/>
    <n v="19.899999999999999"/>
    <s v=" -   "/>
    <s v=" -   "/>
    <n v="14.2"/>
    <s v=" -   "/>
    <s v=" -   "/>
    <s v=" -   "/>
    <s v=" -   "/>
    <s v=" -   "/>
    <s v=" -   "/>
    <n v="0"/>
    <n v="32.200000000000003"/>
    <n v="8.1"/>
    <s v=" -   "/>
    <s v=" -   "/>
    <s v=" -   "/>
    <s v=" -   "/>
    <n v="100.01"/>
    <n v="100"/>
    <s v=" -   "/>
    <s v=" -   "/>
    <s v=" -   "/>
    <n v="100.01"/>
  </r>
  <r>
    <x v="4"/>
    <x v="8"/>
    <x v="27"/>
    <s v="FIC MULTIESCALA - A"/>
    <s v="TIPO DE PARTICIPACIÓN A"/>
    <n v="1317"/>
    <n v="81651.34"/>
    <n v="24015.531384000002"/>
    <n v="1.2"/>
    <n v="489.435"/>
    <n v="1.34"/>
    <n v="0.53900000000000003"/>
    <n v="1.298"/>
    <n v="1.25"/>
    <n v="1.2190000000000001"/>
    <n v="1.05"/>
    <n v="1.8029999999999999"/>
    <n v="12.869"/>
    <n v="-0.52700000000000002"/>
    <n v="-0.32200000000000001"/>
    <n v="-1.425"/>
    <n v="-0.36599999999999999"/>
    <n v="2.0209999999999999"/>
    <n v="87.1"/>
    <n v="0"/>
    <n v="0"/>
    <n v="0"/>
    <n v="0"/>
    <n v="3.9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100"/>
    <s v="BANCOLOMBIA S.A. 18.66%"/>
    <s v="GRUPO DE INVERSIONES SURAMERICANA S.A. 11.99%"/>
    <s v="RCI COLOMBIA S.A. COMPANIA DE FINANCIAMI 11.9%"/>
    <s v="UNE EPM TELECOMUNICACIONES S.A. 8.04%"/>
    <s v="BANCO MUNDO MUJER S.A. 6.01%"/>
    <s v="BANCO AV VILLAS S.A. 5.79%"/>
    <s v="BANCO CORPBANCA COLOMBIA S.A. 5.74%"/>
    <s v="BANCO CAJA SOCIAL 5.58%"/>
    <s v="BANCO DE OCCIDENTE S.A. 4.80%"/>
    <s v="MINISTERIO DE HACIENDA Y CREDITO PUBLICO 3.92%"/>
    <n v="16.510000000000002"/>
    <n v="42.11"/>
    <n v="33.65"/>
    <n v="0"/>
    <n v="7.74"/>
    <n v="100.00999999999999"/>
    <n v="19"/>
    <n v="41.3"/>
    <n v="0"/>
    <n v="0"/>
    <n v="5.8"/>
    <n v="0"/>
    <n v="0"/>
    <n v="0"/>
    <n v="0"/>
    <n v="0"/>
    <n v="0"/>
    <n v="0"/>
    <n v="29.9"/>
    <n v="3.9"/>
    <n v="0"/>
    <n v="0"/>
    <n v="0"/>
    <n v="0"/>
    <n v="100.00999999999999"/>
    <n v="100"/>
    <n v="0"/>
    <n v="0"/>
    <n v="0"/>
    <n v="100"/>
  </r>
  <r>
    <x v="4"/>
    <x v="9"/>
    <x v="27"/>
    <s v="FIC MULTIESCALA - A"/>
    <s v="TIPO DE PARTICIPACIÓN A"/>
    <n v="1219"/>
    <n v="68105.149999999994"/>
    <n v="24091.462744"/>
    <n v="1.2"/>
    <n v="398.1225"/>
    <n v="1.0900000000000001"/>
    <n v="1.1339999999999999"/>
    <n v="1.26"/>
    <n v="1.2390000000000001"/>
    <n v="1.246"/>
    <n v="1.073"/>
    <n v="1.8120000000000001"/>
    <n v="3.7869999999999999"/>
    <n v="-0.43099999999999999"/>
    <n v="8.8999999999999996E-2"/>
    <n v="-0.76200000000000001"/>
    <n v="-0.22500000000000001"/>
    <n v="2.0960000000000001"/>
    <n v="84.4"/>
    <n v="0"/>
    <n v="0"/>
    <n v="0"/>
    <n v="0"/>
    <n v="4.8"/>
    <n v="0"/>
    <n v="0"/>
    <n v="0"/>
    <n v="0"/>
    <n v="0"/>
    <n v="0"/>
    <n v="10.8"/>
    <n v="0"/>
    <n v="0"/>
    <n v="0"/>
    <n v="0"/>
    <n v="0"/>
    <n v="0"/>
    <n v="0"/>
    <n v="0"/>
    <n v="0"/>
    <n v="0"/>
    <n v="0"/>
    <n v="0"/>
    <n v="0"/>
    <n v="0"/>
    <n v="0"/>
    <n v="100"/>
    <s v="RCI COLOMBIA S.A. COMPANIA DE FINANCIAMI 14.25%"/>
    <s v="UNE EPM TELECOMUNICACIONES S.A. 9.35%"/>
    <s v="BANCOLOMBIA S.A. 7.59%"/>
    <s v="BANCO MUNDO MUJER S.A. 7.3%"/>
    <s v="GRUPO DE INVERSIONES SURAMERICANA S.A. 7.17%"/>
    <s v="BANCO AV VILLAS S.A. 7.02%"/>
    <s v="BANCO CORPBANCA COLOMBIA S.A. 6.92%"/>
    <s v="BANCO CAJA SOCIAL 6.75%"/>
    <s v="MINISTERIO DE HACIENDA Y CREDITO PUBLICO 4.90%"/>
    <s v="CARVAJAL S.A. 3.60%"/>
    <n v="37.119999999999997"/>
    <n v="28.12"/>
    <n v="26.12"/>
    <n v="0"/>
    <n v="8.64"/>
    <n v="100"/>
    <n v="15.3"/>
    <n v="28"/>
    <n v="0"/>
    <n v="0"/>
    <n v="19.3"/>
    <n v="0"/>
    <n v="0"/>
    <n v="0"/>
    <n v="0"/>
    <n v="0"/>
    <n v="0"/>
    <n v="0"/>
    <n v="32.6"/>
    <n v="4.8"/>
    <n v="0"/>
    <n v="0"/>
    <n v="0"/>
    <n v="0"/>
    <n v="99.999999999999986"/>
    <n v="100"/>
    <n v="0"/>
    <n v="0"/>
    <n v="0"/>
    <n v="100"/>
  </r>
  <r>
    <x v="4"/>
    <x v="10"/>
    <x v="27"/>
    <s v="FIC MULTIESCALA - A"/>
    <s v="TIPO DE PARTICIPACIÓN A"/>
    <n v="1143"/>
    <n v="63245"/>
    <n v="24178.018688"/>
    <n v="1.2"/>
    <n v="409.08000000000004"/>
    <n v="1.1200000000000001"/>
    <n v="0.65800000000000003"/>
    <n v="1.107"/>
    <n v="1.2"/>
    <n v="1.177"/>
    <n v="1.08"/>
    <n v="1.8140000000000001"/>
    <n v="4.46"/>
    <n v="2.4790000000000001"/>
    <n v="0.47399999999999998"/>
    <n v="0.74299999999999999"/>
    <n v="-0.22900000000000001"/>
    <n v="2.262"/>
    <n v="82.9"/>
    <n v="0"/>
    <n v="0"/>
    <n v="0"/>
    <n v="0"/>
    <n v="5.3"/>
    <n v="0"/>
    <n v="0"/>
    <n v="0"/>
    <n v="0"/>
    <n v="0"/>
    <n v="0"/>
    <n v="11.8"/>
    <n v="0"/>
    <n v="0"/>
    <n v="0"/>
    <n v="0"/>
    <n v="0"/>
    <n v="0"/>
    <n v="0"/>
    <n v="0"/>
    <n v="0"/>
    <n v="0"/>
    <n v="0"/>
    <n v="0"/>
    <n v="0"/>
    <n v="0"/>
    <n v="0"/>
    <n v="100"/>
    <s v="RCI COLOMBIA S.A. COMPANIA DE FINANCIAMI 15.28%"/>
    <s v="UNE EPM TELECOMUNICACIONES S.A. 9.66%"/>
    <s v="BANCOLOMBIA S.A. 7.95%"/>
    <s v="BANCO MUNDO MUJER S.A. 7.8%"/>
    <s v="GRUPO DE INVERSIONES SURAMERICANA S.A. 7.70%"/>
    <s v="BANCO CORPBANCA COLOMBIA S.A. 7.5%"/>
    <s v="BANCO AV VILLAS S.A. 7.41%"/>
    <s v="BANCO CAJA SOCIAL 7.32%"/>
    <s v="MINISTERIO DE HACIENDA Y CREDITO PUBLICO 5.32%"/>
    <s v="CARVAJAL S.A. 3.91%"/>
    <n v="27.29"/>
    <n v="32.53"/>
    <n v="30.5"/>
    <n v="0"/>
    <n v="9.69"/>
    <n v="100.00999999999999"/>
    <n v="24.6"/>
    <n v="30.3"/>
    <n v="0"/>
    <n v="0"/>
    <n v="12.6"/>
    <n v="0"/>
    <n v="0"/>
    <n v="0"/>
    <n v="0"/>
    <n v="0"/>
    <n v="0"/>
    <n v="0"/>
    <n v="27.2"/>
    <n v="5.3"/>
    <n v="0"/>
    <n v="0"/>
    <n v="0"/>
    <n v="0"/>
    <n v="100"/>
    <n v="100"/>
    <n v="0"/>
    <n v="0"/>
    <n v="0"/>
    <n v="100"/>
  </r>
  <r>
    <x v="4"/>
    <x v="0"/>
    <x v="4"/>
    <s v="PLAN SEMILLA - ÚNICA"/>
    <s v="ÚNICO"/>
    <n v="399407"/>
    <n v="828526"/>
    <n v="22951.896099000001"/>
    <n v="1.26"/>
    <n v="721"/>
    <n v="1.974"/>
    <n v="1.2"/>
    <n v="1.373"/>
    <n v="1.2"/>
    <n v="1.68"/>
    <n v="2.8"/>
    <n v="2.3079999999999998"/>
    <n v="3.5550000000000002"/>
    <n v="-1.246"/>
    <n v="3.5550000000000002"/>
    <n v="-2.7240000000000002"/>
    <n v="2.298"/>
    <n v="3.516"/>
    <n v="62.505299999999998"/>
    <n v="0"/>
    <n v="2.7650000000000001"/>
    <n v="0"/>
    <n v="7.2680999999999996"/>
    <n v="16.0915"/>
    <n v="0"/>
    <n v="6.8999999999999999E-3"/>
    <n v="0"/>
    <n v="5.6219000000000001"/>
    <n v="0"/>
    <n v="0"/>
    <n v="4.2687999999999997"/>
    <n v="1.4724999999999999"/>
    <n v="0"/>
    <n v="0"/>
    <n v="0"/>
    <n v="0"/>
    <n v="0"/>
    <n v="0"/>
    <n v="0"/>
    <n v="0"/>
    <n v="0"/>
    <n v="0"/>
    <n v="0"/>
    <n v="0"/>
    <n v="0"/>
    <n v="0"/>
    <n v="99.999999999999986"/>
    <s v="BANCO DAVIVIENDA 17.52%"/>
    <s v="MINISTERIO DE HACIENDA 16.09%"/>
    <s v="BBVA COLOMBIA 9.24%"/>
    <s v="BANCO DE BOGOTÁ 5.90%"/>
    <s v="BANCO POPULAR 5.74%"/>
    <s v="BANCO AV VILLAS 4.64%"/>
    <s v="BANCO COLPATRIA 3.93%"/>
    <s v="BANCOLOMBIA 3.89%"/>
    <s v="FINDETER 3.39%"/>
    <s v="BANCO DE OCCIDENTE 3.00%"/>
    <n v="7.93"/>
    <n v="21.09"/>
    <n v="34.22"/>
    <n v="29.89"/>
    <n v="6.87"/>
    <n v="100"/>
    <n v="8.4059999999999988"/>
    <n v="41.804200000000002"/>
    <n v="0"/>
    <n v="0"/>
    <n v="0"/>
    <n v="0"/>
    <n v="0"/>
    <n v="0"/>
    <n v="0"/>
    <n v="0"/>
    <n v="0"/>
    <n v="0"/>
    <n v="37.2789"/>
    <n v="7.1642000000000001"/>
    <n v="0"/>
    <n v="0"/>
    <n v="5.3468"/>
    <n v="0"/>
    <n v="100.0001"/>
    <n v="92.828900000000004"/>
    <n v="6.8999999999999999E-3"/>
    <n v="7.1642000000000001"/>
    <n v="0"/>
    <n v="100"/>
  </r>
  <r>
    <x v="4"/>
    <x v="1"/>
    <x v="4"/>
    <s v="PLAN SEMILLA - ÚNICA"/>
    <s v="ÚNICO"/>
    <n v="400529"/>
    <n v="805873"/>
    <n v="22899.687531"/>
    <n v="1.26"/>
    <n v="647.95000000000005"/>
    <n v="1.774"/>
    <n v="1.4530000000000001"/>
    <n v="1.3959999999999999"/>
    <n v="1.325"/>
    <n v="1.6870000000000001"/>
    <n v="2.8130000000000002"/>
    <n v="2.3199999999999998"/>
    <n v="-2.9249999999999998"/>
    <n v="-3.4649999999999999"/>
    <n v="0.42799999999999999"/>
    <n v="-2.496"/>
    <n v="2.0430000000000001"/>
    <n v="3.27"/>
    <n v="65.834099999999992"/>
    <n v="0"/>
    <n v="4.0848000000000004"/>
    <n v="0"/>
    <n v="10.6227"/>
    <n v="7.8708"/>
    <n v="0"/>
    <n v="6.8999999999999999E-3"/>
    <n v="0"/>
    <n v="5.7606999999999999"/>
    <n v="0"/>
    <n v="0"/>
    <n v="4.3426999999999998"/>
    <n v="1.4773000000000001"/>
    <n v="0"/>
    <n v="0"/>
    <n v="0"/>
    <n v="0"/>
    <n v="0"/>
    <n v="0"/>
    <n v="0"/>
    <n v="0"/>
    <n v="0"/>
    <n v="0"/>
    <n v="0"/>
    <n v="0"/>
    <n v="0"/>
    <n v="0"/>
    <n v="99.999999999999986"/>
    <s v="BANCO DAVIVIENDA 18.56%"/>
    <s v="BBVA COLOMBIA 11.01%"/>
    <s v="MINISTERIO DE HACIENDA 7.87%"/>
    <s v="BANCO DE BOGOTÁ 6.03%"/>
    <s v="BANCO POPULAR 5.87%"/>
    <s v="BANCOLOMBIA 5.84%"/>
    <s v="BANCO COLPATRIA 5.71%"/>
    <s v="BANCO AV VILLAS 4.63%"/>
    <s v="FINDETER 3.33%"/>
    <s v="BANCO DE OCCIDENTE 3.05%"/>
    <n v="12.36"/>
    <n v="20.91"/>
    <n v="40.68"/>
    <n v="20.64"/>
    <n v="5.42"/>
    <n v="100.00999999999999"/>
    <n v="12.934100000000001"/>
    <n v="41.389499999999998"/>
    <n v="0"/>
    <n v="0"/>
    <n v="0"/>
    <n v="0"/>
    <n v="0"/>
    <n v="0"/>
    <n v="0"/>
    <n v="0"/>
    <n v="0"/>
    <n v="0"/>
    <n v="37.591200000000001"/>
    <n v="0"/>
    <n v="0"/>
    <n v="0"/>
    <n v="8.0853000000000002"/>
    <n v="0"/>
    <n v="100.0001"/>
    <n v="99.993099999999998"/>
    <n v="6.8999999999999999E-3"/>
    <n v="0"/>
    <n v="0"/>
    <n v="100"/>
  </r>
  <r>
    <x v="4"/>
    <x v="2"/>
    <x v="4"/>
    <s v="PLAN SEMILLA - ÚNICA"/>
    <s v="ÚNICO"/>
    <n v="392899"/>
    <n v="782411.7"/>
    <n v="22819.773778340001"/>
    <n v="1.25902838521577"/>
    <n v="604.85"/>
    <n v="1.6559999999999999"/>
    <n v="1.5653631911487604"/>
    <n v="1.4513420810067523"/>
    <n v="1.4084816377795992"/>
    <n v="1.5642169215646053"/>
    <n v="1.5465661000571806"/>
    <n v="2.3334477832760725"/>
    <n v="-4.0325036355810528"/>
    <n v="-3.4801501892390174"/>
    <n v="-1.1315939059579505"/>
    <n v="-1.1327195049765981"/>
    <n v="2.6922707781034116"/>
    <n v="2.9275140702840208"/>
    <n v="66.086365510524573"/>
    <n v="0"/>
    <n v="5.4838299144010634"/>
    <n v="0"/>
    <n v="9.0766769139088304"/>
    <n v="7.516108806996197"/>
    <n v="0"/>
    <n v="6.7330650974450285E-3"/>
    <n v="0"/>
    <n v="5.8858812252312642"/>
    <n v="0"/>
    <n v="0"/>
    <n v="4.4473978545791635"/>
    <n v="1.4970067092614625"/>
    <n v="0"/>
    <n v="0"/>
    <n v="0"/>
    <n v="0"/>
    <n v="0"/>
    <n v="0"/>
    <n v="0"/>
    <n v="0"/>
    <n v="0"/>
    <n v="0"/>
    <n v="0"/>
    <n v="0"/>
    <n v="0"/>
    <n v="0"/>
    <n v="99.999999999999986"/>
    <s v="BANCO DAVIVIENDA 17.32%"/>
    <s v="BBVA COLOMBIA 11.26%"/>
    <s v="MINISTERIO DE HACIENDA 7.52%"/>
    <s v="BANCOLOMBIA 6.52%"/>
    <s v="BANCO DE BOGOTÁ 6.17%"/>
    <s v="BANCO POPULAR 6.03%"/>
    <s v="BANCO COLPATRIA 5.83%"/>
    <s v="BANCO AV VILLAS 4.74%"/>
    <s v="FINDETER 4.02%"/>
    <s v="BANCO DE OCCIDENTE 3.12%"/>
    <n v="15.415003742486194"/>
    <n v="18.868227839686956"/>
    <n v="42.733227881111731"/>
    <n v="19.300243089726564"/>
    <n v="3.6832974469885587"/>
    <n v="100.00000000000001"/>
    <n v="14.552337350168026"/>
    <n v="40.534026407788481"/>
    <n v="0"/>
    <n v="0"/>
    <n v="0"/>
    <n v="0"/>
    <n v="0"/>
    <n v="0"/>
    <n v="0"/>
    <n v="0"/>
    <n v="0"/>
    <n v="0"/>
    <n v="38.447512870863456"/>
    <n v="0"/>
    <n v="0"/>
    <n v="0"/>
    <n v="6.4661233711800463"/>
    <n v="0"/>
    <n v="100.00000000000001"/>
    <n v="99.993266934902564"/>
    <n v="6.7330650974450285E-3"/>
    <n v="0"/>
    <n v="0"/>
    <n v="100.00000000000001"/>
  </r>
  <r>
    <x v="4"/>
    <x v="3"/>
    <x v="4"/>
    <s v="PLAN SEMILLA - ÚNICA"/>
    <s v="ÚNICO"/>
    <n v="391602"/>
    <n v="773998.02"/>
    <n v="22886.006691139999"/>
    <n v="1.2582762828015071"/>
    <n v="580.99719381339696"/>
    <n v="1.5906836244035509"/>
    <n v="1.5859113424076321"/>
    <n v="1.5213852710810301"/>
    <n v="1.4518630450608441"/>
    <n v="1.5410127724880389"/>
    <n v="1.5437630126637161"/>
    <n v="2.3468272689813241"/>
    <n v="3.5890882750025499"/>
    <n v="-1.445289188157439"/>
    <n v="2.8015384673452097E-2"/>
    <n v="-1.198841014653351"/>
    <n v="2.3156065304537727"/>
    <n v="2.8746103909568892"/>
    <n v="64.88353912158459"/>
    <n v="0"/>
    <n v="5.5445689974418837"/>
    <n v="0"/>
    <n v="8.9607451123789108"/>
    <n v="8.8069905976469816"/>
    <n v="0"/>
    <n v="7.0358796496005072E-3"/>
    <n v="0"/>
    <n v="5.9709802335502635"/>
    <n v="0"/>
    <n v="0"/>
    <n v="4.3515000785289493"/>
    <n v="1.4746399792188021"/>
    <n v="0"/>
    <n v="0"/>
    <n v="0"/>
    <n v="0"/>
    <n v="0"/>
    <n v="0"/>
    <n v="0"/>
    <n v="0"/>
    <n v="0"/>
    <n v="0"/>
    <n v="0"/>
    <n v="0"/>
    <n v="0"/>
    <n v="0"/>
    <n v="100"/>
    <s v="BANCO DAVIVIENDA 16.67%"/>
    <s v="BBVA COLOMBIA 11.12%"/>
    <s v="MINISTERIO DE HACIENDA 8.81%"/>
    <s v="BANCOLOMBIA 6.58%"/>
    <s v="BANCO COLPATRIA 6.54%"/>
    <s v="BANCO POPULAR 6.07%"/>
    <s v="BANCO DE BOGOTÁ 6.02%"/>
    <s v="BANCO AV VILLAS 4.85%"/>
    <s v="FINDETER 4.07%"/>
    <s v="BANCO DE OCCIDENTE 3.18%"/>
    <n v="22.056335941949619"/>
    <n v="13.13691479703683"/>
    <n v="42.41634517298283"/>
    <n v="19.339598431549391"/>
    <n v="3.0508056564813288"/>
    <n v="100"/>
    <n v="14.6752950163824"/>
    <n v="40.563368892026766"/>
    <n v="0"/>
    <n v="0"/>
    <n v="0"/>
    <n v="0"/>
    <n v="0"/>
    <n v="0"/>
    <n v="0"/>
    <n v="0"/>
    <n v="0"/>
    <n v="0"/>
    <n v="39.088982689302689"/>
    <n v="0"/>
    <n v="0"/>
    <n v="0"/>
    <n v="5.672353402288139"/>
    <n v="0"/>
    <n v="100"/>
    <n v="99.992964120350393"/>
    <n v="7.0358796496005106E-3"/>
    <n v="0"/>
    <n v="0"/>
    <n v="100"/>
  </r>
  <r>
    <x v="4"/>
    <x v="4"/>
    <x v="4"/>
    <s v="PLAN SEMILLA - ÚNICA"/>
    <s v="ÚNICO"/>
    <n v="390356"/>
    <n v="759024.91"/>
    <n v="22795.284220540001"/>
    <n v="1.2586201601834319"/>
    <n v="572.072486008233"/>
    <n v="1.5662491061142589"/>
    <n v="1.003642336350822"/>
    <n v="1.3772863540480429"/>
    <n v="1.3724846004896361"/>
    <n v="1.3669470213377781"/>
    <n v="1.5009355492337622"/>
    <n v="2.3524314609834729"/>
    <n v="-4.569014321849008"/>
    <n v="-0.42493440743518462"/>
    <n v="-0.93346950720428756"/>
    <n v="-1.236998643723886"/>
    <n v="0.89376123962483511"/>
    <n v="2.5434178997648442"/>
    <n v="65.575922915603442"/>
    <n v="0"/>
    <n v="5.4568112441298364"/>
    <n v="0"/>
    <n v="8.5678864610564016"/>
    <n v="9.4705137487426523"/>
    <n v="0"/>
    <n v="9.4315544508165247E-2"/>
    <n v="0"/>
    <n v="5.0363078434822652"/>
    <n v="0"/>
    <n v="0"/>
    <n v="4.32109505244442"/>
    <n v="1.4771471900328179"/>
    <n v="0"/>
    <n v="0"/>
    <n v="0"/>
    <n v="0"/>
    <n v="0"/>
    <n v="0"/>
    <n v="0"/>
    <n v="0"/>
    <n v="0"/>
    <n v="0"/>
    <n v="0"/>
    <n v="0"/>
    <n v="0"/>
    <n v="0"/>
    <n v="100"/>
    <s v="BANCO DAVIVIENDA 15.00%"/>
    <s v="BBVA COLOMBIA 10.52%"/>
    <s v="MINISTERIO DE HACIENDA 9.47%"/>
    <s v="BANCO COLPATRIA 7.95%"/>
    <s v="BANCO DE BOGOTÁ 7.49%"/>
    <s v="BANCO POPULAR 6.16%"/>
    <s v="BANCOLOMBIA 6.40%"/>
    <s v="BANCO AV VILLAS 4.82%"/>
    <s v="INSTITUTO COLOMBIANO DE CREDITO EDUCATIVO ICETEX 3.17%"/>
    <s v="BANCO DE OCCIDENTE 3.11%"/>
    <n v="22.837981384034158"/>
    <n v="12.967018833474819"/>
    <n v="40.509255840005459"/>
    <n v="18.147447582855129"/>
    <n v="5.5382963596304249"/>
    <n v="99.999999999999986"/>
    <n v="14.975530545141829"/>
    <n v="40.623286100561849"/>
    <n v="0"/>
    <n v="0"/>
    <n v="0"/>
    <n v="0"/>
    <n v="0"/>
    <n v="0"/>
    <n v="0"/>
    <n v="0"/>
    <n v="0"/>
    <n v="0"/>
    <n v="39.361969071749442"/>
    <n v="0"/>
    <n v="0"/>
    <n v="0"/>
    <n v="5.0392142825468902"/>
    <n v="0"/>
    <n v="100"/>
    <n v="99.905684455491837"/>
    <n v="9.4315544508165247E-2"/>
    <n v="0"/>
    <n v="0"/>
    <n v="100"/>
  </r>
  <r>
    <x v="4"/>
    <x v="5"/>
    <x v="4"/>
    <s v="PLAN SEMILLA - ÚNICA"/>
    <s v="ÚNICO"/>
    <n v="388939"/>
    <n v="738423.82720208995"/>
    <n v="22650.08926656"/>
    <n v="1.2589825924544269"/>
    <n v="541.45126815481569"/>
    <n v="1.4824127807113381"/>
    <n v="2.2913962720167111"/>
    <n v="1.5599331241950931"/>
    <n v="1.5599331241950931"/>
    <n v="1.4649315514727539"/>
    <n v="1.518639208766785"/>
    <n v="2.3816810288021171"/>
    <n v="-7.4798428929755634"/>
    <n v="-2.04967962214474"/>
    <n v="-2.04967962214474"/>
    <n v="-1.9913804826584109"/>
    <n v="0.26904281565904847"/>
    <n v="2.0851642593891833"/>
    <n v="64.416176481927963"/>
    <n v="0"/>
    <n v="5.6150402348161679"/>
    <n v="0"/>
    <n v="8.7224244757504934"/>
    <n v="10.69254715186776"/>
    <n v="0"/>
    <n v="0.1064502549452714"/>
    <n v="0"/>
    <n v="4.57422335343038"/>
    <n v="0"/>
    <n v="0"/>
    <n v="3.7363001648949727"/>
    <n v="2.1368378823669989"/>
    <n v="0"/>
    <n v="0"/>
    <n v="0"/>
    <n v="0"/>
    <n v="0"/>
    <n v="0"/>
    <n v="0"/>
    <n v="0"/>
    <n v="0"/>
    <n v="0"/>
    <n v="0"/>
    <n v="0"/>
    <n v="0"/>
    <n v="0"/>
    <n v="100"/>
    <s v="BANCO DAVIVIENDA 17.36%"/>
    <s v="BBVA COLOMBIA 10.80%"/>
    <s v="MINISTERIO DE HACIENDA 10.69%"/>
    <s v="BANCO COLPATRIA 7.77%"/>
    <s v="BANCO POPULAR 6.32%"/>
    <s v="BANCOLOMBIA 6.06%"/>
    <s v="BANCO DE BOGOTÁ 5.77%"/>
    <s v="BANCO AV VILLAS 4.88%"/>
    <s v="INSTITUTO COLOMBIANO DE CREDITO EDUCATIVO ICETEX 3.10%"/>
    <s v="FINDETER 2.96%"/>
    <n v="27.269721670557466"/>
    <n v="11.46824882826218"/>
    <n v="38.560546308682241"/>
    <n v="17.933206053544239"/>
    <n v="4.7682771389538905"/>
    <n v="100"/>
    <n v="15.386661753594669"/>
    <n v="39.15862864510715"/>
    <n v="0"/>
    <n v="0"/>
    <n v="0"/>
    <n v="0"/>
    <n v="0"/>
    <n v="0"/>
    <n v="0"/>
    <n v="0"/>
    <n v="0"/>
    <n v="0"/>
    <n v="40.006070484522979"/>
    <n v="0"/>
    <n v="0"/>
    <n v="0"/>
    <n v="5.4486391167752117"/>
    <n v="0"/>
    <n v="100"/>
    <n v="99.893549745054727"/>
    <n v="0.1064502549452714"/>
    <n v="0"/>
    <n v="0"/>
    <n v="100"/>
  </r>
  <r>
    <x v="4"/>
    <x v="6"/>
    <x v="4"/>
    <s v="PLAN SEMILLA TIPO A"/>
    <s v="ÚNICO"/>
    <n v="387179"/>
    <n v="711981.00766591006"/>
    <n v="22524.519963760002"/>
    <n v="1.259310897883092"/>
    <n v="545.74207655576629"/>
    <n v="1.4941603738693121"/>
    <n v="2.1140713508682092"/>
    <n v="1.7102599800833729"/>
    <n v="1.648688593559428"/>
    <n v="1.548913387670636"/>
    <n v="1.559198212063388"/>
    <n v="2.4058236736670677"/>
    <n v="-6.3360010345694278"/>
    <n v="-3.7194303503680248"/>
    <n v="-2.6884883946167282"/>
    <n v="-2.4801890149641852"/>
    <n v="-0.68591515561829963"/>
    <n v="1.6744211426371609"/>
    <n v="63.096100795633568"/>
    <n v="0"/>
    <n v="5.8095095863818571"/>
    <n v="0"/>
    <n v="9.4042328378681255"/>
    <n v="11.26333769240332"/>
    <n v="0"/>
    <n v="0.114274996642935"/>
    <n v="0"/>
    <n v="4.7594542970007438"/>
    <n v="0"/>
    <n v="0"/>
    <n v="3.7820108666603152"/>
    <n v="1.7710789274091481"/>
    <n v="0"/>
    <n v="0"/>
    <n v="0"/>
    <n v="0"/>
    <n v="0"/>
    <n v="0"/>
    <n v="0"/>
    <n v="0"/>
    <n v="0"/>
    <n v="0"/>
    <n v="0"/>
    <n v="0"/>
    <n v="0"/>
    <n v="0"/>
    <n v="100"/>
    <s v="BANCO DAVIVIENDA 17.95%"/>
    <s v="MINISTERIO DE HACIENDA 11.26%"/>
    <s v="BBVA COLOMBIA 9.85%"/>
    <s v="BANCO COLPATRIA 6.83%"/>
    <s v="BANCOLOMBIA 6.81%"/>
    <s v="BANCO POPULAR 5.66%"/>
    <s v="BANCO DE BOGOTÁ 6.08%"/>
    <s v="BANCO AV VILLAS 5.00%"/>
    <s v="INSTITUTO COLOMBIANO DE CREDITO EDUCATIVO ICETEX 3.16%"/>
    <s v="FINDETER 3.07%"/>
    <n v="27.450596382082843"/>
    <n v="11.17525847158211"/>
    <n v="36.813330535880709"/>
    <n v="18.225433321787751"/>
    <n v="6.3353812886665803"/>
    <n v="100"/>
    <n v="15.225710339750808"/>
    <n v="41.053774542111249"/>
    <n v="0"/>
    <n v="0"/>
    <n v="0"/>
    <n v="0"/>
    <n v="0"/>
    <n v="0"/>
    <n v="0"/>
    <n v="0"/>
    <n v="0"/>
    <n v="0"/>
    <n v="35.899494305173306"/>
    <n v="1.4551513873773241"/>
    <n v="0"/>
    <n v="0"/>
    <n v="6.3658694255873129"/>
    <n v="0"/>
    <n v="100"/>
    <n v="98.430573615979739"/>
    <n v="0.114274996642935"/>
    <n v="1.4551513873773241"/>
    <n v="0"/>
    <n v="100"/>
  </r>
  <r>
    <x v="4"/>
    <x v="7"/>
    <x v="4"/>
    <s v="PLAN SEMILLA TIPO A"/>
    <s v="ÚNICO"/>
    <n v="385319"/>
    <n v="697447.04139746993"/>
    <n v="22676.45539893"/>
    <n v="1.2586626551440721"/>
    <n v="587.1135260403214"/>
    <n v="1.6074292294053969"/>
    <n v="1.5345874559699939"/>
    <n v="1.7336041734760652"/>
    <n v="1.642124779699675"/>
    <n v="1.5738281095890199"/>
    <n v="1.5723037027478761"/>
    <n v="2.4176104606496813"/>
    <n v="8.2371231722178528"/>
    <n v="-1.9244860970729643"/>
    <n v="-1.358520023962007"/>
    <n v="-2.6916190160992"/>
    <n v="-0.60831623070047858"/>
    <n v="1.742597816490465"/>
    <n v="62.273806145844766"/>
    <n v="0"/>
    <n v="5.228662543728678"/>
    <n v="0"/>
    <n v="8.5074776403380756"/>
    <n v="14.411225759951041"/>
    <n v="0"/>
    <n v="0.1088131643757896"/>
    <n v="0"/>
    <n v="4.7216800494128837"/>
    <n v="0"/>
    <n v="0"/>
    <n v="2.9518732016610012"/>
    <n v="1.79646149468775"/>
    <n v="0"/>
    <n v="0"/>
    <n v="0"/>
    <n v="0"/>
    <n v="0"/>
    <n v="0"/>
    <n v="0"/>
    <n v="0"/>
    <n v="0"/>
    <n v="0"/>
    <n v="0"/>
    <n v="0"/>
    <n v="0"/>
    <n v="0"/>
    <n v="99.999999999999986"/>
    <s v="BANCO DAVIVIENDA 19.38%"/>
    <s v="MINISTERIO DE HACIENDA 14.41%"/>
    <s v="BANCOLOMBIA 7.04%"/>
    <s v="BANCO COLPATRIA 6.76%"/>
    <s v="BANCO POPULAR 6.45%"/>
    <s v="BBVA COLOMBIA 6.11%"/>
    <s v="BANCO DE BOGOTÁ 5.14%"/>
    <s v="BANCO AV VILLAS 5.03%"/>
    <s v="INSTITUTO COLOMBIANO DE CREDITO EDUCATIVO ICETEX 3.27%"/>
    <s v="CORFICOLOMBIANA 3.00%"/>
    <n v="26.005996845709774"/>
    <n v="13.602475043252079"/>
    <n v="31.432264776791357"/>
    <n v="20.382818475655089"/>
    <n v="8.5764448585917066"/>
    <n v="100"/>
    <n v="15.53858889239536"/>
    <n v="44.026092117218219"/>
    <n v="0"/>
    <n v="0"/>
    <n v="0"/>
    <n v="0"/>
    <n v="0"/>
    <n v="0"/>
    <n v="0"/>
    <n v="0"/>
    <n v="0"/>
    <n v="0"/>
    <n v="31.537104664344"/>
    <n v="3.5030332518492329"/>
    <n v="0"/>
    <n v="0"/>
    <n v="5.3951810741931832"/>
    <n v="0"/>
    <n v="99.999999999999986"/>
    <n v="96.388153583774965"/>
    <n v="0.10881316437578971"/>
    <n v="3.5030332518492338"/>
    <n v="0"/>
    <n v="99.999999999999986"/>
  </r>
  <r>
    <x v="4"/>
    <x v="8"/>
    <x v="4"/>
    <s v="PLAN SEMILLA TIPO A"/>
    <s v="ÚNICO"/>
    <n v="383670"/>
    <n v="687731.33702837001"/>
    <n v="22909.514356809999"/>
    <n v="1.258414239991978"/>
    <n v="613.82689392675502"/>
    <n v="1.680566444700218"/>
    <n v="1.025043811557"/>
    <n v="1.6899927297355228"/>
    <n v="1.6007562701152909"/>
    <n v="1.577439729285866"/>
    <n v="1.5622761315038152"/>
    <n v="2.4241614124776443"/>
    <n v="13.247512964285809"/>
    <n v="0.78590083769052299"/>
    <n v="0.14968551877188041"/>
    <n v="-1.364343379454358"/>
    <n v="-0.51023138001690116"/>
    <n v="1.9096781344916551"/>
    <n v="62.970716802766688"/>
    <n v="0"/>
    <n v="4.5828350276545455"/>
    <n v="0"/>
    <n v="8.1951251328581911"/>
    <n v="14.697432918154449"/>
    <n v="0"/>
    <n v="0.11447884640863661"/>
    <n v="0"/>
    <n v="4.810833885987039"/>
    <n v="0"/>
    <n v="0"/>
    <n v="3.0492853981388719"/>
    <n v="1.579291988031577"/>
    <n v="0"/>
    <n v="0"/>
    <n v="0"/>
    <n v="0"/>
    <n v="0"/>
    <n v="0"/>
    <n v="0"/>
    <n v="0"/>
    <n v="0"/>
    <n v="0"/>
    <n v="0"/>
    <n v="0"/>
    <n v="0"/>
    <n v="0"/>
    <n v="100"/>
    <s v="BANCO DAVIVIENDA 19.89%"/>
    <s v="MINISTERIO DE HACIENDA 14.70%"/>
    <s v="BANCOLOMBIA 9.68%"/>
    <s v="BANCO POPULAR 6.10%"/>
    <s v="BANCO COLPATRIA 5.70%"/>
    <s v="BBVA COLOMBIA 5.51%"/>
    <s v="BANCO AV VILLAS 5.21%"/>
    <s v="BANCO DE BOGOTÁ 4.14%"/>
    <s v="INSTITUTO COLOMBIANO DE CREDITO EDUCATIVO ICETEX 3.29%"/>
    <s v="CORFICOLOMBIANA 3.05%"/>
    <n v="22.0832645553349"/>
    <n v="11.64976111508529"/>
    <n v="35.071971071238018"/>
    <n v="21.980357742075348"/>
    <n v="9.2146455162664473"/>
    <n v="100"/>
    <n v="16.638582745878448"/>
    <n v="44.919187438194044"/>
    <n v="0"/>
    <n v="0"/>
    <n v="0"/>
    <n v="0"/>
    <n v="0"/>
    <n v="0"/>
    <n v="0"/>
    <n v="0"/>
    <n v="0"/>
    <n v="0"/>
    <n v="30.190790774646992"/>
    <n v="4.4429598577972946"/>
    <n v="0"/>
    <n v="0"/>
    <n v="3.8084791834832181"/>
    <n v="0"/>
    <n v="99.999999999999986"/>
    <n v="95.442561295794064"/>
    <n v="0.1144788464086367"/>
    <n v="4.4429598577972964"/>
    <n v="0"/>
    <n v="100"/>
  </r>
  <r>
    <x v="4"/>
    <x v="9"/>
    <x v="4"/>
    <s v="PLAN SEMILLA TIPO A"/>
    <s v="ÚNICO"/>
    <n v="382156"/>
    <n v="667823.72224445001"/>
    <n v="22843.669839630002"/>
    <n v="1.259020505540565"/>
    <n v="589.53027722211971"/>
    <n v="1.614045933530786"/>
    <n v="2.2835073952399387"/>
    <n v="1.815970066960674"/>
    <n v="1.679186084340287"/>
    <n v="1.6743187725665121"/>
    <n v="1.617258917211994"/>
    <n v="2.4530810034654671"/>
    <n v="-3.3321275819538245"/>
    <n v="-0.36663020612673897"/>
    <n v="-0.21103539462130622"/>
    <n v="-0.90299446368514724"/>
    <n v="-0.80915082536610061"/>
    <n v="1.737728293601926"/>
    <n v="62.030334340546304"/>
    <n v="0"/>
    <n v="3.9598946319247763"/>
    <n v="0"/>
    <n v="12.21873703069936"/>
    <n v="15.01189714477055"/>
    <n v="0"/>
    <n v="0.12591902163068369"/>
    <n v="0"/>
    <n v="1.9958155137766971"/>
    <n v="0"/>
    <n v="0"/>
    <n v="3.0757285346525332"/>
    <n v="1.5816737819991009"/>
    <n v="0"/>
    <n v="0"/>
    <n v="0"/>
    <n v="0"/>
    <n v="0"/>
    <n v="0"/>
    <n v="0"/>
    <n v="0"/>
    <n v="0"/>
    <n v="0"/>
    <n v="0"/>
    <n v="0"/>
    <n v="0"/>
    <n v="0"/>
    <n v="100"/>
    <s v="BANCO DAVIVIENDA 18.58%"/>
    <s v="MINISTERIO DE HACIENDA 15.01%"/>
    <s v="BANCOLOMBIA 12.31%"/>
    <s v="BBVA COLOMBIA 5.65%"/>
    <s v="BANCO COLPATRIA 5.06%"/>
    <s v="BANCO DE BOGOTÁ 4.23%"/>
    <s v="BANCO POPULAR 4.20%"/>
    <s v="INSTITUTO COLOMBIANO DE CREDITO EDUCATIVO ICETEX 3.36%"/>
    <s v="BANCO AV VILLAS 3.28%"/>
    <s v="BANCO GNB SUDAMERIS 3.23%"/>
    <n v="23.908454172091041"/>
    <n v="9.9850903968402402"/>
    <n v="38.893215111961439"/>
    <n v="17.979324664007692"/>
    <n v="9.2339156550995884"/>
    <n v="100"/>
    <n v="15.578204177165569"/>
    <n v="42.786688094138107"/>
    <n v="0"/>
    <n v="0"/>
    <n v="0"/>
    <n v="0"/>
    <n v="0"/>
    <n v="0"/>
    <n v="0"/>
    <n v="0"/>
    <n v="0"/>
    <n v="0"/>
    <n v="27.721175145579817"/>
    <n v="4.6866403738707829"/>
    <n v="0"/>
    <n v="0"/>
    <n v="9.2272922092457321"/>
    <n v="0"/>
    <n v="100"/>
    <n v="95.187440604498548"/>
    <n v="0.12591902163068369"/>
    <n v="4.6866403738707829"/>
    <n v="0"/>
    <n v="100"/>
  </r>
  <r>
    <x v="4"/>
    <x v="10"/>
    <x v="4"/>
    <s v="PLAN SEMILLA TIPO A"/>
    <s v="ÚNICO"/>
    <n v="380797"/>
    <n v="648305.18659565004"/>
    <n v="23068.343021370001"/>
    <n v="1.259072004791939"/>
    <n v="598.52339856394144"/>
    <n v="1.638667757875268"/>
    <n v="2.292015196979214"/>
    <n v="2.0063852569741512"/>
    <n v="1.7482009813661759"/>
    <n v="1.720891456232192"/>
    <n v="1.678503657616178"/>
    <n v="2.4765079699766139"/>
    <n v="12.645729756124368"/>
    <n v="2.403433710068259"/>
    <n v="0.88113529801505663"/>
    <n v="0.98322195950797386"/>
    <n v="-0.62872507344466921"/>
    <n v="2.1311641948443372"/>
    <n v="63.766401399647641"/>
    <n v="0"/>
    <n v="4.0839126072117438"/>
    <n v="0"/>
    <n v="9.535272456406517"/>
    <n v="15.611199410144188"/>
    <n v="0"/>
    <n v="0.15299226473924921"/>
    <n v="0"/>
    <n v="2.0393293439301718"/>
    <n v="0"/>
    <n v="0"/>
    <n v="3.1781170760643658"/>
    <n v="1.63277544185613"/>
    <n v="0"/>
    <n v="0"/>
    <n v="0"/>
    <n v="0"/>
    <n v="0"/>
    <n v="0"/>
    <n v="0"/>
    <n v="0"/>
    <n v="0"/>
    <n v="0"/>
    <n v="0"/>
    <n v="0"/>
    <n v="0"/>
    <n v="0"/>
    <n v="100"/>
    <s v="BANCO DAVIVIENDA 17.35%"/>
    <s v="MINISTERIO DE HACIENDA 15.61%"/>
    <s v="BANCOLOMBIA 10.02%"/>
    <s v="BBVA COLOMBIA 5.69%"/>
    <s v="BANCO COLPATRIA 5.13%"/>
    <s v="BANCO DE BOGOTÁ 4.58%"/>
    <s v="BANCO POPULAR 4.15%"/>
    <s v="INSTITUTO COLOMBIANO DE CREDITO EDUCATIVO ICETEX 3.49%"/>
    <s v="BANCO GNB SUDAMERIS 3.37%"/>
    <s v="BANCO AV VILLAS 3.33%"/>
    <n v="21.382375813761399"/>
    <n v="10.578802947552949"/>
    <n v="41.658673431172971"/>
    <n v="18.91275472697999"/>
    <n v="7.4673930805326831"/>
    <n v="100"/>
    <n v="16.735102181661759"/>
    <n v="43.514219469815565"/>
    <n v="0"/>
    <n v="0"/>
    <n v="0"/>
    <n v="0"/>
    <n v="0"/>
    <n v="0"/>
    <n v="0"/>
    <n v="0"/>
    <n v="0"/>
    <n v="0"/>
    <n v="28.32401517869026"/>
    <n v="4.9342944696559359"/>
    <n v="0"/>
    <n v="0"/>
    <n v="6.4923687001764696"/>
    <n v="0"/>
    <n v="99.999999999999986"/>
    <n v="94.912713265604836"/>
    <n v="0.15299226473924921"/>
    <n v="4.9342944696559359"/>
    <n v="0"/>
    <n v="100"/>
  </r>
  <r>
    <x v="4"/>
    <x v="0"/>
    <x v="5"/>
    <s v="DEUDA CORPORATIVA - ÚNICA"/>
    <s v="ÚNICO"/>
    <n v="127"/>
    <n v="61688.79"/>
    <n v="3370.2754190000001"/>
    <n v="1.7"/>
    <n v="626.38"/>
    <n v="1.716"/>
    <n v="0.77"/>
    <n v="0.87"/>
    <n v="0.77"/>
    <n v="0.86"/>
    <n v="1.77"/>
    <n v="1.47"/>
    <n v="5.6050000000000004"/>
    <n v="3.6999999999999998E-2"/>
    <n v="5.6050000000000004"/>
    <n v="-0.80500000000000005"/>
    <n v="2.3069999999999999"/>
    <n v="3.16"/>
    <n v="70.849999999999994"/>
    <n v="0"/>
    <n v="0"/>
    <n v="0"/>
    <n v="0"/>
    <n v="16.95"/>
    <n v="0"/>
    <n v="0"/>
    <n v="0"/>
    <n v="0"/>
    <n v="0"/>
    <n v="0"/>
    <n v="8.99"/>
    <n v="3.21"/>
    <n v="0"/>
    <n v="0"/>
    <n v="0"/>
    <n v="0"/>
    <n v="0"/>
    <n v="0"/>
    <n v="0"/>
    <n v="0"/>
    <n v="0"/>
    <n v="0"/>
    <n v="0"/>
    <n v="0"/>
    <n v="0"/>
    <n v="0"/>
    <n v="99.999999999999986"/>
    <s v="1. LA NACIÓN 16.95%"/>
    <s v="2. B. DAVIVIENDA 12.60%"/>
    <s v="3. BBVA 11.62%"/>
    <s v="4. B. OCCIDENTE 8.72%"/>
    <s v="5. CORFICOLOMBIANA 7.26%"/>
    <s v="6. FINDETER 5.60%"/>
    <s v="7. BANCO POPULAR 5.60%"/>
    <s v="8. BANCOLOMBIA S.A 5.08%"/>
    <s v="9. RCI COLOMBIA S.A 4.06%"/>
    <s v="10. BANCO FINANDINA S.A. 3.23%"/>
    <n v="7.1"/>
    <n v="14.07"/>
    <n v="61.85"/>
    <n v="6.87"/>
    <n v="10.119999999999999"/>
    <n v="100.01000000000002"/>
    <n v="12.89"/>
    <n v="30.74"/>
    <n v="0"/>
    <n v="0"/>
    <n v="0"/>
    <n v="0"/>
    <n v="0"/>
    <n v="0"/>
    <n v="0"/>
    <n v="0"/>
    <n v="0"/>
    <n v="0"/>
    <n v="32.950000000000003"/>
    <n v="15.43"/>
    <n v="0"/>
    <n v="0"/>
    <n v="7.99"/>
    <n v="0"/>
    <n v="99.999999999999986"/>
    <n v="100"/>
    <n v="0"/>
    <n v="0"/>
    <n v="0"/>
    <n v="100"/>
  </r>
  <r>
    <x v="4"/>
    <x v="1"/>
    <x v="5"/>
    <s v="DEUDA CORPORATIVA - ÚNICA"/>
    <s v="ÚNICO"/>
    <n v="125"/>
    <n v="57181.25"/>
    <n v="3369.813662"/>
    <n v="1.7"/>
    <n v="639.98"/>
    <n v="1.7529999999999999"/>
    <n v="1.1299999999999999"/>
    <n v="0.92"/>
    <n v="0.96"/>
    <n v="0.89"/>
    <n v="1.78"/>
    <n v="1.48"/>
    <n v="-0.17799999999999999"/>
    <n v="-1.2050000000000001"/>
    <n v="2.82"/>
    <n v="0.86599999999999999"/>
    <n v="1.847"/>
    <n v="2.4620000000000002"/>
    <n v="69.28"/>
    <n v="0"/>
    <n v="0"/>
    <n v="0"/>
    <n v="0"/>
    <n v="19.329999999999998"/>
    <n v="0"/>
    <n v="0"/>
    <n v="0"/>
    <n v="0"/>
    <n v="0"/>
    <n v="0"/>
    <n v="7.97"/>
    <n v="3.43"/>
    <n v="0"/>
    <n v="0"/>
    <n v="0"/>
    <n v="0"/>
    <n v="0"/>
    <n v="0"/>
    <n v="0"/>
    <n v="0"/>
    <n v="0"/>
    <n v="0"/>
    <n v="0"/>
    <n v="0"/>
    <n v="0"/>
    <n v="0"/>
    <n v="100.01"/>
    <s v="1. LA NACIÓN 19.33%"/>
    <s v="2. BBVA 12.26%"/>
    <s v="3. CORFICOLOMBIANA 11.25%"/>
    <s v="4. B. DAVIVIENDA 10.13%"/>
    <s v="5. BANCOLOMBIA S.A 7.23%"/>
    <s v="6. FINDETER 6.07%"/>
    <s v="7. BANCO POPULAR 5.99%"/>
    <s v="8. RCI COLOMBIA S.A 4.39%"/>
    <s v="9. B. COLPATRIA 4.31%"/>
    <s v="10. BANCO FINANDINA S.A. 3.50%"/>
    <n v="8.0500000000000007"/>
    <n v="33.15"/>
    <n v="40.119999999999997"/>
    <n v="10.34"/>
    <n v="8.35"/>
    <n v="100.00999999999999"/>
    <n v="13.92"/>
    <n v="29.74"/>
    <n v="0"/>
    <n v="0"/>
    <n v="0"/>
    <n v="0"/>
    <n v="0"/>
    <n v="0"/>
    <n v="0"/>
    <n v="0"/>
    <n v="0"/>
    <n v="0"/>
    <n v="38.340000000000003"/>
    <n v="16.11"/>
    <n v="0"/>
    <n v="0"/>
    <n v="1.89"/>
    <n v="0"/>
    <n v="100"/>
    <n v="100"/>
    <n v="0"/>
    <n v="0"/>
    <n v="0"/>
    <n v="100"/>
  </r>
  <r>
    <x v="4"/>
    <x v="2"/>
    <x v="5"/>
    <s v="DEUDA CORPORATIVA - ÚNICA"/>
    <s v="ÚNICO"/>
    <n v="114"/>
    <n v="43920.26"/>
    <n v="3360.248407"/>
    <n v="1.7"/>
    <n v="533.26499999999999"/>
    <n v="1.46"/>
    <n v="1.1299999999999999"/>
    <n v="0.92"/>
    <n v="0.96"/>
    <n v="0.89"/>
    <n v="1.78"/>
    <n v="1.48"/>
    <n v="-3.2909999999999999"/>
    <n v="-1.7030000000000001"/>
    <n v="0.67200000000000004"/>
    <n v="-1.0999999999999999E-2"/>
    <n v="2.6480000000000001"/>
    <n v="2.7290000000000001"/>
    <n v="79.259"/>
    <n v="0"/>
    <n v="0"/>
    <n v="0"/>
    <n v="0"/>
    <n v="15.143000000000001"/>
    <n v="0"/>
    <n v="0"/>
    <n v="0"/>
    <n v="0"/>
    <n v="0"/>
    <n v="0"/>
    <n v="5.5979999999999999"/>
    <n v="0"/>
    <n v="0"/>
    <n v="0"/>
    <n v="0"/>
    <n v="0"/>
    <n v="0"/>
    <n v="0"/>
    <n v="0"/>
    <n v="0"/>
    <n v="0"/>
    <n v="0"/>
    <n v="0"/>
    <n v="0"/>
    <n v="0"/>
    <n v="0"/>
    <n v="100"/>
    <s v="GB. LA NACIÓN 15.143%"/>
    <s v="BBVA COLOMBIA S.A. 13.470%"/>
    <s v="CORFICOLOMBIANA S.A. 10.058%"/>
    <s v="BANCO DAVIVIENDA S.A. 6.137%"/>
    <s v="RCI COLOMBIA S.A. 5.673%"/>
    <s v="BANCO POPULAR 5.550%"/>
    <s v="BANCOLOMBIA S.A. 4.663%"/>
    <s v="BANCO DE OCCIDENTE 4.551%"/>
    <s v="BANCO FINANDINA S.A. 4.529%"/>
    <s v="BANCO WWB S.A. 4.482%"/>
    <n v="6.2889999999999997"/>
    <n v="45.209000000000003"/>
    <n v="31.042000000000002"/>
    <n v="11.778"/>
    <n v="5.6820000000000004"/>
    <n v="100.00000000000001"/>
    <n v="7.9"/>
    <n v="26.876999999999999"/>
    <n v="0"/>
    <n v="0"/>
    <n v="0"/>
    <n v="0"/>
    <n v="0"/>
    <n v="0"/>
    <n v="0"/>
    <n v="0"/>
    <n v="0"/>
    <n v="0"/>
    <n v="41.65"/>
    <n v="14.182"/>
    <n v="0"/>
    <n v="0"/>
    <n v="9.39"/>
    <n v="0"/>
    <n v="99.998999999999995"/>
    <n v="100"/>
    <n v="0"/>
    <n v="0"/>
    <n v="0"/>
    <n v="100"/>
  </r>
  <r>
    <x v="4"/>
    <x v="3"/>
    <x v="5"/>
    <s v="DEUDA CORPORATIVA - ÚNICA"/>
    <s v="ÚNICO"/>
    <n v="109"/>
    <n v="42496.72"/>
    <n v="3361.712239"/>
    <n v="1.7"/>
    <n v="573.44000000000005"/>
    <n v="1.57"/>
    <n v="1.52"/>
    <n v="1.19"/>
    <n v="1.24"/>
    <n v="0.99"/>
    <n v="0.93"/>
    <n v="1.51"/>
    <n v="0.53100000000000003"/>
    <n v="-0.69299999999999995"/>
    <n v="0.63700000000000001"/>
    <n v="-0.26600000000000001"/>
    <n v="2.2629999999999999"/>
    <n v="2.613"/>
    <n v="80.177999999999997"/>
    <n v="0"/>
    <n v="0"/>
    <n v="0"/>
    <n v="0"/>
    <n v="14.016"/>
    <n v="0"/>
    <n v="0"/>
    <n v="0"/>
    <n v="0"/>
    <n v="0"/>
    <n v="0"/>
    <n v="5.806"/>
    <n v="0"/>
    <n v="0"/>
    <n v="0"/>
    <n v="0"/>
    <n v="0"/>
    <n v="0"/>
    <n v="0"/>
    <n v="0"/>
    <n v="0"/>
    <n v="0"/>
    <n v="0"/>
    <n v="0"/>
    <n v="0"/>
    <n v="0"/>
    <n v="0"/>
    <n v="100"/>
    <s v="BBVA COLOMBIA S.A. 16.042%"/>
    <s v="GB. LA NACIÓN 14.016%"/>
    <s v="CORFICOLOMBIANA S.A. 10.297%"/>
    <s v="BANCO DAVIVIENDA S.A. 6.318%"/>
    <s v="RCI COLOMBIA S.A. 5.849%"/>
    <s v="BANCO POPULAR 5.742%"/>
    <s v="BANCOLOMBIA S.A. 4.850%"/>
    <s v="BANCO FINANDINA S.A. 4.696%"/>
    <s v="BANCO WWB S.A. 4.656%"/>
    <s v="CF FINDETER 4.632%"/>
    <n v="7.609"/>
    <n v="39.216000000000001"/>
    <n v="31.21"/>
    <n v="14.135999999999999"/>
    <n v="7.8289999999999997"/>
    <n v="99.999999999999986"/>
    <n v="8.1479999999999997"/>
    <n v="27.87"/>
    <n v="0"/>
    <n v="0"/>
    <n v="0"/>
    <n v="0"/>
    <n v="0"/>
    <n v="0"/>
    <n v="0"/>
    <n v="0"/>
    <n v="0"/>
    <n v="0"/>
    <n v="45.853000000000002"/>
    <n v="11.090999999999999"/>
    <n v="0"/>
    <n v="0"/>
    <n v="7.0380000000000003"/>
    <n v="0"/>
    <n v="100"/>
    <n v="100"/>
    <n v="0"/>
    <n v="0"/>
    <n v="0"/>
    <n v="100"/>
  </r>
  <r>
    <x v="4"/>
    <x v="4"/>
    <x v="5"/>
    <s v="DEUDA CORPORATIVA - ÚNICA"/>
    <s v="ÚNICO"/>
    <n v="105"/>
    <n v="39422.74"/>
    <n v="3348.5389049999999"/>
    <n v="1.7"/>
    <n v="529.61"/>
    <n v="1.45"/>
    <n v="0.91300000000000003"/>
    <n v="1.1499999999999999"/>
    <n v="1.1839999999999999"/>
    <n v="0.98099999999999998"/>
    <n v="0.90400000000000003"/>
    <n v="1.522"/>
    <n v="-4.5179999999999998"/>
    <n v="7.4999999999999997E-2"/>
    <n v="-0.443"/>
    <n v="-0.377"/>
    <n v="1.1539999999999999"/>
    <n v="2.3250000000000002"/>
    <n v="79.272000000000006"/>
    <n v="0"/>
    <n v="0"/>
    <n v="0"/>
    <n v="0"/>
    <n v="14.589"/>
    <n v="0"/>
    <n v="0"/>
    <n v="0"/>
    <n v="0"/>
    <n v="0"/>
    <n v="0"/>
    <n v="6.14"/>
    <n v="0"/>
    <n v="0"/>
    <n v="0"/>
    <n v="0"/>
    <n v="0"/>
    <n v="0"/>
    <n v="0"/>
    <n v="0"/>
    <n v="0"/>
    <n v="0"/>
    <n v="0"/>
    <n v="0"/>
    <n v="0"/>
    <n v="0"/>
    <n v="0"/>
    <n v="100.001"/>
    <s v="BBVA COLOMBIA S.A. 16.880%"/>
    <s v="GB. LA NACIÓN 14.589%"/>
    <s v="CORFICOLOMBIANA S.A. 9.823%"/>
    <s v="BANCO DAVIVIENDA S.A. 6.600%"/>
    <s v="RCI COLOMBIA S.A. 6.237%"/>
    <s v="BANCO POPULAR 6.173%"/>
    <s v="BANCO FINANDINA S.A. 5.064%"/>
    <s v="CF FINDETER 4.992%"/>
    <s v="BANCO WWB S.A. 4.920%"/>
    <s v="ORGANIZACION TERPEL S.A. 3.901%"/>
    <n v="7.9130000000000003"/>
    <n v="41.067999999999998"/>
    <n v="30.936"/>
    <n v="14.281000000000001"/>
    <n v="5.8019999999999996"/>
    <n v="100"/>
    <n v="8.6820000000000004"/>
    <n v="27.193999999999999"/>
    <n v="0"/>
    <n v="0"/>
    <n v="0"/>
    <n v="0"/>
    <n v="0"/>
    <n v="0"/>
    <n v="0"/>
    <n v="0"/>
    <n v="0"/>
    <n v="0"/>
    <n v="48.045000000000002"/>
    <n v="12.164"/>
    <n v="0"/>
    <n v="0"/>
    <n v="3.9140000000000001"/>
    <n v="0"/>
    <n v="99.998999999999995"/>
    <n v="100"/>
    <n v="0"/>
    <n v="0"/>
    <n v="0"/>
    <n v="100"/>
  </r>
  <r>
    <x v="4"/>
    <x v="5"/>
    <x v="5"/>
    <s v="DEUDA CORPORATIVA - ÚNICA"/>
    <s v="ÚNICO"/>
    <n v="102"/>
    <n v="32572.83"/>
    <n v="3332.4806210000002"/>
    <n v="1.7"/>
    <n v="529.61"/>
    <n v="1.45"/>
    <n v="-5.681"/>
    <n v="-1.331"/>
    <n v="-1.331"/>
    <n v="-1.073"/>
    <n v="0.55300000000000005"/>
    <n v="1.958"/>
    <n v="-5.681"/>
    <n v="-1.331"/>
    <n v="-1.331"/>
    <n v="-1.073"/>
    <n v="0.55300000000000005"/>
    <n v="1.958"/>
    <n v="79.272000000000006"/>
    <n v="0"/>
    <n v="0"/>
    <n v="0"/>
    <n v="0"/>
    <n v="14.589"/>
    <n v="0"/>
    <n v="0"/>
    <n v="0"/>
    <n v="0"/>
    <n v="0"/>
    <n v="0"/>
    <n v="6.14"/>
    <n v="0"/>
    <n v="0"/>
    <n v="0"/>
    <n v="0"/>
    <n v="0"/>
    <n v="0"/>
    <n v="0"/>
    <n v="0"/>
    <n v="0"/>
    <n v="0"/>
    <n v="0"/>
    <n v="0"/>
    <n v="0"/>
    <n v="0"/>
    <n v="0"/>
    <n v="100.001"/>
    <s v="BBVA COLOMBIA S.A. 20.294%"/>
    <s v="GB. LA NACIÓN 9.078%"/>
    <s v="BANCO DAVIVIENDA S.A. 7.749%"/>
    <s v="RCI COLOMBIA S.A. 7.537%"/>
    <s v="BANCO POPULAR 7.433%"/>
    <s v="BANCO FINANDINA S.A. 6.067%"/>
    <s v="BANCO COLPATRIA RED MULTIBANCA 5.928%"/>
    <s v="BANCO WWB S.A. 5.925%"/>
    <s v="CF FINDETER 5.871%"/>
    <s v="ITAÚ CORPBANCA COLOMBIA SA 4.711%"/>
    <n v="6.47"/>
    <n v="29.192"/>
    <n v="37.378999999999998"/>
    <n v="18.797999999999998"/>
    <n v="8.1609999999999996"/>
    <n v="100"/>
    <n v="10.494999999999999"/>
    <n v="32.290999999999997"/>
    <n v="0"/>
    <n v="0"/>
    <n v="0"/>
    <n v="0"/>
    <n v="0"/>
    <n v="0"/>
    <n v="0"/>
    <n v="0"/>
    <n v="0"/>
    <n v="0"/>
    <n v="47.29"/>
    <n v="4.9370000000000003"/>
    <n v="0"/>
    <n v="0"/>
    <n v="4.9370000000000003"/>
    <n v="0"/>
    <n v="99.949999999999989"/>
    <n v="100"/>
    <n v="0"/>
    <n v="0"/>
    <n v="0"/>
    <n v="100"/>
  </r>
  <r>
    <x v="4"/>
    <x v="6"/>
    <x v="5"/>
    <s v="DEUDA CORPORATIVA - ÚNICA"/>
    <s v="ÚNICO"/>
    <n v="100"/>
    <n v="26214.720000000001"/>
    <n v="3312.64806"/>
    <n v="1.7"/>
    <n v="602.66"/>
    <n v="1.65"/>
    <n v="1.871"/>
    <n v="1.3169999999999999"/>
    <n v="1.32"/>
    <n v="1.1020000000000001"/>
    <n v="0.94699999999999995"/>
    <n v="1.5509999999999999"/>
    <n v="-6.7869999999999999"/>
    <n v="-3.4180000000000001"/>
    <n v="-2.1480000000000001"/>
    <n v="-1.6910000000000001"/>
    <n v="-0.19400000000000001"/>
    <n v="1.5580000000000001"/>
    <n v="86.456000000000003"/>
    <n v="0"/>
    <n v="0"/>
    <n v="0"/>
    <n v="0"/>
    <n v="4.3959999999999999"/>
    <n v="0"/>
    <n v="0"/>
    <n v="0"/>
    <n v="0"/>
    <n v="0"/>
    <n v="0"/>
    <n v="9.1479999999999997"/>
    <n v="0"/>
    <n v="0"/>
    <n v="0"/>
    <n v="0"/>
    <n v="0"/>
    <n v="0"/>
    <n v="0"/>
    <n v="0"/>
    <n v="0"/>
    <n v="0"/>
    <n v="0"/>
    <n v="0"/>
    <n v="0"/>
    <n v="0"/>
    <n v="0"/>
    <n v="100"/>
    <s v="BBVA COLOMBIA S.A 24,676%"/>
    <s v="BANCO DE OCCIDENTE 12,709%"/>
    <s v="BANCO POPULAR 9,171%"/>
    <s v="BANCO FINANDINA S.A 7,550%"/>
    <s v="BANCO WWB S.A 7,315%"/>
    <s v="BANCO DAVIVIENDA S.A 6,564%"/>
    <s v="ITAU CORPBANCA COLOMBIA S.A 5,755%"/>
    <s v="ORGANIZACION TERPEL S.A 5,726%"/>
    <s v="RCI COLOMBIA S.A 5,534%"/>
    <s v="GB. LA NACIÓN 4,396%"/>
    <n v="6.4429999999999996"/>
    <n v="25.414999999999999"/>
    <n v="38.729999999999997"/>
    <n v="17.218"/>
    <n v="12.194000000000001"/>
    <n v="100"/>
    <n v="9.2050000000000001"/>
    <n v="32.399000000000001"/>
    <n v="0"/>
    <n v="0"/>
    <n v="0"/>
    <n v="0"/>
    <n v="0"/>
    <n v="0"/>
    <n v="0"/>
    <n v="0"/>
    <n v="0"/>
    <n v="0"/>
    <n v="47.116999999999997"/>
    <n v="0"/>
    <n v="0"/>
    <n v="0"/>
    <n v="11.278"/>
    <n v="0"/>
    <n v="99.999000000000009"/>
    <n v="100"/>
    <n v="0"/>
    <n v="0"/>
    <n v="0"/>
    <n v="100"/>
  </r>
  <r>
    <x v="4"/>
    <x v="7"/>
    <x v="5"/>
    <s v="DEUDA CORPORATIVA - ÚNICA"/>
    <s v="ÚNICO"/>
    <n v="96"/>
    <n v="20913.900000000001"/>
    <n v="3335.0765550000001"/>
    <n v="1.7"/>
    <n v="555.17999999999995"/>
    <n v="1.52"/>
    <n v="1.0529999999999999"/>
    <n v="1.444"/>
    <n v="1.349"/>
    <n v="1.212"/>
    <n v="1.0049999999999999"/>
    <n v="1.5820000000000001"/>
    <n v="8.2690000000000001"/>
    <n v="-2.0339999999999998"/>
    <n v="-0.877"/>
    <n v="-1.6240000000000001"/>
    <n v="-0.01"/>
    <n v="1.673"/>
    <n v="77.563000000000002"/>
    <n v="0"/>
    <n v="0"/>
    <n v="0"/>
    <n v="0"/>
    <n v="11.154"/>
    <n v="0"/>
    <n v="0"/>
    <n v="0"/>
    <n v="0"/>
    <n v="0"/>
    <n v="0"/>
    <n v="11.282999999999999"/>
    <n v="0"/>
    <n v="0"/>
    <n v="0"/>
    <n v="0"/>
    <n v="0"/>
    <n v="0"/>
    <n v="0"/>
    <n v="0"/>
    <n v="0"/>
    <n v="0"/>
    <n v="0"/>
    <n v="0"/>
    <n v="0"/>
    <n v="0"/>
    <n v="0"/>
    <n v="100"/>
    <s v="BANCO POPULAR 11,515%"/>
    <s v="GB. LA NACIÓN 11,154%"/>
    <s v="BANCO DE OCCIDENTE 10,729%"/>
    <s v="BANCO DAVIVIENDA S.A. 9,768%"/>
    <s v="BANCO FINANDINA S.A. 9,527%"/>
    <s v="BBVA COLOMBIA S.A. 9,331%"/>
    <s v="BANCO WWB S.A. 8,992%"/>
    <s v="ORGANIZACION TERPEL S.A. 7,255%"/>
    <s v="ITAÚ CORPBANCA COLOMBIA S.A. 7,246%"/>
    <s v="RCI COLOMBIA S.A. 6,896%"/>
    <n v="23.39"/>
    <n v="16.058"/>
    <n v="42.896000000000001"/>
    <n v="0"/>
    <n v="17.655999999999999"/>
    <n v="100"/>
    <n v="11.478999999999999"/>
    <n v="35.563000000000002"/>
    <n v="0"/>
    <n v="0"/>
    <n v="0"/>
    <n v="0"/>
    <n v="0"/>
    <n v="0"/>
    <n v="0"/>
    <n v="0"/>
    <n v="0"/>
    <n v="0"/>
    <n v="43.201999999999998"/>
    <n v="0"/>
    <n v="0"/>
    <n v="0"/>
    <n v="9.7569999999999997"/>
    <n v="0"/>
    <n v="100.001"/>
    <n v="100"/>
    <n v="0"/>
    <n v="0"/>
    <n v="0"/>
    <n v="100"/>
  </r>
  <r>
    <x v="4"/>
    <x v="8"/>
    <x v="5"/>
    <s v="DEUDA CORPORATIVA - ÚNICA"/>
    <s v="ÚNICO"/>
    <n v="94"/>
    <n v="20124"/>
    <n v="3357.1636199999998"/>
    <n v="1.7"/>
    <n v="631.88"/>
    <n v="1.73"/>
    <n v="1.3680000000000001"/>
    <n v="1.4490000000000001"/>
    <n v="1.3560000000000001"/>
    <n v="1.268"/>
    <n v="1.03"/>
    <n v="1.597"/>
    <n v="8.3620000000000001"/>
    <n v="-0.183"/>
    <n v="9.8000000000000004E-2"/>
    <n v="-0.94399999999999995"/>
    <n v="-2.9000000000000001E-2"/>
    <n v="1.7290000000000001"/>
    <n v="80.444000000000003"/>
    <n v="0"/>
    <n v="0"/>
    <n v="0"/>
    <n v="0"/>
    <n v="7.64"/>
    <n v="0"/>
    <n v="0"/>
    <n v="0"/>
    <n v="0"/>
    <n v="0"/>
    <n v="0"/>
    <n v="11.914999999999999"/>
    <n v="0"/>
    <n v="0"/>
    <n v="0"/>
    <n v="0"/>
    <n v="0"/>
    <n v="0"/>
    <n v="0"/>
    <n v="0"/>
    <n v="0"/>
    <n v="0"/>
    <n v="0"/>
    <n v="0"/>
    <n v="0"/>
    <n v="0"/>
    <n v="0"/>
    <n v="99.998999999999995"/>
    <s v="BBVA COLOMBIA S.A. 12,178%"/>
    <s v="BANCO POPULAR 12,098%"/>
    <s v="BANCO DAVIVIENDA S.A. 10,383%"/>
    <s v="BANCO FINANDINA S.A. 9,809%"/>
    <s v="BANCO WWB S.A. 9,529%"/>
    <s v="GB. LA NACIÓN 7,640%"/>
    <s v="BANCO DE BOGOTÁ 7,623%"/>
    <s v="ITAÚ CORPBANCA COLOMBIA S.A. 7,534%"/>
    <s v="ORGANIZACIÓN TERPEL S.A. 7,452%"/>
    <s v="RCI COLOMBIA S.A. 7,188%"/>
    <n v="28.445"/>
    <n v="7.8120000000000003"/>
    <n v="35.484000000000002"/>
    <n v="15.037000000000001"/>
    <n v="13.221"/>
    <n v="99.999000000000009"/>
    <n v="11.968"/>
    <n v="53.905000000000001"/>
    <n v="0"/>
    <n v="0"/>
    <n v="0"/>
    <n v="0"/>
    <n v="0"/>
    <n v="0"/>
    <n v="0"/>
    <n v="0"/>
    <n v="0"/>
    <n v="0"/>
    <n v="29.513000000000002"/>
    <n v="0"/>
    <n v="0"/>
    <n v="0"/>
    <n v="4.6139999999999999"/>
    <n v="0"/>
    <n v="100"/>
    <n v="100"/>
    <n v="0"/>
    <n v="0"/>
    <n v="0"/>
    <n v="100"/>
  </r>
  <r>
    <x v="4"/>
    <x v="9"/>
    <x v="5"/>
    <s v="DEUDA CORPORATIVA - ÚNICA"/>
    <s v="ÚNICO"/>
    <n v="93"/>
    <n v="19792.21"/>
    <n v="3347.004535"/>
    <n v="1.7"/>
    <n v="533.26"/>
    <n v="1.46"/>
    <n v="1.7"/>
    <n v="1.4830000000000001"/>
    <n v="1.393"/>
    <n v="1.3440000000000001"/>
    <n v="1.0820000000000001"/>
    <n v="1.621"/>
    <n v="-3.5049999999999999"/>
    <n v="-0.86599999999999999"/>
    <n v="-0.27500000000000002"/>
    <n v="-0.78"/>
    <n v="-0.192"/>
    <n v="1.603"/>
    <n v="84.042000000000002"/>
    <n v="0"/>
    <n v="0"/>
    <n v="0"/>
    <n v="0"/>
    <n v="3.794"/>
    <n v="0"/>
    <n v="0"/>
    <n v="0"/>
    <n v="0"/>
    <n v="0"/>
    <n v="0"/>
    <n v="12.164"/>
    <n v="0"/>
    <n v="0"/>
    <n v="0"/>
    <n v="0"/>
    <n v="0"/>
    <n v="0"/>
    <n v="0"/>
    <n v="0"/>
    <n v="0"/>
    <n v="0"/>
    <n v="0"/>
    <n v="0"/>
    <n v="0"/>
    <n v="0"/>
    <n v="0"/>
    <n v="100"/>
    <s v="BANCO DAVIVIENDA S.A. 13,009%"/>
    <s v="BBVA COLOMBIA S.A. 12,364%"/>
    <s v="BANCO POPULAR 12,259%"/>
    <s v="BANCO FINANDINA S.A. 10,038%"/>
    <s v="BANCO WWB S.A. 9,763%"/>
    <s v="BANCO DE BOGOTÁ 7,712%"/>
    <s v="ORGANIZACION TERPEL S.A. 7,650%"/>
    <s v="ITAÚ CORPBANCA COLOMBIA S.A. 7,562%"/>
    <s v="RCI COLOMBIA S.A. 7,226%"/>
    <s v="BANCOLOMBIA S.A. 5,750%"/>
    <n v="29.059000000000001"/>
    <n v="13.085000000000001"/>
    <n v="30.968"/>
    <n v="17.736000000000001"/>
    <n v="9.1519999999999992"/>
    <n v="100"/>
    <n v="12.042"/>
    <n v="54.710999999999999"/>
    <n v="0"/>
    <n v="0"/>
    <n v="0"/>
    <n v="0"/>
    <n v="0"/>
    <n v="0"/>
    <n v="0"/>
    <n v="0"/>
    <n v="0"/>
    <n v="0"/>
    <n v="28.49"/>
    <n v="0"/>
    <n v="0"/>
    <n v="0"/>
    <n v="4.7569999999999997"/>
    <n v="0"/>
    <n v="100"/>
    <n v="100"/>
    <n v="0"/>
    <n v="0"/>
    <n v="0"/>
    <n v="100"/>
  </r>
  <r>
    <x v="4"/>
    <x v="10"/>
    <x v="5"/>
    <s v="DEUDA CORPORATIVA - ÚNICA"/>
    <s v="ÚNICO"/>
    <n v="92"/>
    <n v="17418.060000000001"/>
    <n v="3374.7926990000001"/>
    <n v="1.7"/>
    <n v="507.7"/>
    <n v="1.39"/>
    <n v="1.35"/>
    <n v="1.548"/>
    <n v="1.3959999999999999"/>
    <n v="1.3640000000000001"/>
    <n v="1.1160000000000001"/>
    <n v="1.633"/>
    <n v="10.583"/>
    <n v="1.57"/>
    <n v="0.65500000000000003"/>
    <n v="0.82199999999999995"/>
    <n v="3.2000000000000001E-2"/>
    <n v="1.925"/>
    <n v="96.561999999999998"/>
    <n v="0"/>
    <n v="0"/>
    <n v="0"/>
    <n v="0"/>
    <n v="3.438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13,962%"/>
    <s v="BANCO FINANDINA S.A. 11,466%"/>
    <s v="BANCO WWB S.A. 10,878%"/>
    <s v="ORGANIZACION TERPEL S.A. 8,772%"/>
    <s v="BANCO DAVIVIENDA S.A. 8,766%"/>
    <s v="ITAU CORPBANCA COLOMBIA S.A. 8,658%"/>
    <s v="BANCO DE BOGOTÁ 8,642%"/>
    <s v="BBVA COLOMBIA S.A. 8,510%"/>
    <s v="RCI COLOMBIA S.A. 8,129%"/>
    <s v="BANCOLOMBIA S.A. 6,201%"/>
    <n v="32.718000000000004"/>
    <n v="14.773"/>
    <n v="28.219000000000001"/>
    <n v="16.2"/>
    <n v="8.09"/>
    <n v="100"/>
    <n v="13.558"/>
    <n v="50.576000000000001"/>
    <n v="0"/>
    <n v="0"/>
    <n v="0"/>
    <n v="0"/>
    <n v="0"/>
    <n v="0"/>
    <n v="0"/>
    <n v="0"/>
    <n v="0"/>
    <n v="0"/>
    <n v="32.42"/>
    <n v="0"/>
    <n v="0"/>
    <n v="0"/>
    <n v="3.4460000000000002"/>
    <n v="0"/>
    <n v="100"/>
    <n v="100"/>
    <n v="0"/>
    <n v="0"/>
    <n v="0"/>
    <n v="100"/>
  </r>
  <r>
    <x v="4"/>
    <x v="0"/>
    <x v="26"/>
    <s v="FIC FIDUCOLDEX 60 MODERADO - ÚNICA"/>
    <s v="ÚNICO"/>
    <n v="105"/>
    <n v="27976.87"/>
    <n v="13108.043734000001"/>
    <n v="1"/>
    <n v="463.87"/>
    <n v="1.27"/>
    <n v="0.66700000000000004"/>
    <n v="0.93300000000000005"/>
    <n v="0.66700000000000004"/>
    <n v="1.1910000000000001"/>
    <n v="2.8380000000000001"/>
    <n v="2.3370000000000002"/>
    <n v="5.4480000000000004"/>
    <n v="0.39200000000000002"/>
    <n v="5.4480000000000004"/>
    <n v="1.2310000000000001"/>
    <n v="2.15"/>
    <n v="3.3460000000000001"/>
    <n v="61.71"/>
    <n v="0"/>
    <n v="18.63"/>
    <n v="0"/>
    <n v="0"/>
    <n v="15.39"/>
    <n v="0"/>
    <n v="0"/>
    <n v="0"/>
    <n v="0"/>
    <n v="0"/>
    <n v="0"/>
    <n v="4.28"/>
    <n v="0"/>
    <n v="0"/>
    <n v="0"/>
    <n v="0"/>
    <n v="0"/>
    <n v="0"/>
    <n v="0"/>
    <n v="0"/>
    <n v="0"/>
    <n v="0"/>
    <n v="0"/>
    <n v="0"/>
    <n v="0"/>
    <n v="0"/>
    <n v="0"/>
    <n v="100.01"/>
    <s v="MINHACIENDA 13.41%"/>
    <s v="BANCOLOMBIA 13.06%"/>
    <s v="BBVA COLOMBIA 10.98%"/>
    <s v="FINDETER 8.95%"/>
    <s v="BANCO COLPATRIA 8.69%"/>
    <s v="BANCO POPULAR 7.60%"/>
    <s v="AV VILLAS 7.09%"/>
    <s v="BANCO DE BOGOTA 7.04%"/>
    <s v="BANCO SUDAMERIS 5.77%"/>
    <s v="BANCO DE OCCIDENTE 4.24%"/>
    <n v="8.4700000000000006"/>
    <n v="18.600000000000001"/>
    <n v="72.930000000000007"/>
    <n v="0"/>
    <n v="0"/>
    <n v="100"/>
    <n v="8.92"/>
    <n v="34.619999999999997"/>
    <n v="0"/>
    <n v="0"/>
    <n v="0"/>
    <n v="0"/>
    <n v="0"/>
    <n v="0"/>
    <n v="0"/>
    <n v="0"/>
    <n v="0"/>
    <n v="0"/>
    <n v="43.61"/>
    <n v="0"/>
    <n v="0"/>
    <n v="0"/>
    <n v="12.84"/>
    <n v="0"/>
    <n v="99.990000000000009"/>
    <n v="94.33"/>
    <n v="0"/>
    <n v="5.67"/>
    <n v="0"/>
    <n v="100"/>
  </r>
  <r>
    <x v="4"/>
    <x v="1"/>
    <x v="26"/>
    <s v="FIC FIDUCOLDEX 60 MODERADO - ÚNICA"/>
    <s v="ÚNICO"/>
    <n v="102"/>
    <n v="27659"/>
    <n v="13075.436680000001"/>
    <n v="1"/>
    <n v="593.53125"/>
    <n v="1.625"/>
    <n v="1.5860000000000001"/>
    <n v="1.071"/>
    <n v="1.2050000000000001"/>
    <n v="1.2270000000000001"/>
    <n v="2.8530000000000002"/>
    <n v="2.35"/>
    <n v="-3.1949999999999998"/>
    <n v="-1.2669999999999999"/>
    <n v="1.254"/>
    <n v="-1.2889999999999999"/>
    <n v="1.927"/>
    <n v="3.1030000000000002"/>
    <n v="76.19"/>
    <n v="0"/>
    <n v="11.75"/>
    <n v="0"/>
    <n v="0"/>
    <n v="7.94"/>
    <n v="0"/>
    <n v="0"/>
    <n v="0"/>
    <n v="0"/>
    <n v="0"/>
    <n v="0"/>
    <n v="4.12"/>
    <n v="0"/>
    <n v="0"/>
    <n v="0"/>
    <n v="0"/>
    <n v="0"/>
    <n v="0"/>
    <n v="0"/>
    <n v="0"/>
    <n v="0"/>
    <n v="0"/>
    <n v="0"/>
    <n v="0"/>
    <n v="0"/>
    <n v="0"/>
    <n v="0"/>
    <n v="100"/>
    <s v="BANCOLOMBIA 16.79%"/>
    <s v="BANCO COLPATRIA 9.47%"/>
    <s v="FINDETER 9.03%"/>
    <s v="BANCO POPULAR 7.69%"/>
    <s v="MINHACIENDA 7.31%"/>
    <s v="BBVA COLOMBIA 7.31%"/>
    <s v="AV VILLAS 7.12%"/>
    <s v="BANCO DE BOGOTA 6.94%"/>
    <s v="BANCO SUDAMERIS 5.89%"/>
    <s v="BANCO DE OCCIDENTE 4.20%"/>
    <n v="11.75"/>
    <n v="3.92"/>
    <n v="78.709999999999994"/>
    <n v="5.62"/>
    <n v="0"/>
    <n v="100"/>
    <n v="12.66"/>
    <n v="36.78"/>
    <n v="0"/>
    <n v="0"/>
    <n v="0"/>
    <n v="0"/>
    <n v="0"/>
    <n v="0"/>
    <n v="0"/>
    <n v="0"/>
    <n v="0"/>
    <n v="0"/>
    <n v="42.67"/>
    <n v="0"/>
    <n v="0"/>
    <n v="0"/>
    <n v="7.89"/>
    <n v="0"/>
    <n v="100"/>
    <n v="100"/>
    <n v="0"/>
    <n v="0"/>
    <n v="0"/>
    <n v="100"/>
  </r>
  <r>
    <x v="4"/>
    <x v="2"/>
    <x v="26"/>
    <s v="FIC FIDUCOLDEX 60 MODERADO - ÚNICA"/>
    <s v="ÚNICO"/>
    <n v="102"/>
    <n v="28177.34"/>
    <n v="13016.986526000001"/>
    <n v="1"/>
    <n v="586.22625000000005"/>
    <n v="1.605"/>
    <n v="1.5009999999999999"/>
    <n v="1.1879999999999999"/>
    <n v="1.3160000000000001"/>
    <n v="1.1639999999999999"/>
    <n v="1.254"/>
    <n v="2.3639999999999999"/>
    <n v="-5.1379999999999999"/>
    <n v="-2.3279999999999998"/>
    <n v="-0.995"/>
    <n v="-0.52"/>
    <n v="2.4460000000000002"/>
    <n v="2.73"/>
    <n v="79.7"/>
    <n v="0"/>
    <n v="7.98"/>
    <n v="0"/>
    <n v="0"/>
    <n v="8.18"/>
    <n v="0"/>
    <n v="0"/>
    <n v="0"/>
    <n v="0"/>
    <n v="0"/>
    <n v="0"/>
    <n v="4.1399999999999997"/>
    <n v="0"/>
    <n v="0"/>
    <n v="0"/>
    <n v="0"/>
    <n v="0"/>
    <n v="0"/>
    <n v="0"/>
    <n v="0"/>
    <n v="0"/>
    <n v="0"/>
    <n v="0"/>
    <n v="0"/>
    <n v="0"/>
    <n v="0"/>
    <n v="0"/>
    <n v="100.00000000000001"/>
    <s v="BANCOLOMBIA 16.56%"/>
    <s v="FINDETER 12.33%"/>
    <s v="AV VILLAS 10.52%"/>
    <s v="BANCO POPULAR 8.59%"/>
    <s v="MINHACIENDA 7.19%"/>
    <s v="BANCO DE BOGOTA 6.88%"/>
    <s v="BANCO COLPATRIA 4.29%"/>
    <s v="BANCO DE OCCIDENTE 4.05%"/>
    <s v="BANCO SUDAMERIS 3.67%"/>
    <s v="SURAMERICANA S.A. 3.65%"/>
    <n v="4.03"/>
    <n v="78.349999999999994"/>
    <n v="5.73"/>
    <n v="3.9"/>
    <n v="0"/>
    <n v="92.01"/>
    <n v="19.46"/>
    <n v="39.32"/>
    <n v="0"/>
    <n v="0"/>
    <n v="0"/>
    <n v="0"/>
    <n v="0"/>
    <n v="0"/>
    <n v="0"/>
    <n v="0"/>
    <n v="0"/>
    <n v="0"/>
    <n v="29.2"/>
    <n v="12.02"/>
    <n v="0"/>
    <n v="0"/>
    <n v="0"/>
    <n v="0"/>
    <n v="100"/>
    <n v="100"/>
    <n v="0"/>
    <n v="0"/>
    <n v="0"/>
    <n v="100"/>
  </r>
  <r>
    <x v="4"/>
    <x v="3"/>
    <x v="26"/>
    <s v="FIC FIDUCOLDEX 60 MODERADO - ÚNICA"/>
    <s v="ÚNICO"/>
    <n v="98"/>
    <n v="28759.1"/>
    <n v="13067.153374"/>
    <n v="1"/>
    <n v="563.94600000000003"/>
    <n v="1.544"/>
    <n v="1.1759999999999999"/>
    <n v="1.246"/>
    <n v="1.284"/>
    <n v="1.167"/>
    <n v="1.157"/>
    <n v="2.37"/>
    <n v="4.7910000000000004"/>
    <n v="-0.69699999999999995"/>
    <n v="0.42099999999999999"/>
    <n v="-0.433"/>
    <n v="2.3460000000000001"/>
    <n v="2.7250000000000001"/>
    <n v="79.36"/>
    <n v="0"/>
    <n v="8.1300000000000008"/>
    <n v="0"/>
    <n v="0"/>
    <n v="8.27"/>
    <n v="0"/>
    <n v="0"/>
    <n v="0"/>
    <n v="0"/>
    <n v="0"/>
    <n v="0"/>
    <n v="4.24"/>
    <n v="0"/>
    <n v="0"/>
    <n v="0"/>
    <n v="0"/>
    <n v="0"/>
    <n v="0"/>
    <n v="0"/>
    <n v="0"/>
    <n v="0"/>
    <n v="0"/>
    <n v="0"/>
    <n v="0"/>
    <n v="0"/>
    <n v="0"/>
    <n v="0"/>
    <n v="99.999999999999986"/>
    <s v="BANCOLOMBIA 16.29%"/>
    <s v="BANCO DE BOGOTA 12.25%"/>
    <s v="FINDETER 12.14%"/>
    <s v="AV VILLAS 10.38%"/>
    <s v="BANCO POPULAR 8.49%"/>
    <s v="BANCO SUDAMERIS 7.22%"/>
    <s v="MINHACIENDA 7.03%"/>
    <s v="BANCO DE OCCIDENTE 3.63%"/>
    <s v="SURAMERICANA S.A. 3.59%"/>
    <s v="CORFICOLOMBIANA 3.48%"/>
    <n v="8.19"/>
    <n v="4.04"/>
    <n v="73.78"/>
    <n v="9.98"/>
    <n v="4.01"/>
    <n v="100.00000000000001"/>
    <n v="19.100000000000001"/>
    <n v="42.33"/>
    <n v="0"/>
    <n v="0"/>
    <n v="0"/>
    <n v="0"/>
    <n v="0"/>
    <n v="0"/>
    <n v="0"/>
    <n v="0"/>
    <n v="0"/>
    <n v="0"/>
    <n v="23.58"/>
    <n v="0"/>
    <n v="0"/>
    <n v="0"/>
    <n v="14.98"/>
    <n v="0"/>
    <n v="99.99"/>
    <n v="100"/>
    <n v="0"/>
    <n v="0"/>
    <n v="0"/>
    <n v="100"/>
  </r>
  <r>
    <x v="4"/>
    <x v="4"/>
    <x v="26"/>
    <s v="FIC FIDUCOLDEX 60 MODERADO - ÚNICA"/>
    <s v="ÚNICO"/>
    <n v="96"/>
    <n v="24889.61"/>
    <n v="13012.676345"/>
    <n v="1.2"/>
    <n v="582.94000000000005"/>
    <n v="1.5960000000000001"/>
    <n v="0.81499999999999995"/>
    <n v="1.18"/>
    <n v="1.206"/>
    <n v="1.103"/>
    <n v="1.129"/>
    <n v="2.3740000000000001"/>
    <n v="4.8"/>
    <n v="0.19500000000000001"/>
    <n v="0.67400000000000004"/>
    <n v="0.56200000000000006"/>
    <n v="1.1930000000000001"/>
    <n v="2.4009999999999998"/>
    <n v="77.819999999999993"/>
    <n v="0"/>
    <n v="8.74"/>
    <n v="0"/>
    <n v="0"/>
    <n v="8.9"/>
    <n v="0"/>
    <n v="0"/>
    <n v="0"/>
    <n v="0"/>
    <n v="0"/>
    <n v="0"/>
    <n v="4.54"/>
    <n v="0"/>
    <n v="0"/>
    <n v="0"/>
    <n v="0"/>
    <n v="0"/>
    <n v="0"/>
    <n v="0"/>
    <n v="0"/>
    <n v="0"/>
    <n v="0"/>
    <n v="0"/>
    <n v="0"/>
    <n v="0"/>
    <n v="0"/>
    <n v="0"/>
    <n v="100"/>
    <s v="Bancolombia 16.34%"/>
    <s v="FINDETER 13.81%"/>
    <s v="Av Villas 11.79%"/>
    <s v="Banco de Bogota 10.17%"/>
    <s v="Minhacienda 8.10%"/>
    <s v="Banco Popular 5.64%"/>
    <s v="Banco Sudameris 4.52%"/>
    <s v="Banco de Occidente 4.28%"/>
    <s v="SURAMERICANA S.A. 4.16%"/>
    <s v="Corficolombiana 3.96%"/>
    <n v="8.82"/>
    <n v="4.33"/>
    <n v="71.98"/>
    <n v="10.61"/>
    <n v="4.26"/>
    <n v="100.00000000000001"/>
    <n v="21.86"/>
    <n v="46.15"/>
    <n v="0"/>
    <n v="0"/>
    <n v="0"/>
    <n v="0"/>
    <n v="0"/>
    <n v="0"/>
    <n v="0"/>
    <n v="0"/>
    <n v="0"/>
    <n v="0"/>
    <n v="23.04"/>
    <n v="0"/>
    <n v="0"/>
    <n v="0"/>
    <n v="8.9499999999999993"/>
    <n v="0"/>
    <n v="99.999999999999986"/>
    <n v="100"/>
    <n v="0"/>
    <n v="0"/>
    <n v="0"/>
    <n v="100"/>
  </r>
  <r>
    <x v="4"/>
    <x v="5"/>
    <x v="26"/>
    <s v="FIC FIDUCOLDEX 60 MODERADO - ÚNICA"/>
    <s v="ÚNICO"/>
    <n v="91"/>
    <n v="22225.62"/>
    <n v="12940.539043999999"/>
    <n v="1.2"/>
    <n v="596.82000000000005"/>
    <n v="1.6339999999999999"/>
    <n v="2.0979999999999999"/>
    <n v="1.391"/>
    <n v="1.391"/>
    <n v="1.2270000000000001"/>
    <n v="1.1759999999999999"/>
    <n v="2.3980000000000001"/>
    <n v="6.54"/>
    <n v="1.671"/>
    <n v="1.671"/>
    <n v="1.343"/>
    <n v="0.59899999999999998"/>
    <n v="1.994"/>
    <n v="76.209999999999994"/>
    <n v="0"/>
    <n v="9.4700000000000006"/>
    <n v="0"/>
    <n v="0"/>
    <n v="9.59"/>
    <n v="0"/>
    <n v="0"/>
    <n v="0"/>
    <n v="0"/>
    <n v="0"/>
    <n v="0"/>
    <n v="4.7300000000000004"/>
    <n v="0"/>
    <n v="0"/>
    <n v="0"/>
    <n v="0"/>
    <n v="0"/>
    <n v="0"/>
    <n v="0"/>
    <n v="0"/>
    <n v="0"/>
    <n v="0"/>
    <n v="0"/>
    <n v="0"/>
    <n v="0"/>
    <n v="0"/>
    <n v="0"/>
    <n v="100"/>
    <s v="Bancolombia 15.63%"/>
    <s v="FINDETER 15.30%"/>
    <s v="Av Villas 13.15%"/>
    <s v="Banco de Bogota 11.30%"/>
    <s v="Minhacienda 9.01%"/>
    <s v="Banco Sudameris 4.89%"/>
    <s v="Banco Popular 4.83%"/>
    <s v="SURAMERICANA S.A. 4.53%"/>
    <s v="Corficolombiana 4.42%"/>
    <s v="ENEL COLOMBIA SA  ESP 4.36%"/>
    <n v="4.79"/>
    <n v="9.4700000000000006"/>
    <n v="70.069999999999993"/>
    <n v="15.67"/>
    <n v="0"/>
    <n v="100"/>
    <n v="19.95"/>
    <n v="48.42"/>
    <n v="0"/>
    <n v="0"/>
    <n v="0"/>
    <n v="0"/>
    <n v="0"/>
    <n v="0"/>
    <n v="0"/>
    <n v="0"/>
    <n v="0"/>
    <n v="0"/>
    <n v="25.61"/>
    <n v="0"/>
    <n v="0"/>
    <n v="0"/>
    <n v="6.02"/>
    <n v="0"/>
    <n v="100"/>
    <n v="100"/>
    <n v="0"/>
    <n v="0"/>
    <n v="0"/>
    <n v="100"/>
  </r>
  <r>
    <x v="4"/>
    <x v="6"/>
    <x v="26"/>
    <s v="FIC FIDUCOLDEX 60 MODERADO - ÚNICA"/>
    <s v="ÚNICO"/>
    <n v="85"/>
    <n v="20313.169999999998"/>
    <n v="12864.786604999999"/>
    <n v="1.2"/>
    <n v="489.06975"/>
    <n v="1.339"/>
    <n v="1.819"/>
    <n v="1.546"/>
    <n v="1.4590000000000001"/>
    <n v="1.2769999999999999"/>
    <n v="1.2210000000000001"/>
    <n v="2.415"/>
    <n v="6.6790000000000003"/>
    <n v="3.7069999999999999"/>
    <n v="2.42"/>
    <n v="1.6619999999999999"/>
    <n v="0.223"/>
    <n v="1.5760000000000001"/>
    <n v="73.92"/>
    <n v="0"/>
    <n v="11.87"/>
    <n v="0"/>
    <n v="0"/>
    <n v="8.3800000000000008"/>
    <n v="0"/>
    <n v="0"/>
    <n v="0"/>
    <n v="0"/>
    <n v="0"/>
    <n v="0"/>
    <n v="5.84"/>
    <n v="0"/>
    <n v="0"/>
    <n v="0"/>
    <n v="0"/>
    <n v="0"/>
    <n v="0"/>
    <n v="0"/>
    <n v="0"/>
    <n v="0"/>
    <n v="0"/>
    <n v="0"/>
    <n v="0"/>
    <n v="0"/>
    <n v="0"/>
    <n v="0"/>
    <n v="100.01"/>
    <s v="Av villas 14.28"/>
    <s v="BANCOLOMBIA 12.05"/>
    <s v="Banco de Occidente 9.69"/>
    <s v="BANCO DE BOGOTA 9.55"/>
    <s v="Banco Popular 7.95"/>
    <s v="Findeter 7.21"/>
    <s v="Minhacienda 6.88"/>
    <s v="Banco Sudameris 5.44"/>
    <s v="Suramericana S.A 4.95"/>
    <s v="Corficolombia 4.82"/>
    <n v="6.01"/>
    <n v="11.87"/>
    <n v="65.83"/>
    <n v="16.29"/>
    <n v="0"/>
    <n v="100"/>
    <n v="21.82"/>
    <n v="35.4"/>
    <n v="0"/>
    <n v="0"/>
    <n v="0"/>
    <n v="0"/>
    <n v="0"/>
    <n v="0"/>
    <n v="0"/>
    <n v="0"/>
    <n v="0"/>
    <n v="0"/>
    <n v="24.23"/>
    <n v="0"/>
    <n v="0"/>
    <n v="0"/>
    <n v="17.850000000000001"/>
    <n v="0"/>
    <n v="99.3"/>
    <n v="100"/>
    <n v="0"/>
    <n v="0"/>
    <n v="0"/>
    <n v="100"/>
  </r>
  <r>
    <x v="4"/>
    <x v="7"/>
    <x v="26"/>
    <s v="FIC FIDUCOLDEX 60 MODERADO - ÚNICA"/>
    <s v="ÚNICO"/>
    <n v="82"/>
    <n v="18383.79"/>
    <n v="12930.185169"/>
    <n v="1.2"/>
    <n v="485.78"/>
    <n v="1.33"/>
    <n v="0.81499999999999995"/>
    <n v="1.458"/>
    <n v="1.4"/>
    <n v="1.2789999999999999"/>
    <n v="1.224"/>
    <n v="2.4169999999999998"/>
    <n v="6.1520000000000001"/>
    <n v="2.1920000000000002"/>
    <n v="1.3660000000000001"/>
    <n v="1.734"/>
    <n v="0.23400000000000001"/>
    <n v="1.571"/>
    <n v="43.93"/>
    <n v="0"/>
    <n v="29.64"/>
    <n v="0"/>
    <n v="6.19"/>
    <n v="9.39"/>
    <n v="4.34"/>
    <n v="0"/>
    <n v="0"/>
    <n v="0"/>
    <n v="0"/>
    <n v="0"/>
    <n v="6.51"/>
    <n v="0"/>
    <n v="0"/>
    <n v="0"/>
    <n v="0"/>
    <n v="0"/>
    <n v="0"/>
    <n v="0"/>
    <n v="0"/>
    <n v="0"/>
    <n v="0"/>
    <n v="0"/>
    <n v="0"/>
    <n v="0"/>
    <n v="0"/>
    <n v="0"/>
    <n v="100"/>
    <s v="BANCO DE BOGOTA 13,33%"/>
    <s v="BANCO POPULAR 9,90%"/>
    <s v="FINDETER 7,92%"/>
    <s v="BANCOLOMBIA 7,69%"/>
    <s v="MINHACIENDA 7,65%"/>
    <s v="BANCO DE OCCIDENTE 6,58%"/>
    <s v="SURAMERICANA S.A. 5,51%"/>
    <s v="BANCO DAVIVIENDA 5,48%"/>
    <s v="BANCO SUDAMERIS 5,48%"/>
    <s v="AV VILLAS 5,47%"/>
    <n v="8.0299999999999994"/>
    <n v="26.04"/>
    <n v="41.15"/>
    <n v="24.78"/>
    <n v="0"/>
    <n v="100"/>
    <n v="25.09"/>
    <n v="23.59"/>
    <n v="0"/>
    <n v="0"/>
    <n v="0"/>
    <n v="0"/>
    <n v="0"/>
    <n v="0"/>
    <n v="0"/>
    <n v="0"/>
    <n v="0"/>
    <n v="0"/>
    <n v="32.83"/>
    <n v="0"/>
    <n v="0"/>
    <n v="0"/>
    <n v="18.489999999999998"/>
    <n v="0"/>
    <n v="99.999999999999986"/>
    <n v="100"/>
    <n v="0"/>
    <n v="0"/>
    <n v="0"/>
    <n v="100"/>
  </r>
  <r>
    <x v="4"/>
    <x v="8"/>
    <x v="26"/>
    <s v="FIC FIDUCOLDEX 60 MODERADO - ÚNICA"/>
    <s v="ÚNICO"/>
    <n v="78"/>
    <n v="16149.28"/>
    <n v="13064.698985999999"/>
    <n v="1.2"/>
    <n v="559.92999999999995"/>
    <n v="1.5329999999999999"/>
    <n v="0.78500000000000003"/>
    <n v="1.391"/>
    <n v="1.365"/>
    <n v="1.294"/>
    <n v="1.2270000000000001"/>
    <n v="2.4209999999999998"/>
    <n v="13.419"/>
    <n v="0.73199999999999998"/>
    <n v="0.16"/>
    <n v="0.80500000000000005"/>
    <n v="9.5000000000000001E-2"/>
    <n v="1.744"/>
    <n v="48.93"/>
    <n v="0"/>
    <n v="27.07"/>
    <n v="0"/>
    <n v="6.43"/>
    <n v="10.97"/>
    <n v="0"/>
    <n v="0"/>
    <n v="0"/>
    <n v="0"/>
    <n v="0"/>
    <n v="0"/>
    <n v="6.6"/>
    <n v="0"/>
    <n v="0"/>
    <n v="0"/>
    <n v="0"/>
    <n v="0"/>
    <n v="0"/>
    <n v="0"/>
    <n v="0"/>
    <n v="0"/>
    <n v="0"/>
    <n v="0"/>
    <n v="0"/>
    <n v="0"/>
    <n v="0"/>
    <n v="0"/>
    <n v="100"/>
    <s v="Bancolombia 18,55%"/>
    <s v="Minhacienda 9,89%"/>
    <s v="Banco de Bogota 9,37%"/>
    <s v="Corficolombiana 9,03%"/>
    <s v="Banco Popular 7,00%"/>
    <s v="Banco Davivienda 6,29%"/>
    <s v="Av Villas 6,24%"/>
    <s v="SURAMERICANA S.A. 6,18%"/>
    <s v="Banco Sudameris 6,15%"/>
    <s v="ENEL COLOMBIA SA  ESP 6,04%"/>
    <n v="6.7"/>
    <n v="23.34"/>
    <n v="50.6"/>
    <n v="19.36"/>
    <n v="0"/>
    <n v="100"/>
    <n v="15.14"/>
    <n v="39.130000000000003"/>
    <n v="0"/>
    <n v="0"/>
    <n v="0"/>
    <n v="0"/>
    <n v="0"/>
    <n v="0"/>
    <n v="0"/>
    <n v="0"/>
    <n v="0"/>
    <n v="0"/>
    <n v="35.92"/>
    <n v="0"/>
    <n v="0"/>
    <n v="0"/>
    <n v="9.82"/>
    <n v="0"/>
    <n v="100.01"/>
    <n v="90.11"/>
    <n v="0"/>
    <n v="9.89"/>
    <n v="0"/>
    <n v="100"/>
  </r>
  <r>
    <x v="4"/>
    <x v="9"/>
    <x v="26"/>
    <s v="FIC FIDUCOLDEX 60 MODERADO - ÚNICA"/>
    <s v="ÚNICO"/>
    <n v="77"/>
    <n v="15881.03"/>
    <n v="13045.648863"/>
    <n v="1.2"/>
    <n v="527.79"/>
    <n v="1.4450000000000001"/>
    <n v="1.825"/>
    <n v="1.498"/>
    <n v="1.415"/>
    <n v="1.377"/>
    <n v="1.274"/>
    <n v="1.0549999999999999"/>
    <n v="1.7030000000000001"/>
    <n v="0.32600000000000001"/>
    <n v="3.2000000000000001E-2"/>
    <n v="0.51"/>
    <n v="0.251"/>
    <n v="1.6160000000000001"/>
    <n v="57.35"/>
    <n v="0"/>
    <n v="24.53"/>
    <n v="0"/>
    <n v="0"/>
    <n v="11.21"/>
    <n v="0"/>
    <n v="0"/>
    <n v="0"/>
    <n v="0"/>
    <n v="0"/>
    <n v="0"/>
    <n v="6.9"/>
    <n v="0"/>
    <n v="0"/>
    <n v="0"/>
    <n v="0"/>
    <n v="0"/>
    <n v="0"/>
    <n v="0"/>
    <n v="0"/>
    <n v="0"/>
    <n v="0"/>
    <n v="0"/>
    <n v="0"/>
    <n v="0"/>
    <n v="0"/>
    <n v="0"/>
    <n v="99.990000000000009"/>
    <s v="Bancolombia 19,13%"/>
    <s v="Minhacienda 9,85%"/>
    <s v="Corficolombiana 9,17%"/>
    <s v="Banco Popular 8,85%"/>
    <s v="SURAMERICANA S.A. 6,34%"/>
    <s v="Av Villas 6,32%"/>
    <s v="Banco Sudameris 6,27%"/>
    <s v="ENEL COLOMBIA SA ESP 6,20%"/>
    <s v="Banco de Occidente 6,05%"/>
    <s v="GEB 5,55%"/>
    <n v="7.05"/>
    <n v="21.03"/>
    <n v="55.86"/>
    <n v="16.05"/>
    <n v="0"/>
    <n v="99.99"/>
    <n v="15.3"/>
    <n v="45.69"/>
    <n v="0"/>
    <n v="0"/>
    <n v="0"/>
    <n v="0"/>
    <n v="0"/>
    <n v="0"/>
    <n v="0"/>
    <n v="0"/>
    <n v="0"/>
    <n v="0"/>
    <n v="26.91"/>
    <n v="0"/>
    <n v="0"/>
    <n v="0"/>
    <n v="12.11"/>
    <n v="0"/>
    <n v="100.01"/>
    <n v="0"/>
    <n v="0"/>
    <n v="0"/>
    <n v="0"/>
    <n v="0"/>
  </r>
  <r>
    <x v="4"/>
    <x v="10"/>
    <x v="26"/>
    <s v="FIC FIDUCOLDEX 60 MODERADO - ÚNICA"/>
    <s v="ÚNICO"/>
    <n v="76"/>
    <n v="15869.67"/>
    <n v="13107.840630000001"/>
    <n v="1.2"/>
    <n v="504.41"/>
    <n v="1.381"/>
    <n v="1.1060000000000001"/>
    <n v="1.53"/>
    <n v="1.3919999999999999"/>
    <n v="1.3660000000000001"/>
    <n v="1.2869999999999999"/>
    <n v="2.4409999999999998"/>
    <n v="5.9569999999999999"/>
    <n v="1.464"/>
    <n v="0.49199999999999999"/>
    <n v="0.63400000000000001"/>
    <n v="0.16"/>
    <n v="1.8440000000000001"/>
    <n v="57.05"/>
    <n v="0"/>
    <n v="24.6"/>
    <n v="0"/>
    <n v="0"/>
    <n v="11.34"/>
    <n v="0"/>
    <n v="0"/>
    <n v="0"/>
    <n v="0"/>
    <n v="0"/>
    <n v="0"/>
    <n v="7.01"/>
    <n v="0"/>
    <n v="0"/>
    <n v="0"/>
    <n v="0"/>
    <n v="0"/>
    <n v="0"/>
    <n v="0"/>
    <n v="0"/>
    <n v="0"/>
    <n v="0"/>
    <n v="0"/>
    <n v="0"/>
    <n v="0"/>
    <n v="0"/>
    <n v="0"/>
    <n v="100"/>
    <s v="Bancolombia 18,85%"/>
    <s v="Minhacienda 10,00%"/>
    <s v="Banco Popular 9,31%"/>
    <s v="Corficolombiana 9,14%"/>
    <s v="SURAMERICANA S.A. 6,40%"/>
    <s v="Banco Sudameris 6,38%"/>
    <s v="Av Villas 6,29%"/>
    <s v="ENEL COLOMBIA SA  ESP 6,25%"/>
    <s v="Banco de Occidente 6,07%"/>
    <s v="GEB 5,59%"/>
    <n v="7.09"/>
    <n v="21.04"/>
    <n v="55.86"/>
    <n v="16.010000000000002"/>
    <n v="0"/>
    <n v="100"/>
    <n v="15.19"/>
    <n v="45.92"/>
    <n v="0"/>
    <n v="0"/>
    <n v="0"/>
    <n v="0"/>
    <n v="0"/>
    <n v="0"/>
    <n v="0"/>
    <n v="0"/>
    <n v="0"/>
    <n v="0"/>
    <n v="27.07"/>
    <n v="0"/>
    <n v="0"/>
    <n v="0"/>
    <n v="11.82"/>
    <n v="0"/>
    <n v="100"/>
    <n v="90"/>
    <n v="0"/>
    <n v="10"/>
    <n v="0"/>
    <n v="100"/>
  </r>
  <r>
    <x v="4"/>
    <x v="0"/>
    <x v="11"/>
    <s v="ITAÚ MEDIANO PLAZO - ÚNICA"/>
    <s v="ÚNICO"/>
    <n v="912"/>
    <n v="58099.43"/>
    <n v="2831.4853280000002"/>
    <n v="1.35"/>
    <n v="631.88"/>
    <n v="1.73"/>
    <n v="1.016"/>
    <n v="1.1719999999999999"/>
    <n v="1"/>
    <n v="1.26"/>
    <n v="2.5150000000000001"/>
    <n v="2.0720000000000001"/>
    <n v="4.8540000000000001"/>
    <n v="-1.351"/>
    <n v="4.8540000000000001"/>
    <n v="-2.4689999999999999"/>
    <n v="2.7120000000000002"/>
    <n v="3.6890000000000001"/>
    <n v="63.77"/>
    <n v="0"/>
    <n v="0.8"/>
    <n v="0"/>
    <n v="22.16"/>
    <n v="12.44"/>
    <n v="0"/>
    <n v="0"/>
    <n v="0"/>
    <n v="0"/>
    <n v="0"/>
    <n v="0"/>
    <n v="0.82"/>
    <n v="0"/>
    <n v="0"/>
    <n v="0"/>
    <n v="0"/>
    <n v="0"/>
    <n v="0"/>
    <n v="0"/>
    <n v="0"/>
    <n v="0"/>
    <n v="0"/>
    <n v="0"/>
    <n v="0"/>
    <n v="0"/>
    <n v="0"/>
    <n v="0"/>
    <n v="99.99"/>
    <s v="REPUBLICA DE COLOMBIA 12.44%"/>
    <s v="BANCO DAVIVIENDA 12.11%"/>
    <s v="BANCO BBVA COLOMBIA 10.46%"/>
    <s v="BANCO POPULAR 9.46%"/>
    <s v="BANCOLOMBIA 9.05%"/>
    <s v="BANCO DE BOGOTA 8.59%"/>
    <s v="SCOTIABANK COLP 5.98%"/>
    <s v="FINDETER 5.13%"/>
    <s v="BANCO SUDAMERIS 4.66%"/>
    <s v="ITAÚ 4.47%"/>
    <n v="1.96"/>
    <n v="10.83"/>
    <n v="60.93"/>
    <n v="20.77"/>
    <n v="5.51"/>
    <n v="100"/>
    <n v="13.5"/>
    <n v="41.79"/>
    <n v="0"/>
    <n v="0"/>
    <n v="0"/>
    <n v="0"/>
    <n v="0"/>
    <n v="0"/>
    <n v="0"/>
    <n v="0"/>
    <n v="0"/>
    <n v="0"/>
    <n v="22.21"/>
    <n v="10.84"/>
    <n v="0"/>
    <n v="0"/>
    <n v="11.67"/>
    <n v="0"/>
    <n v="100.01"/>
    <n v="100"/>
    <n v="0"/>
    <n v="0"/>
    <n v="0"/>
    <n v="100"/>
  </r>
  <r>
    <x v="4"/>
    <x v="1"/>
    <x v="11"/>
    <s v="ITAÚ MEDIANO PLAZO - ÚNICA"/>
    <s v="ÚNICO"/>
    <n v="880"/>
    <n v="53794.15"/>
    <n v="2829.7355389999998"/>
    <n v="1.35"/>
    <n v="631.88250000000005"/>
    <n v="1.73"/>
    <n v="1.2130000000000001"/>
    <n v="1.18"/>
    <n v="1.1080000000000001"/>
    <n v="1.262"/>
    <n v="2.0089999999999999"/>
    <n v="2.08"/>
    <n v="-0.80300000000000005"/>
    <n v="-3.1669999999999998"/>
    <n v="2.13"/>
    <n v="-2.339"/>
    <n v="2.5139999999999998"/>
    <n v="3.5369999999999999"/>
    <n v="40.83"/>
    <n v="0"/>
    <n v="5.35"/>
    <n v="0"/>
    <n v="33.799999999999997"/>
    <n v="19.170000000000002"/>
    <n v="0"/>
    <n v="0"/>
    <n v="0"/>
    <n v="0"/>
    <n v="0"/>
    <n v="0"/>
    <n v="0.86"/>
    <n v="0"/>
    <n v="0"/>
    <n v="0"/>
    <n v="0"/>
    <n v="0"/>
    <n v="0"/>
    <n v="0"/>
    <n v="0"/>
    <n v="0"/>
    <n v="0"/>
    <n v="0"/>
    <n v="0"/>
    <n v="0"/>
    <n v="0"/>
    <n v="0"/>
    <n v="100.00999999999999"/>
    <s v="REPUBLICA DE COLOMBIA 19.17%"/>
    <s v="BANCOLOMBIA 9.68%"/>
    <s v="BANCO DAVIVIENDA 9.37%"/>
    <s v="BANCO DE BOGOTA 7.24%"/>
    <s v="ITAÚ 6.86%"/>
    <s v="BANCO BBVA COLOMBIA 6.63%"/>
    <s v="SCOTIABANK COLP 6.42%"/>
    <s v="BANCO DE OCCIDENTE 5.99%"/>
    <s v="FINDETER 5.53%"/>
    <s v="BANCO SUDAMERIS 5.22%"/>
    <n v="6.44"/>
    <n v="35.93"/>
    <n v="31.05"/>
    <n v="15.75"/>
    <n v="10.83"/>
    <n v="100"/>
    <n v="12.81"/>
    <n v="44.55"/>
    <n v="0"/>
    <n v="0"/>
    <n v="0"/>
    <n v="0"/>
    <n v="0"/>
    <n v="0"/>
    <n v="0"/>
    <n v="0"/>
    <n v="0"/>
    <n v="0"/>
    <n v="14.89"/>
    <n v="13.78"/>
    <n v="0"/>
    <n v="0"/>
    <n v="13.97"/>
    <n v="0"/>
    <n v="100"/>
    <n v="100"/>
    <n v="0"/>
    <n v="0"/>
    <n v="0"/>
    <n v="100"/>
  </r>
  <r>
    <x v="4"/>
    <x v="2"/>
    <x v="11"/>
    <s v="ITAÚ MEDIANO PLAZO - ÚNICA"/>
    <s v="ÚNICO"/>
    <n v="830"/>
    <n v="48663.73"/>
    <n v="2830.2622099999999"/>
    <n v="1.35"/>
    <n v="620.92499999999995"/>
    <n v="1.7"/>
    <n v="1.1120000000000001"/>
    <n v="1.204"/>
    <n v="1.1040000000000001"/>
    <n v="1.1619999999999999"/>
    <n v="1.27"/>
    <n v="2.0859999999999999"/>
    <n v="0.219"/>
    <n v="-2.8759999999999999"/>
    <n v="1.468"/>
    <n v="-0.85399999999999998"/>
    <n v="3.28"/>
    <n v="3.2930000000000001"/>
    <n v="36.22"/>
    <n v="0"/>
    <n v="10.039999999999999"/>
    <n v="0"/>
    <n v="38.92"/>
    <n v="13.87"/>
    <n v="0"/>
    <n v="0"/>
    <n v="0"/>
    <n v="0"/>
    <n v="0"/>
    <n v="0"/>
    <n v="0.96"/>
    <n v="0"/>
    <n v="0"/>
    <n v="0"/>
    <n v="0"/>
    <n v="0"/>
    <n v="0"/>
    <n v="0"/>
    <n v="0"/>
    <n v="0"/>
    <n v="0"/>
    <n v="0"/>
    <n v="0"/>
    <n v="0"/>
    <n v="0"/>
    <n v="0"/>
    <n v="100.01"/>
    <s v="REPUBLICA DE COLOMBIA 13.87%"/>
    <s v="BANCO DAVIVIENDA 10.52%"/>
    <s v="BANCOLOMBIA 9.81%"/>
    <s v="SCOTIABANK COLP 9.13%"/>
    <s v="BANCO POPULAR 7.45%"/>
    <s v="BANCO BBVA COLOMBIA 7.31%"/>
    <s v="ITAÚ 6.27%"/>
    <s v="FINDETER 6.12%"/>
    <s v="BANCO DE BOGOTA 6.01%"/>
    <s v="BANCO SUDAMERIS 5.24%"/>
    <n v="12.43"/>
    <n v="33.909999999999997"/>
    <n v="28.16"/>
    <n v="14.24"/>
    <n v="11.27"/>
    <n v="100.00999999999999"/>
    <n v="12.25"/>
    <n v="44.66"/>
    <n v="0"/>
    <n v="0"/>
    <n v="0"/>
    <n v="0"/>
    <n v="0"/>
    <n v="0"/>
    <n v="0"/>
    <n v="0"/>
    <n v="0"/>
    <n v="0"/>
    <n v="14.19"/>
    <n v="12.14"/>
    <n v="0"/>
    <n v="0"/>
    <n v="16.77"/>
    <n v="0"/>
    <n v="100.00999999999999"/>
    <n v="100"/>
    <n v="0"/>
    <n v="0"/>
    <n v="0"/>
    <n v="100"/>
  </r>
  <r>
    <x v="4"/>
    <x v="3"/>
    <x v="11"/>
    <s v="ITAÚ MEDIANO PLAZO - ÚNICA"/>
    <s v="ÚNICO"/>
    <n v="804"/>
    <n v="44261.81"/>
    <n v="2831.4137770000002"/>
    <n v="1.35"/>
    <n v="558.83249999999998"/>
    <n v="1.53"/>
    <n v="1.383"/>
    <n v="1.2589999999999999"/>
    <n v="1.18"/>
    <n v="1.1930000000000001"/>
    <n v="1.258"/>
    <n v="2.097"/>
    <n v="0.496"/>
    <n v="-1.571"/>
    <n v="1.224"/>
    <n v="-1.052"/>
    <n v="3.0089999999999999"/>
    <n v="3.2160000000000002"/>
    <n v="46.57"/>
    <n v="0"/>
    <n v="11.08"/>
    <n v="0"/>
    <n v="25.83"/>
    <n v="15.44"/>
    <n v="0"/>
    <n v="0"/>
    <n v="0"/>
    <n v="0"/>
    <n v="0"/>
    <n v="0"/>
    <n v="1.08"/>
    <n v="0"/>
    <n v="0"/>
    <n v="0"/>
    <n v="0"/>
    <n v="0"/>
    <n v="0"/>
    <n v="0"/>
    <n v="0"/>
    <n v="0"/>
    <n v="0"/>
    <n v="0"/>
    <n v="0"/>
    <n v="0"/>
    <n v="0"/>
    <n v="0"/>
    <n v="99.999999999999986"/>
    <s v="REPUBLICA DE COLOMBIA 15.44%"/>
    <s v="BANCOLOMBIA 13.02%"/>
    <s v="BANCO BBVA COLOMBIA 12.55%"/>
    <s v="BANCO POPULAR 10.41%"/>
    <s v="BANCO DAVIVIENDA 9.24%"/>
    <s v="FINDETER 6.76%"/>
    <s v="BANCO DE BOGOTA 6.66%"/>
    <s v="SCOTIABANK COLP 5.47%"/>
    <s v="SURAMERICANA 4.59%"/>
    <s v="ITAÚ 3.70%"/>
    <n v="0"/>
    <n v="37.22"/>
    <n v="43.3"/>
    <n v="17.100000000000001"/>
    <n v="2.38"/>
    <n v="100"/>
    <n v="11.23"/>
    <n v="40.06"/>
    <n v="0"/>
    <n v="0"/>
    <n v="0"/>
    <n v="0"/>
    <n v="0"/>
    <n v="0"/>
    <n v="0"/>
    <n v="0"/>
    <n v="0"/>
    <n v="0"/>
    <n v="30.85"/>
    <n v="7.08"/>
    <n v="0"/>
    <n v="0"/>
    <n v="10.77"/>
    <n v="0"/>
    <n v="99.990000000000009"/>
    <n v="100"/>
    <n v="0"/>
    <n v="0"/>
    <n v="0"/>
    <n v="100"/>
  </r>
  <r>
    <x v="4"/>
    <x v="4"/>
    <x v="11"/>
    <s v="ITAÚ MEDIANO PLAZO - ÚNICA"/>
    <s v="ÚNICO"/>
    <n v="774"/>
    <n v="41303.81"/>
    <n v="2825.4746129999999"/>
    <n v="1.35"/>
    <n v="544.22249999999997"/>
    <n v="1.49"/>
    <n v="0.80400000000000005"/>
    <n v="1.1299999999999999"/>
    <n v="1.1140000000000001"/>
    <n v="1.1439999999999999"/>
    <n v="1.1830000000000001"/>
    <n v="2.101"/>
    <n v="-2.4420000000000002"/>
    <n v="0.32800000000000001"/>
    <n v="0.46"/>
    <n v="-0.86499999999999999"/>
    <n v="1.5509999999999999"/>
    <n v="2.9630000000000001"/>
    <n v="42.06"/>
    <n v="0"/>
    <n v="11.76"/>
    <n v="0"/>
    <n v="32.1"/>
    <n v="12.97"/>
    <n v="0"/>
    <n v="0"/>
    <n v="0"/>
    <n v="0"/>
    <n v="0"/>
    <n v="0"/>
    <n v="1.1100000000000001"/>
    <n v="0"/>
    <n v="0"/>
    <n v="0"/>
    <n v="0"/>
    <n v="0"/>
    <n v="0"/>
    <n v="0"/>
    <n v="0"/>
    <n v="0"/>
    <n v="0"/>
    <n v="0"/>
    <n v="0"/>
    <n v="0"/>
    <n v="0"/>
    <n v="0"/>
    <n v="100"/>
    <s v="REPUBLICA DE COLOMBIA 12.97%"/>
    <s v="BANCO BBVA COLOMBIA 11.04%"/>
    <s v="BANCO POPULAR 10.57%"/>
    <s v="BANCO DAVIVIENDA 9.80%"/>
    <s v="BANCO DE BOGOTA 9.38%"/>
    <s v="BANCOLOMBIA 8.95%"/>
    <s v="FINDETER 7.22%"/>
    <s v="SCOTIABANK COLP 5.80%"/>
    <s v="ITAÚ 5.37%"/>
    <s v="SURAMERICANA 4.85%"/>
    <n v="0"/>
    <n v="43.89"/>
    <n v="36.94"/>
    <n v="12.08"/>
    <n v="7.09"/>
    <n v="100"/>
    <n v="12"/>
    <n v="42.1"/>
    <n v="0"/>
    <n v="0"/>
    <n v="0"/>
    <n v="0"/>
    <n v="0"/>
    <n v="0"/>
    <n v="0"/>
    <n v="0"/>
    <n v="0"/>
    <n v="0"/>
    <n v="24.5"/>
    <n v="7.71"/>
    <n v="0"/>
    <n v="0"/>
    <n v="13.69"/>
    <n v="0"/>
    <n v="99.999999999999986"/>
    <n v="100"/>
    <n v="0"/>
    <n v="0"/>
    <n v="0"/>
    <n v="100"/>
  </r>
  <r>
    <x v="4"/>
    <x v="5"/>
    <x v="11"/>
    <s v="ITAÚ MEDIANO PLAZO - ÚNICA"/>
    <s v="ÚNICO"/>
    <n v="746"/>
    <n v="38126.76"/>
    <n v="2809.570745"/>
    <n v="1.35"/>
    <n v="547.87637698898425"/>
    <n v="1.5"/>
    <n v="2.3410000000000002"/>
    <n v="1.3919999999999999"/>
    <n v="1.3939999999999999"/>
    <n v="1.2889999999999999"/>
    <n v="1.2342"/>
    <n v="2.1309999999999998"/>
    <n v="-6.6369999999999996"/>
    <n v="-0.752"/>
    <n v="-0.752"/>
    <n v="-1.641"/>
    <n v="0.80800000000000005"/>
    <n v="2.46"/>
    <n v="34.99"/>
    <n v="0"/>
    <n v="12.75"/>
    <n v="0"/>
    <n v="31.75"/>
    <n v="19.36"/>
    <n v="0"/>
    <n v="0"/>
    <n v="0"/>
    <n v="0"/>
    <n v="0"/>
    <n v="0"/>
    <n v="1.1599999999999999"/>
    <n v="0"/>
    <n v="0"/>
    <n v="0"/>
    <n v="0"/>
    <n v="0"/>
    <n v="0"/>
    <n v="0"/>
    <n v="0"/>
    <n v="0"/>
    <n v="0"/>
    <n v="0"/>
    <n v="0"/>
    <n v="0"/>
    <n v="0"/>
    <n v="0"/>
    <n v="100.01"/>
    <s v="Republica de Colombia19.36%"/>
    <s v="Banco Davivienda10.63%"/>
    <s v="Bancolombia9.63%"/>
    <s v="Banco BBVA Colombia9.4%"/>
    <s v="Banco Popular8.82%"/>
    <s v="Banco de Bogota7.76%"/>
    <s v="Findeter 7.73%"/>
    <s v="Scotiabank Colp6.23%"/>
    <s v="Banco Sudameris4.13%"/>
    <s v="Itaú4.05%"/>
    <n v="0"/>
    <n v="46.59"/>
    <n v="37.549999999999997"/>
    <n v="4.08"/>
    <n v="11.78"/>
    <n v="100"/>
    <n v="12.98"/>
    <n v="37.68"/>
    <n v="0"/>
    <n v="0"/>
    <n v="0"/>
    <n v="0"/>
    <n v="0"/>
    <n v="0"/>
    <n v="0"/>
    <n v="0"/>
    <n v="0"/>
    <n v="0"/>
    <n v="29.17"/>
    <n v="8.39"/>
    <n v="0"/>
    <n v="0"/>
    <n v="11.78"/>
    <n v="0"/>
    <n v="100"/>
    <n v="100"/>
    <n v="0"/>
    <n v="0"/>
    <n v="0"/>
    <n v="100"/>
  </r>
  <r>
    <x v="4"/>
    <x v="6"/>
    <x v="11"/>
    <s v="ITAÚ MEDIANO PLAZO - ÚNICA"/>
    <s v="ÚNICO"/>
    <n v="717"/>
    <n v="32378.43"/>
    <n v="2784.9767400000001"/>
    <n v="1.35"/>
    <n v="387.17"/>
    <n v="1.06"/>
    <n v="2.0369999999999999"/>
    <n v="1.5760000000000001"/>
    <n v="1.5089999999999999"/>
    <n v="1.383"/>
    <n v="1.282"/>
    <n v="2.157"/>
    <n v="-9.8339999999999996"/>
    <n v="-3.2850000000000001"/>
    <n v="-2.1349999999999998"/>
    <n v="-2.3149999999999999"/>
    <n v="-0.374"/>
    <n v="1.95"/>
    <n v="31.59"/>
    <n v="0"/>
    <n v="18.21"/>
    <n v="0"/>
    <n v="46.58"/>
    <n v="2.2999999999999998"/>
    <n v="0"/>
    <n v="0"/>
    <n v="0"/>
    <n v="0"/>
    <n v="0"/>
    <n v="0"/>
    <n v="1.32"/>
    <n v="0"/>
    <n v="0"/>
    <n v="0"/>
    <n v="0"/>
    <n v="0"/>
    <n v="0"/>
    <n v="0"/>
    <n v="0"/>
    <n v="0"/>
    <n v="0"/>
    <n v="0"/>
    <n v="0"/>
    <n v="0"/>
    <n v="0"/>
    <n v="0"/>
    <n v="99.999999999999986"/>
    <s v="Banco Popular 16.43%"/>
    <s v="Banco Davivienda 12.43%"/>
    <s v="Banco BBVA Colombia 11.01%"/>
    <s v="Bancolombia 9.52%"/>
    <s v="Findeter 9.08%"/>
    <s v="Banco de Bogota 9.00%"/>
    <s v="Scotiabank Colp 7.30%"/>
    <s v="Itaú 6.94%"/>
    <s v="Grupo Bolivar S 4.03%"/>
    <s v="Suramericana 3.16%"/>
    <n v="3.78"/>
    <n v="52.89"/>
    <n v="32.36"/>
    <n v="4.96"/>
    <n v="6.01"/>
    <n v="100"/>
    <n v="15.29"/>
    <n v="42.3"/>
    <n v="0"/>
    <n v="0"/>
    <n v="0"/>
    <n v="0"/>
    <n v="0"/>
    <n v="0"/>
    <n v="0"/>
    <n v="0"/>
    <n v="0"/>
    <n v="0"/>
    <n v="23.66"/>
    <n v="0"/>
    <n v="0"/>
    <n v="0"/>
    <n v="18.739999999999998"/>
    <n v="0"/>
    <n v="99.99"/>
    <n v="100"/>
    <n v="0"/>
    <n v="0"/>
    <n v="0"/>
    <n v="100"/>
  </r>
  <r>
    <x v="4"/>
    <x v="7"/>
    <x v="11"/>
    <s v="ITAÚ MEDIANO PLAZO - ÚNICA"/>
    <s v="ÚNICO"/>
    <n v="689"/>
    <n v="30225.73"/>
    <n v="2801.9963929999999"/>
    <n v="1.35"/>
    <n v="420.03"/>
    <n v="1.1499999999999999"/>
    <n v="1.2070000000000001"/>
    <n v="1.58"/>
    <n v="1.4810000000000001"/>
    <n v="1.3959999999999999"/>
    <n v="1.278"/>
    <n v="2.1640000000000001"/>
    <n v="7.4370000000000003"/>
    <n v="-1.9350000000000001"/>
    <n v="-0.96299999999999997"/>
    <n v="-2.548"/>
    <n v="-0.32900000000000001"/>
    <n v="2.0099999999999998"/>
    <n v="32.700000000000003"/>
    <n v="0"/>
    <n v="19.309999999999999"/>
    <n v="0"/>
    <n v="41.66"/>
    <n v="6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14.28%"/>
    <s v="BANCOLOMBIA13.25%"/>
    <s v="BANCO DAVIVIENDA11.51%"/>
    <s v="BANCO SUDAMERIS9.98%"/>
    <s v="FINDETER9.76%"/>
    <s v="BANCO DE BOGOTA9.55%"/>
    <s v="SCOTIABANK COLP9.25%"/>
    <s v="REPUBLICA DE COLOMBIA6.33%"/>
    <s v="BANCO BBVA COLOMBIA5.54%"/>
    <s v="SURAMERICANA3.3%"/>
    <n v="22.14"/>
    <n v="29.9"/>
    <n v="38.54"/>
    <n v="0"/>
    <n v="9.43"/>
    <n v="100.01"/>
    <n v="16.36"/>
    <n v="40.409999999999997"/>
    <n v="0"/>
    <n v="0"/>
    <n v="0"/>
    <n v="0"/>
    <n v="0"/>
    <n v="0"/>
    <n v="0"/>
    <n v="0"/>
    <n v="0"/>
    <n v="0"/>
    <n v="24.6"/>
    <n v="0"/>
    <n v="0"/>
    <n v="0"/>
    <n v="18.61"/>
    <n v="0"/>
    <n v="99.98"/>
    <n v="100"/>
    <n v="0"/>
    <n v="0"/>
    <n v="0"/>
    <n v="100"/>
  </r>
  <r>
    <x v="4"/>
    <x v="8"/>
    <x v="11"/>
    <s v="ITAÚ MEDIANO PLAZO - ÚNICA"/>
    <s v="ÚNICO"/>
    <n v="666"/>
    <n v="28291.15"/>
    <n v="2830.0621679999999"/>
    <n v="1.35"/>
    <n v="394.47"/>
    <n v="1.08"/>
    <n v="0.67200000000000004"/>
    <n v="1.57"/>
    <n v="1.431"/>
    <n v="1.399"/>
    <n v="1.282"/>
    <n v="2.1669999999999998"/>
    <n v="12.891999999999999"/>
    <n v="-1.4E-2"/>
    <n v="0.47199999999999998"/>
    <n v="-1.452"/>
    <n v="-0.36099999999999999"/>
    <n v="2.157"/>
    <n v="33.64"/>
    <n v="0"/>
    <n v="13.43"/>
    <n v="0"/>
    <n v="44.67"/>
    <n v="8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Davivienda 16.03%"/>
    <s v="SCOTIABANK COLPATRIA S.A 13.39%"/>
    <s v="Bancolombia 12.55%"/>
    <s v="Banco Popular 11.08%"/>
    <s v="Banco de Bogota 8.53%"/>
    <s v="Republica de Colombia 8.25%"/>
    <s v="Banco Sudameris 8.00%"/>
    <s v="Banco BBVA Colombia 5.64%"/>
    <s v="Suramericana 3.58%"/>
    <s v="Findeter 3.41%"/>
    <n v="22.65"/>
    <n v="28.4"/>
    <n v="44.19"/>
    <n v="0"/>
    <n v="4.76"/>
    <n v="100.01"/>
    <n v="13.98"/>
    <n v="45.46"/>
    <n v="0"/>
    <n v="0"/>
    <n v="0"/>
    <n v="0"/>
    <n v="0"/>
    <n v="0"/>
    <n v="0"/>
    <n v="0"/>
    <n v="0"/>
    <n v="0"/>
    <n v="20.53"/>
    <n v="0"/>
    <n v="0"/>
    <n v="0"/>
    <n v="14.41"/>
    <n v="0"/>
    <n v="94.38"/>
    <n v="100"/>
    <n v="0"/>
    <n v="0"/>
    <n v="0"/>
    <n v="100"/>
  </r>
  <r>
    <x v="4"/>
    <x v="9"/>
    <x v="11"/>
    <s v="ITAÚ MEDIANO PLAZO - ÚNICA"/>
    <s v="ÚNICO"/>
    <n v="653"/>
    <n v="28673.37"/>
    <n v="2844.4561990000002"/>
    <n v="1.35"/>
    <n v="262.98"/>
    <n v="0.72"/>
    <n v="0.97299999999999998"/>
    <n v="1.5229999999999999"/>
    <n v="1.393"/>
    <n v="1.397"/>
    <n v="1.286"/>
    <n v="2.17"/>
    <n v="6.1550000000000002"/>
    <n v="0.91600000000000004"/>
    <n v="1.0369999999999999"/>
    <n v="-0.32500000000000001"/>
    <n v="-0.20100000000000001"/>
    <n v="2.319"/>
    <n v="33.01"/>
    <n v="0"/>
    <n v="13.31"/>
    <n v="0"/>
    <n v="38.01"/>
    <n v="5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0.09"/>
    <s v="Scotiabank Colp 13.14%"/>
    <s v="Bancolombia 12.30%"/>
    <s v="Banco Sudameris 12.22%"/>
    <s v="Banco Davivienda 12.21%"/>
    <s v="Banco Popular 11.07%"/>
    <s v="Banco de Bogota 8.38%"/>
    <s v="Republica de Colombia 5.76%"/>
    <s v="Banco BBVA Colombia 5.61%"/>
    <s v="Banco de Occidente 3.60%"/>
    <s v="Suramericana 3.56%"/>
    <n v="34.74"/>
    <n v="24.88"/>
    <n v="38.67"/>
    <n v="0"/>
    <n v="1.71"/>
    <n v="100"/>
    <n v="13.72"/>
    <n v="44.69"/>
    <n v="0"/>
    <n v="0"/>
    <n v="0"/>
    <n v="0"/>
    <n v="0"/>
    <n v="0"/>
    <n v="0"/>
    <n v="0"/>
    <n v="0"/>
    <n v="0"/>
    <n v="17.579999999999998"/>
    <n v="5.76"/>
    <n v="0"/>
    <n v="0"/>
    <n v="18.25"/>
    <n v="0"/>
    <n v="100"/>
    <n v="100"/>
    <n v="0"/>
    <n v="0"/>
    <n v="0"/>
    <n v="100"/>
  </r>
  <r>
    <x v="4"/>
    <x v="10"/>
    <x v="11"/>
    <s v="ITAÚ MEDIANO PLAZO - ÚNICA"/>
    <s v="ÚNICO"/>
    <n v="645"/>
    <n v="25026.17"/>
    <n v="2868.5500200000001"/>
    <n v="1.35"/>
    <n v="420.03749999999997"/>
    <n v="1.1499999999999999"/>
    <n v="0.71199999999999997"/>
    <n v="1.5229999999999999"/>
    <n v="1.353"/>
    <n v="1.341"/>
    <n v="1.294"/>
    <n v="2.1680000000000001"/>
    <n v="10.807"/>
    <n v="3.0640000000000001"/>
    <n v="1.879"/>
    <n v="1.6910000000000001"/>
    <n v="-0.02"/>
    <n v="2.6850000000000001"/>
    <n v="25.74"/>
    <n v="0"/>
    <n v="23"/>
    <n v="0"/>
    <n v="36.25"/>
    <n v="7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2.44"/>
    <s v="Banco Popular 14.67%"/>
    <s v="Bancolombia 13.94%"/>
    <s v="Banco de Bogota 12.04%"/>
    <s v="Banco BBVA Colombia 10.06%"/>
    <s v="Banco Davivienda 9.94%"/>
    <s v="Scotiabank Colp 7.57%"/>
    <s v="Republica de Colombia 7.45%"/>
    <s v="Banco de Occidente 6.17%"/>
    <s v="Suramericana 3.99%"/>
    <s v="Findeter 3.93%"/>
    <n v="35.29"/>
    <n v="25.42"/>
    <n v="24.16"/>
    <n v="4.45"/>
    <n v="10.68"/>
    <n v="100"/>
    <n v="15.78"/>
    <n v="43.14"/>
    <n v="0"/>
    <n v="0"/>
    <n v="0"/>
    <n v="0"/>
    <n v="0"/>
    <n v="0"/>
    <n v="0"/>
    <n v="0"/>
    <n v="0"/>
    <n v="0"/>
    <n v="25.53"/>
    <n v="0"/>
    <n v="0"/>
    <n v="0"/>
    <n v="15.55"/>
    <n v="0"/>
    <n v="100"/>
    <n v="100"/>
    <n v="0"/>
    <n v="0"/>
    <n v="0"/>
    <n v="100"/>
  </r>
  <r>
    <x v="5"/>
    <x v="0"/>
    <x v="13"/>
    <s v="BBVA PARAMO - CLIENTE INVERSIONISTA"/>
    <s v="PÁRAMO"/>
    <n v="3981"/>
    <n v="26813.476999999999"/>
    <n v="9535.8520000000008"/>
    <n v="0.9"/>
    <n v="1156.6849999999999"/>
    <n v="3.169"/>
    <n v="2.423"/>
    <n v="2.3239999999999998"/>
    <n v="2.423"/>
    <n v="3.8119999999999998"/>
    <n v="0"/>
    <n v="0"/>
    <n v="-2.7440000000000002"/>
    <n v="-1.994"/>
    <n v="-2.7440000000000002"/>
    <n v="-5.6369999999999996"/>
    <n v="0"/>
    <n v="0"/>
    <n v="68.22"/>
    <n v="0"/>
    <n v="0"/>
    <n v="0"/>
    <n v="0"/>
    <n v="31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3.09%"/>
    <s v="BANCO DE OCCIDENTE 16.69%"/>
    <s v="BANCO DAVIVIENDA 11.18%"/>
    <s v="BANCOLOMBIA 7.79%"/>
    <s v="BANCO DE COMERCIO EXTERIOR DE COLOMBIA 7.31%"/>
    <s v="GRUPO INVERSIONES SURAMERICANA 7.24%"/>
    <s v="BBVA COLOMBIA S.A. 6.98%"/>
    <s v="UNE EPM TELECOMUNICACIONES 6.89%"/>
    <s v="BANCO GNB SUDAMERIS 5.09%"/>
    <s v="RCI COLOMBIA COMPAÑÍA DE FINANCIAMIENTO 3.67%"/>
    <n v="2.6"/>
    <n v="0"/>
    <n v="17.53"/>
    <n v="20.96"/>
    <n v="58.91"/>
    <n v="100"/>
    <n v="0"/>
    <n v="32.17"/>
    <n v="0"/>
    <n v="0"/>
    <n v="0"/>
    <n v="0"/>
    <n v="0"/>
    <n v="0"/>
    <n v="0"/>
    <n v="0"/>
    <n v="0"/>
    <n v="0"/>
    <n v="24.28"/>
    <n v="16.23"/>
    <n v="0"/>
    <n v="0"/>
    <n v="27.33"/>
    <n v="0"/>
    <n v="100.01"/>
    <n v="77.66"/>
    <n v="0.01"/>
    <n v="22.33"/>
    <n v="0"/>
    <n v="100"/>
  </r>
  <r>
    <x v="5"/>
    <x v="1"/>
    <x v="13"/>
    <s v="BBVA PARAMO - CLIENTE INVERSIONISTA"/>
    <s v="PÁRAMO"/>
    <n v="4398"/>
    <n v="22606.844000000001"/>
    <n v="9503.6170000000002"/>
    <n v="0.9"/>
    <n v="1227"/>
    <n v="3.3620000000000001"/>
    <n v="2.698"/>
    <n v="2.4169999999999998"/>
    <n v="2.5350000000000001"/>
    <n v="3.794"/>
    <n v="0"/>
    <n v="0"/>
    <n v="-4.3179999999999996"/>
    <n v="-4.8970000000000002"/>
    <n v="-3.4940000000000002"/>
    <n v="-4.33"/>
    <n v="0"/>
    <n v="0"/>
    <n v="63.6"/>
    <n v="0"/>
    <n v="0"/>
    <n v="0"/>
    <n v="0"/>
    <n v="36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7.12%"/>
    <s v="BANCO DAVIVIENDA S.A. 13.63%"/>
    <s v="BANCO GNB SUDAMERIS S.A. 9.81%"/>
    <s v="BANCO DE OCCIDENTE 8.80%"/>
    <s v="BBVA COLOMBIA 8.10%"/>
    <s v="UNE EPM TELECOMUNICACIONES S.A. 8.01%"/>
    <s v="BANCOLOMBIA S.A. 4.74%"/>
    <s v="BANCO POPULAR S.A. 4.44%"/>
    <s v="RCI COLOMBIA S.A. COMPAÑIA DE FINANCIAMIENTO 4.30%"/>
    <s v="BANCO DE COMERCIO EXTERIOR DE COLOMBIA S.A. 4.30%"/>
    <n v="0"/>
    <n v="5.68"/>
    <n v="14.57"/>
    <n v="18.579999999999998"/>
    <n v="61.17"/>
    <n v="100"/>
    <n v="0"/>
    <n v="29.09"/>
    <n v="0"/>
    <n v="0"/>
    <n v="0"/>
    <n v="0"/>
    <n v="0"/>
    <n v="0"/>
    <n v="0"/>
    <n v="0"/>
    <n v="0"/>
    <n v="0"/>
    <n v="25.9"/>
    <n v="15.07"/>
    <n v="0"/>
    <n v="0"/>
    <n v="25.49"/>
    <n v="0"/>
    <n v="95.55"/>
    <n v="79.760000000000005"/>
    <n v="0.01"/>
    <n v="20.23"/>
    <n v="0"/>
    <n v="100.00000000000001"/>
  </r>
  <r>
    <x v="5"/>
    <x v="2"/>
    <x v="13"/>
    <s v="BBVA PARAMO - CLIENTE INVERSIONISTA"/>
    <s v="PÁRAMO"/>
    <n v="4369"/>
    <n v="17587.315999999999"/>
    <n v="9492.3019999999997"/>
    <n v="0.9"/>
    <n v="1252.077"/>
    <n v="3.4279999999999999"/>
    <n v="3.0870000000000002"/>
    <n v="2.5489999999999999"/>
    <n v="2.7210000000000001"/>
    <n v="3.48"/>
    <n v="0"/>
    <n v="0"/>
    <n v="-1.393"/>
    <n v="-3.5950000000000002"/>
    <n v="-2.7749999999999999"/>
    <n v="-1.089"/>
    <n v="0"/>
    <n v="0"/>
    <n v="75.459999999999994"/>
    <n v="0"/>
    <n v="0"/>
    <n v="0"/>
    <n v="0"/>
    <n v="24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1.40%"/>
    <s v="BBVA COLOMBIA 11.99%"/>
    <s v="BANCO DE OCCIDENTE 10.92%"/>
    <s v="UNE EPM TELECOMUNICACIONES S.A. 10.28%"/>
    <s v="BANCO DE COMERCIO EXTERIOR DE COLOMBIA S.A. 8.12%"/>
    <s v="BANCO DAVIVIENDA S.A. 7.59%"/>
    <s v="BANCO POPULAR S.A. 6.81%"/>
    <s v="BANCOLOMBIA S.A. 5.76%"/>
    <s v="RCI COLOMBIA S.A. COMPAÑIA DE FINANCIAMIENTO 5.43%"/>
    <s v="GRUPO DE INVERSIONES SURAMERICANA S.A. }5.36%"/>
    <n v="0"/>
    <n v="6.21"/>
    <n v="24.98"/>
    <n v="17.149999999999999"/>
    <n v="51.66"/>
    <n v="100"/>
    <n v="0"/>
    <n v="37.15"/>
    <n v="0"/>
    <n v="0"/>
    <n v="0"/>
    <n v="0"/>
    <n v="0"/>
    <n v="0"/>
    <n v="0"/>
    <n v="0"/>
    <n v="0"/>
    <n v="0"/>
    <n v="44.37"/>
    <n v="5.67"/>
    <n v="0"/>
    <n v="0"/>
    <n v="12.81"/>
    <n v="0"/>
    <n v="100"/>
    <n v="100"/>
    <n v="0"/>
    <n v="0"/>
    <n v="0"/>
    <n v="100"/>
  </r>
  <r>
    <x v="5"/>
    <x v="3"/>
    <x v="13"/>
    <s v="BBVA PARAMO - CLIENTE INVERSIONISTA"/>
    <s v="PÁRAMO"/>
    <n v="4560"/>
    <n v="13215.243"/>
    <n v="9470.0159999999996"/>
    <n v="0.9"/>
    <n v="1159.6600000000001"/>
    <n v="3.1749999999999998"/>
    <n v="2.9420000000000002"/>
    <n v="2.7389999999999999"/>
    <n v="2.7650000000000001"/>
    <n v="3.3410000000000002"/>
    <n v="0"/>
    <n v="0"/>
    <n v="-2.819"/>
    <n v="-3.2509999999999999"/>
    <n v="-2.786"/>
    <n v="-1.774"/>
    <n v="0"/>
    <n v="0"/>
    <n v="80.59"/>
    <n v="0"/>
    <n v="0"/>
    <n v="0"/>
    <n v="0"/>
    <n v="19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90.33%"/>
    <s v="MINISTERIO DE HACIENDA Y CREDITO PUBLICO 1.67%"/>
    <s v="UNE EPM TELECOMUNICACIONES S.A. 1.56%"/>
    <s v="BANCO DE OCCIDENTE 1.14%"/>
    <s v="BANCO DAVIVIENDA S.A. 0.97%"/>
    <s v="BANCOLOMBIA S.A. 0.87%"/>
    <s v="GRUPO DE INVERSIONES SURAMERICANA S.A. 0.81%"/>
    <s v="RCI COLOMBIA S.A. COMPAÑIA DE FINANCIAMIENTO 0.81%"/>
    <s v="BANCO GNB SUDAMERIS S.A. 0.64%"/>
    <s v="SCOTIABANK COLPATRIA S.A 0.42%"/>
    <n v="0"/>
    <n v="0"/>
    <n v="27.58"/>
    <n v="20.66"/>
    <n v="51.76"/>
    <n v="100"/>
    <n v="0"/>
    <n v="39.06"/>
    <n v="0"/>
    <n v="0"/>
    <n v="0"/>
    <n v="0"/>
    <n v="0"/>
    <n v="0"/>
    <n v="0"/>
    <n v="0"/>
    <n v="0"/>
    <n v="0"/>
    <n v="38.18"/>
    <n v="0"/>
    <n v="0"/>
    <n v="0"/>
    <n v="22.76"/>
    <n v="0"/>
    <n v="100.00000000000001"/>
    <n v="100"/>
    <n v="0"/>
    <n v="0"/>
    <n v="0"/>
    <n v="100"/>
  </r>
  <r>
    <x v="5"/>
    <x v="4"/>
    <x v="13"/>
    <s v="BBVA PARAMO - CLIENTE INVERSIONISTA"/>
    <s v="PÁRAMO"/>
    <n v="4317"/>
    <n v="8968.6450000000004"/>
    <n v="9327.0730000000003"/>
    <n v="0.9"/>
    <n v="1164.4169999999999"/>
    <n v="3.1880000000000002"/>
    <n v="3.2440000000000002"/>
    <n v="2.8050000000000002"/>
    <n v="2.8759999999999999"/>
    <n v="2.6480000000000001"/>
    <n v="0"/>
    <n v="0"/>
    <n v="-16.396000000000001"/>
    <n v="-3.92"/>
    <n v="-5.75"/>
    <n v="-2.5510000000000002"/>
    <n v="0"/>
    <n v="0"/>
    <n v="78.03"/>
    <n v="0"/>
    <n v="0"/>
    <n v="0"/>
    <n v="0"/>
    <n v="21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UNE EPM TELECOMUNICACIONES S.A.19.74%"/>
    <s v="MINISTERIO DE HACIENDA Y CREDITO PUBLICO 18.58%"/>
    <s v="BANCO DE OCCIDENTE 14.85%"/>
    <s v="BANCO DE BOGOTA 14.27%"/>
    <s v="BANCOLOMBIA S.A. 11%"/>
    <s v="RCI Colombia S.A. compañia de financiamiento 10.6%"/>
    <s v="BBVA COLOMBIA 5.92%"/>
    <s v="BANCO DE COMERCIO EXTERIOR DE COLOMBIA S.A. 4.93%"/>
    <s v="BANCO GNB SUDAMERIS S.A. 0.08%"/>
    <s v="BANCO POPULAR S.A. 0.02%"/>
    <n v="0"/>
    <n v="0"/>
    <n v="24.37"/>
    <n v="24.05"/>
    <n v="51.58"/>
    <n v="100"/>
    <n v="0"/>
    <n v="45.39"/>
    <n v="0"/>
    <n v="0"/>
    <n v="0"/>
    <n v="0"/>
    <n v="0"/>
    <n v="0"/>
    <n v="0"/>
    <n v="0"/>
    <n v="0"/>
    <n v="0"/>
    <n v="39.19"/>
    <n v="0"/>
    <n v="0"/>
    <n v="0"/>
    <n v="15.42"/>
    <n v="0"/>
    <n v="100"/>
    <n v="100"/>
    <n v="0"/>
    <n v="0"/>
    <n v="0"/>
    <n v="100"/>
  </r>
  <r>
    <x v="5"/>
    <x v="5"/>
    <x v="13"/>
    <s v="BBVA PARAMO - CLIENTE INVERSIONISTA"/>
    <s v="PÁRAMO"/>
    <n v="4661"/>
    <n v="9480.65"/>
    <n v="9135.1280000000006"/>
    <n v="0.9"/>
    <n v="1217.7434999999998"/>
    <n v="3.3340000000000001"/>
    <n v="7.5839999999999996"/>
    <n v="4.0119999999999996"/>
    <n v="4.0229999999999997"/>
    <n v="3.262"/>
    <n v="0"/>
    <n v="0"/>
    <n v="-22.353000000000002"/>
    <n v="-8.7289999999999992"/>
    <n v="-8.7289999999999992"/>
    <n v="-5.1680000000000001"/>
    <n v="0"/>
    <n v="0"/>
    <n v="64.069999999999993"/>
    <n v="0"/>
    <n v="0"/>
    <n v="0"/>
    <n v="0"/>
    <n v="35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UNE EPM TELECOMUNICACIONES S.A.19.74%"/>
    <s v="MINISTERIO DE HACIENDA Y CREDITO PUBLICO 18.58%"/>
    <s v="BANCO DE OCCIDENTE 14.85%"/>
    <s v="BANCO DE BOGOTA 14.27%"/>
    <s v="BANCOLOMBIA S.A. 11%"/>
    <s v="RCI Colombia S.A. compañia de financiamiento 10.6%"/>
    <s v="BBVA COLOMBIA 5.92%"/>
    <s v="BANCO DE COMERCIO EXTERIOR DE COLOMBIA S.A. 4.93%"/>
    <s v="BANCO GNB SUDAMERIS S.A. 0.08%"/>
    <s v="BANCO POPULAR S.A. 0.02%"/>
    <n v="0"/>
    <n v="0"/>
    <n v="24.37"/>
    <n v="24.05"/>
    <n v="51.58"/>
    <n v="100"/>
    <n v="0"/>
    <n v="45.39"/>
    <n v="0"/>
    <n v="0"/>
    <n v="0"/>
    <n v="0"/>
    <n v="0"/>
    <n v="0"/>
    <n v="0"/>
    <n v="0"/>
    <n v="0"/>
    <n v="0"/>
    <n v="39.19"/>
    <n v="0"/>
    <n v="0"/>
    <n v="0"/>
    <n v="15.42"/>
    <n v="0"/>
    <n v="100"/>
    <n v="100"/>
    <n v="0"/>
    <n v="0"/>
    <n v="0"/>
    <n v="100"/>
  </r>
  <r>
    <x v="5"/>
    <x v="6"/>
    <x v="13"/>
    <s v="BBVA PARAMO - CLIENTE INVERSIONISTA"/>
    <s v="PÁRAMO"/>
    <n v="4695"/>
    <n v="7870.6329999999998"/>
    <n v="8967.6170000000002"/>
    <n v="0.9"/>
    <n v="1247.694"/>
    <n v="3.4159999999999999"/>
    <n v="5.7919999999999998"/>
    <n v="4.5629999999999997"/>
    <n v="4.3159999999999998"/>
    <n v="3.617"/>
    <n v="0"/>
    <n v="0"/>
    <n v="-19.579999999999998"/>
    <n v="-11.653"/>
    <n v="-10.403"/>
    <n v="-6.9089999999999998"/>
    <n v="0"/>
    <n v="0"/>
    <n v="72.81"/>
    <n v="0"/>
    <n v="0"/>
    <n v="0"/>
    <n v="0"/>
    <n v="27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UNE EPM TELECOMUNICACIONES S.A.20.96%"/>
    <s v="BANCO GNB SUDAMERIS S.A.9.04%"/>
    <s v="BBVA COLOMBIA6.74%"/>
    <s v="BANCOLOMBIA S.A.6.25%"/>
    <s v="MINISTERIO DE HACIENDA Y CREDITO PUBLICO20.94%"/>
    <s v="BANCO DE BOGOTA12.48%"/>
    <s v="RCI Colombia S.A. compañia de financiamiento11.93%"/>
    <s v="BANCO DE OCCIDENTE5.96%"/>
    <s v="BANCO DE COMERCIO EXTERIOR DE COLOMBIA S.A.5.44%"/>
    <s v="BANCO DAVIVIENDA S.A.0.24%"/>
    <n v="5.81"/>
    <n v="18.5"/>
    <n v="17.36"/>
    <n v="18.600000000000001"/>
    <n v="39.729999999999997"/>
    <n v="100"/>
    <n v="0"/>
    <n v="32.950000000000003"/>
    <n v="0"/>
    <n v="0"/>
    <n v="0"/>
    <n v="0"/>
    <n v="0"/>
    <n v="0"/>
    <n v="0"/>
    <n v="0"/>
    <n v="0"/>
    <n v="0"/>
    <n v="44.05"/>
    <n v="0"/>
    <n v="0"/>
    <n v="0"/>
    <n v="23"/>
    <n v="0"/>
    <n v="100"/>
    <n v="100"/>
    <n v="0"/>
    <n v="0"/>
    <n v="0"/>
    <n v="100"/>
  </r>
  <r>
    <x v="5"/>
    <x v="7"/>
    <x v="13"/>
    <s v="BBVA PARAMO - CLIENTE INVERSIONISTA"/>
    <s v="PÁRAMO"/>
    <n v="5042"/>
    <n v="8531.884"/>
    <n v="9099.8359999999993"/>
    <n v="0.9"/>
    <n v="1173.9100000000001"/>
    <n v="3.214"/>
    <n v="6.0119999999999996"/>
    <n v="5.0670000000000002"/>
    <n v="4.5789999999999997"/>
    <n v="3.9750000000000001"/>
    <n v="0"/>
    <n v="0"/>
    <n v="18.806999999999999"/>
    <n v="-8.2520000000000007"/>
    <n v="-7.1189999999999998"/>
    <n v="-6.6040000000000001"/>
    <n v="0"/>
    <n v="0"/>
    <n v="66.33"/>
    <n v="0"/>
    <n v="0"/>
    <n v="0"/>
    <n v="0"/>
    <n v="33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26.03"/>
    <s v="UNE EPM TELECOMUNICACIONES 18.98"/>
    <s v="BANCOLOMBIA 15.04"/>
    <s v="RCI COLOMBIA 11.08"/>
    <s v="BANCO POPULAR 6.35"/>
    <s v="BANCO DE BOGOTA 5.63"/>
    <s v="BANCO DE OCCIDENTE 5.55"/>
    <s v="BANCO DE COMERCIO EXTERIOR DE COLOMBIA S.A 4.99"/>
    <s v="BBVA COLOMBIA 3.45"/>
    <s v="BANCO DAVIVIENDA S.A 1.57"/>
    <n v="0"/>
    <n v="14.33"/>
    <n v="13.22"/>
    <n v="21.13"/>
    <n v="51.33"/>
    <n v="100.01"/>
    <n v="0"/>
    <n v="29.97"/>
    <n v="0"/>
    <n v="0"/>
    <n v="0"/>
    <n v="0"/>
    <n v="0"/>
    <n v="0"/>
    <n v="0"/>
    <n v="0"/>
    <n v="0"/>
    <n v="0"/>
    <n v="47.32"/>
    <n v="0"/>
    <n v="0"/>
    <n v="0"/>
    <n v="22.71"/>
    <n v="0"/>
    <n v="100"/>
    <n v="100"/>
    <n v="0"/>
    <n v="0"/>
    <n v="0"/>
    <n v="100"/>
  </r>
  <r>
    <x v="5"/>
    <x v="8"/>
    <x v="13"/>
    <s v="BBVA PARAMO - CLIENTE INVERSIONISTA"/>
    <s v="PÁRAMO"/>
    <n v="5083"/>
    <n v="7814.42"/>
    <n v="9122.3919999999998"/>
    <n v="0.9"/>
    <n v="1210.43"/>
    <n v="3.3140000000000001"/>
    <n v="2.7370000000000001"/>
    <n v="5.0469999999999997"/>
    <n v="4.4139999999999997"/>
    <n v="3.9969999999999999"/>
    <n v="0"/>
    <n v="0"/>
    <n v="3.0579999999999998"/>
    <n v="-7.6219999999999999"/>
    <n v="-6.0519999999999996"/>
    <n v="-5.6349999999999998"/>
    <n v="0"/>
    <n v="0"/>
    <n v="66.44"/>
    <n v="0"/>
    <n v="0"/>
    <n v="0"/>
    <n v="0"/>
    <n v="33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28.60"/>
    <s v="UNE EPM TELECOMUNICACIONES 21.03"/>
    <s v="RCI COLOMBIA 12.05"/>
    <s v="BANCO GNB SUDAMERIS S.A.9.94%"/>
    <s v="BANCO DE OCCIDENTE 6.71%"/>
    <s v="BANCOLOMBIA S.A. 6.31%"/>
    <s v="BANCO DE BOGOTA 6.24%"/>
    <s v="BANCO DE COMERCIO EXTERIOR DE COLOMBIA S.A 5.51%"/>
    <s v="BBVA COLOMBIA 2.38%"/>
    <s v="BANCO DAVIVIENDA S.A 1.05"/>
    <n v="0"/>
    <n v="14.14"/>
    <n v="20.52"/>
    <n v="7.12"/>
    <n v="58.24"/>
    <n v="100.02"/>
    <n v="0"/>
    <n v="33.28"/>
    <n v="0"/>
    <n v="0"/>
    <n v="0"/>
    <n v="0"/>
    <n v="0"/>
    <n v="0"/>
    <n v="0"/>
    <n v="0"/>
    <n v="0"/>
    <n v="0"/>
    <n v="51.93"/>
    <n v="0"/>
    <n v="0"/>
    <n v="0"/>
    <n v="14.78"/>
    <n v="0"/>
    <n v="99.99"/>
    <n v="100"/>
    <n v="0"/>
    <n v="0"/>
    <n v="0"/>
    <n v="100"/>
  </r>
  <r>
    <x v="5"/>
    <x v="11"/>
    <x v="13"/>
    <s v="BBVA PARAMO - CLIENTE INVERSIONISTA"/>
    <s v="PÁRAMO"/>
    <n v="5054"/>
    <n v="6166.4989999999998"/>
    <n v="8948.8950000000004"/>
    <n v="0.9"/>
    <n v="1199.1157499999999"/>
    <n v="3.2829999999999999"/>
    <n v="5.4470000000000001"/>
    <n v="5.3739999999999997"/>
    <n v="4.5270000000000001"/>
    <n v="4.2750000000000004"/>
    <n v="0"/>
    <n v="0"/>
    <n v="-20.234999999999999"/>
    <n v="-10.62"/>
    <n v="-7.6059999999999999"/>
    <n v="-7.0389999999999997"/>
    <n v="0"/>
    <n v="0"/>
    <n v="71.459999999999994"/>
    <n v="0"/>
    <n v="0"/>
    <n v="0"/>
    <n v="0"/>
    <n v="28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UNE EPM TELECOMUNICACIONES S.A. 26.18%"/>
    <s v="MINISTERIO DE HACIENDA Y CREDITO PUBLICO 22.38%"/>
    <s v="BANCOLOMBIA S.A. 13.16%"/>
    <s v="BANCO GNB SUDAMERIS S.A. 8.56%"/>
    <s v="BANCO DE OCCIDENTE 8.39%"/>
    <s v="RCI Colombia S.A. compañia de financiamiento 7.68%"/>
    <s v="BANCO DE COMERCIO EXTERIOR DE COLOMBIA S.A. 6.80%"/>
    <s v="BBVA COLOMBIA 5.07%"/>
    <s v="BANCO DAVIVIENDA S.A. 0.90%"/>
    <s v="BANCO DE BOGOTA 0.57%"/>
    <n v="0"/>
    <n v="9.8000000000000007"/>
    <n v="18.62"/>
    <n v="9.65"/>
    <n v="61.93"/>
    <n v="100"/>
    <n v="0"/>
    <n v="41.58"/>
    <n v="0"/>
    <n v="0"/>
    <n v="0"/>
    <n v="0"/>
    <n v="0"/>
    <n v="0"/>
    <n v="0"/>
    <n v="0"/>
    <n v="0"/>
    <n v="0"/>
    <n v="26.32"/>
    <n v="10.51"/>
    <n v="0"/>
    <n v="0"/>
    <n v="21.59"/>
    <n v="0"/>
    <n v="100.00000000000001"/>
    <n v="86.59"/>
    <n v="0"/>
    <n v="13.41"/>
    <n v="0"/>
    <n v="100"/>
  </r>
  <r>
    <x v="5"/>
    <x v="10"/>
    <x v="13"/>
    <s v="BBVA PARAMO - CLIENTE INVERSIONISTA"/>
    <s v="PÁRAMO"/>
    <n v="5100"/>
    <n v="4967.415"/>
    <n v="9107.5840000000007"/>
    <n v="0.9"/>
    <n v="1305.4034999999999"/>
    <n v="3.5739999999999998"/>
    <n v="5.8760000000000003"/>
    <n v="5.758"/>
    <n v="4.6740000000000004"/>
    <n v="4.5259999999999998"/>
    <n v="4.1500000000000004"/>
    <n v="0"/>
    <n v="23.844999999999999"/>
    <n v="-4.6390000000000002"/>
    <n v="-5.1429999999999998"/>
    <n v="-4.2809999999999997"/>
    <n v="-4.7290000000000001"/>
    <n v="0"/>
    <n v="73.760000000000005"/>
    <n v="0"/>
    <n v="0"/>
    <n v="0"/>
    <n v="0"/>
    <n v="26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UNE EPM TELECOMUNICACIONES S.A. 31.71%"/>
    <s v="MINISTERIO DE HACIENDA Y CREDITO PUBLICO 20.98%"/>
    <s v="BANCOLOMBIA S.A. 19.13%"/>
    <s v="BANCO DE OCCIDENTE 10.45%"/>
    <s v="BANCO DE COMERCIO EXTERIOR DE COLOMBIA S.A. 8.48%"/>
    <s v="BBVA COLOMBIA 4.29%"/>
    <s v="BANCO GNB SUDAMERIS S.A. 3.67%"/>
    <s v="BANCO DE BOGOTA 0.76%"/>
    <s v="BANCO POPULAR S.A. 0.38%"/>
    <s v="BANCO DAVIVIENDA S.A. 0.15%"/>
    <n v="0"/>
    <n v="0"/>
    <n v="22.33"/>
    <n v="11.78"/>
    <n v="65.900000000000006"/>
    <n v="100.01"/>
    <n v="0"/>
    <n v="50.54"/>
    <n v="0"/>
    <n v="0"/>
    <n v="0"/>
    <n v="0"/>
    <n v="0"/>
    <n v="0"/>
    <n v="0"/>
    <n v="0"/>
    <n v="0"/>
    <n v="0"/>
    <n v="23.96"/>
    <n v="5.46"/>
    <n v="0"/>
    <n v="0"/>
    <n v="20.04"/>
    <n v="0"/>
    <n v="100"/>
    <n v="93.16"/>
    <n v="0"/>
    <n v="6.83"/>
    <n v="0"/>
    <n v="100"/>
  </r>
  <r>
    <x v="5"/>
    <x v="0"/>
    <x v="27"/>
    <s v="FIC RENTA FIJA LARGO PLAZO - SIN NOMBRE"/>
    <s v="TIPO DE PARTICIPACIÓN A"/>
    <n v="2291"/>
    <n v="311990.65999999997"/>
    <n v="11072.352811999999"/>
    <n v="1.5"/>
    <n v="1398.91"/>
    <n v="3.83"/>
    <n v="1.236"/>
    <n v="1.7350000000000001"/>
    <n v="1.236"/>
    <n v="2.5499999999999998"/>
    <n v="4.2060000000000004"/>
    <n v="0"/>
    <n v="-1.359"/>
    <n v="-3.7389999999999999"/>
    <n v="-1.359"/>
    <n v="-6.2309999999999999"/>
    <n v="0.96699999999999997"/>
    <n v="0"/>
    <n v="79.7"/>
    <n v="0"/>
    <n v="0"/>
    <n v="0"/>
    <n v="0"/>
    <n v="14.2"/>
    <n v="0"/>
    <n v="0"/>
    <n v="0"/>
    <n v="0"/>
    <n v="0"/>
    <n v="0"/>
    <n v="3.1"/>
    <n v="3"/>
    <n v="0"/>
    <n v="0"/>
    <n v="0"/>
    <n v="0"/>
    <n v="0"/>
    <n v="0"/>
    <n v="0"/>
    <n v="0"/>
    <n v="0"/>
    <n v="0"/>
    <n v="0"/>
    <n v="0"/>
    <n v="0"/>
    <n v="0"/>
    <n v="100"/>
    <s v="BANCOLOMBIA S.A. 19.17%"/>
    <s v="MINISTERIO DE HACIENDA Y CREDITO PUBLICO 14.20%"/>
    <s v="BANCO DE OCCIDENTE S.A. 7.71%"/>
    <s v="INTERCONEXION ELECTRICA S.A. E.S.P. ISA 7.08%"/>
    <s v="BBVA COLOMBIA S.A. 6.94%"/>
    <s v="CB ORDINARIOS SERFINANSA 2017 SERIE C TA 4.62%"/>
    <s v="FINANCIERA DE DESARROLLO NACIONAL 4.60%"/>
    <s v="BANCO POPULAR S.A. 4.49%"/>
    <s v="FINANCIERA DE DESARROLLO TERRITORIAL S.A 3.75%"/>
    <s v="CODENSA S.A. E.S.P. 3.74%"/>
    <n v="2.76"/>
    <n v="0"/>
    <n v="21.84"/>
    <n v="48.99"/>
    <n v="26.42"/>
    <n v="100.01"/>
    <n v="0"/>
    <n v="47.5"/>
    <n v="0"/>
    <n v="0"/>
    <n v="0"/>
    <n v="0"/>
    <n v="0"/>
    <n v="0"/>
    <n v="0"/>
    <n v="0"/>
    <n v="0"/>
    <n v="0"/>
    <n v="36"/>
    <n v="13.9"/>
    <n v="0"/>
    <n v="0"/>
    <n v="2.6"/>
    <n v="0"/>
    <n v="100"/>
    <n v="100"/>
    <n v="0"/>
    <n v="0"/>
    <n v="0"/>
    <n v="100"/>
  </r>
  <r>
    <x v="5"/>
    <x v="1"/>
    <x v="27"/>
    <s v="FIC RENTA FIJA LARGO PLAZO - SIN NOMBRE"/>
    <s v="TIPO DE PARTICIPACIÓN A"/>
    <n v="2013"/>
    <n v="253041.84"/>
    <n v="11013.056919000001"/>
    <n v="1.5"/>
    <n v="1398.91"/>
    <n v="3.83"/>
    <n v="2.4430000000000001"/>
    <n v="1.873"/>
    <n v="1.8939999999999999"/>
    <n v="2.5990000000000002"/>
    <n v="4.2320000000000002"/>
    <n v="3.5019999999999998"/>
    <n v="-6.76"/>
    <n v="-6.5759999999999996"/>
    <n v="-3.96"/>
    <n v="-6.4009999999999998"/>
    <n v="0.44500000000000001"/>
    <n v="2.9790000000000001"/>
    <n v="83.7"/>
    <n v="0"/>
    <n v="0"/>
    <n v="0"/>
    <n v="0"/>
    <n v="10.4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100.10000000000001"/>
    <s v="BBVA COLOMBIA S.A. 16.13%"/>
    <s v="MINISTERIO DE HACIENDA Y CREDITO PUBLICO 10.82%"/>
    <s v="BANCOLOMBIA S.A. 10.12%"/>
    <s v="BANCO DE OCCIDENTE S.A. 7.51%"/>
    <s v="INTERCONEXION ELECTRICA S.A. E.S.P. ISA 6.14%"/>
    <s v="FINANCIERA DE DESARROLLO NACIONAL 5.71%"/>
    <s v="CB ORDINARIOS SERFINANSA 2017 SERIE C TA 5.45%"/>
    <s v="BANCO POPULAR S.A. 5.43%"/>
    <s v="CODENSA S.A. E.S.P. 4.50%"/>
    <s v="ISAGEN S.A. E.S.P. 4.23%"/>
    <n v="3.02"/>
    <n v="0"/>
    <n v="32.85"/>
    <n v="38.15"/>
    <n v="25.98"/>
    <n v="100.00000000000001"/>
    <n v="0"/>
    <n v="39.1"/>
    <n v="0"/>
    <n v="0"/>
    <n v="0"/>
    <n v="0"/>
    <n v="0"/>
    <n v="0"/>
    <n v="0"/>
    <n v="0"/>
    <n v="0"/>
    <n v="0"/>
    <n v="47.5"/>
    <n v="10.4"/>
    <n v="0"/>
    <n v="0"/>
    <n v="2.9"/>
    <n v="0"/>
    <n v="99.9"/>
    <n v="100"/>
    <n v="0"/>
    <n v="0"/>
    <n v="0"/>
    <n v="100"/>
  </r>
  <r>
    <x v="5"/>
    <x v="2"/>
    <x v="27"/>
    <s v="FIC RENTA FIJA LARGO PLAZO - SIN NOMBRE"/>
    <s v="TIPO DE PARTICIPACIÓN A"/>
    <n v="1799"/>
    <n v="211004.91"/>
    <n v="10900.838623"/>
    <n v="1.5"/>
    <n v="1398.91"/>
    <n v="3.83"/>
    <n v="2.4540000000000002"/>
    <n v="2.0179999999999998"/>
    <n v="2.1"/>
    <n v="2.298"/>
    <n v="2.242"/>
    <n v="3.524"/>
    <n v="-11.36"/>
    <n v="-7.2080000000000002"/>
    <n v="-6.5759999999999996"/>
    <n v="-3.726"/>
    <n v="2.2869999999999999"/>
    <n v="2.4260000000000002"/>
    <n v="87.2"/>
    <n v="0"/>
    <n v="0"/>
    <n v="0"/>
    <n v="0"/>
    <n v="5.5"/>
    <n v="0"/>
    <n v="0"/>
    <n v="0"/>
    <n v="0"/>
    <n v="0"/>
    <n v="0"/>
    <n v="7.3"/>
    <n v="0"/>
    <n v="0"/>
    <n v="0"/>
    <n v="0"/>
    <n v="0"/>
    <n v="0"/>
    <n v="0"/>
    <n v="0"/>
    <n v="0"/>
    <n v="0"/>
    <n v="0"/>
    <n v="0"/>
    <n v="0"/>
    <n v="0"/>
    <n v="0"/>
    <n v="100"/>
    <s v="BBVA COLOMBIA S.A. 18.93%"/>
    <s v="BANCO DE OCCIDENTE S.A. 8.93%"/>
    <s v="BANCOLOMBIA S.A. 8.74%"/>
    <s v="INTERCONEXION ELECTRICA S.A. E.S.P. ISA 7.31%"/>
    <s v="CB ORDINARIOS SERFINANSA 2017 SERIE C TA 6.42%"/>
    <s v="MINISTERIO DE HACIENDA Y CREDITO PUBLICO 5.49%"/>
    <s v="EMPRESA DE ENERGIA DE BOGOTA S.A. E.S.P. 4.59%"/>
    <s v="FINANCIERA DE DESARROLLO NACIONAL 4.54%"/>
    <s v="BANCO AV VILLAS S.A. 4.43%"/>
    <s v="BANCO POPULAR S.A. 4.31%"/>
    <n v="3.6"/>
    <n v="0.08"/>
    <n v="37.299999999999997"/>
    <n v="40.07"/>
    <n v="18.95"/>
    <n v="100"/>
    <n v="0"/>
    <n v="42.9"/>
    <n v="0"/>
    <n v="0"/>
    <n v="0"/>
    <n v="0"/>
    <n v="0"/>
    <n v="0"/>
    <n v="0"/>
    <n v="0"/>
    <n v="0"/>
    <n v="0"/>
    <n v="48"/>
    <n v="5.5"/>
    <n v="0"/>
    <n v="0"/>
    <n v="3.6"/>
    <n v="0"/>
    <n v="100"/>
    <n v="100"/>
    <n v="0"/>
    <n v="0"/>
    <n v="0"/>
    <n v="100"/>
  </r>
  <r>
    <x v="5"/>
    <x v="3"/>
    <x v="27"/>
    <s v="FIC RENTA FIJA LARGO PLAZO - SIN NOMBRE"/>
    <s v="TIPO DE PARTICIPACIÓN A"/>
    <n v="1670"/>
    <n v="189959"/>
    <n v="10869.20033"/>
    <n v="1.5"/>
    <n v="1398.91"/>
    <n v="3.83"/>
    <n v="3.165"/>
    <n v="2.2949999999999999"/>
    <n v="2.3969999999999998"/>
    <n v="2.339"/>
    <n v="2.2719999999999998"/>
    <n v="3.5590000000000002"/>
    <n v="-3.4750000000000001"/>
    <n v="-6.3"/>
    <n v="-5.81"/>
    <n v="-4.5679999999999996"/>
    <n v="1.147"/>
    <n v="2.133"/>
    <n v="89"/>
    <n v="0"/>
    <n v="0"/>
    <n v="0"/>
    <n v="0"/>
    <n v="2.9"/>
    <n v="0"/>
    <n v="0"/>
    <n v="0"/>
    <n v="0"/>
    <n v="0"/>
    <n v="0"/>
    <n v="8.1"/>
    <n v="0"/>
    <n v="0"/>
    <n v="0"/>
    <n v="0"/>
    <n v="0"/>
    <n v="0"/>
    <n v="0"/>
    <n v="0"/>
    <n v="0"/>
    <n v="0"/>
    <n v="0"/>
    <n v="0"/>
    <n v="0"/>
    <n v="0"/>
    <n v="0"/>
    <n v="100"/>
    <s v="BBVA COLOMBIA S.A. 20.84%"/>
    <s v="BANCO DE OCCIDENTE S.A. 9.96%"/>
    <s v="CB ORDINARIOS SERFINANSA 2017 SERIE C TA 7.08%"/>
    <s v="INTERCONEXION ELECTRICA S.A. E.S.P. ISA 5.67%"/>
    <s v="EMPRESA DE ENERGIA DE BOGOTA S.A. E.S.P. 5.14%"/>
    <s v="FINANCIERA DE DESARROLLO NACIONAL 4.99%"/>
    <s v="BANCO AV VILLAS S.A. 4.94%"/>
    <s v="BANCO POPULAR S.A. 4.70%"/>
    <s v="CARVAJAL S.A. 4.70%"/>
    <s v="BANCOLOMBIA S.A. 4.62%"/>
    <n v="4.01"/>
    <n v="0.09"/>
    <n v="41.23"/>
    <n v="41.27"/>
    <n v="13.4"/>
    <n v="100"/>
    <n v="0"/>
    <n v="40.299999999999997"/>
    <n v="0"/>
    <n v="0"/>
    <n v="0"/>
    <n v="0"/>
    <n v="0"/>
    <n v="0"/>
    <n v="0"/>
    <n v="0"/>
    <n v="0"/>
    <n v="0"/>
    <n v="52.8"/>
    <n v="2.9"/>
    <n v="0"/>
    <n v="0"/>
    <n v="4"/>
    <n v="0"/>
    <n v="100"/>
    <n v="100"/>
    <n v="0"/>
    <n v="0"/>
    <n v="0"/>
    <n v="100"/>
  </r>
  <r>
    <x v="5"/>
    <x v="4"/>
    <x v="27"/>
    <s v="FIC RENTA FIJA LARGO PLAZO - SIN NOMBRE"/>
    <s v="TIPO DE PARTICIPACIÓN A"/>
    <n v="1551"/>
    <n v="168484.14"/>
    <n v="10681.469779999999"/>
    <n v="1.5"/>
    <n v="1110.3599999999999"/>
    <n v="3.04"/>
    <n v="2.1819999999999999"/>
    <n v="2.3140000000000001"/>
    <n v="2.367"/>
    <n v="2.089"/>
    <n v="2.2370000000000001"/>
    <n v="3.58"/>
    <n v="-18.547000000000001"/>
    <n v="-6.8140000000000001"/>
    <n v="-8.5779999999999994"/>
    <n v="-5.0890000000000004"/>
    <n v="-1.577"/>
    <n v="1.2649999999999999"/>
    <n v="85.5"/>
    <n v="0"/>
    <n v="0"/>
    <n v="0"/>
    <n v="0"/>
    <n v="6.2"/>
    <n v="0"/>
    <n v="0"/>
    <n v="0"/>
    <n v="0"/>
    <n v="0"/>
    <n v="0"/>
    <n v="8.3000000000000007"/>
    <n v="0"/>
    <n v="0"/>
    <n v="0"/>
    <n v="0"/>
    <n v="0"/>
    <n v="0"/>
    <n v="0"/>
    <n v="0"/>
    <n v="0"/>
    <n v="0"/>
    <n v="0"/>
    <n v="0"/>
    <n v="0"/>
    <n v="0"/>
    <n v="0"/>
    <n v="100"/>
    <s v="BBVA COLOMBIA S.A. 22.53%"/>
    <s v="BANCO DE OCCIDENTE S.A. 11.18%"/>
    <s v="CB ORDINARIOS SERFINANSA 2017 SERIE C TA 7.64%"/>
    <s v="EMPRESA DE ENERGIA DE BOGOTA S.A. E.S.P. 5.73%"/>
    <s v="FINANCIERA DE DESARROLLO NACIONAL 5.58%"/>
    <s v="BANCO AV VILLAS S.A. 5.42%"/>
    <s v="CARVAJAL S.A. 5.25%"/>
    <s v="BANCOLOMBIA S.A. 5.18%"/>
    <s v="BANCO POPULAR S.A. 5.16%"/>
    <s v="UNE EPM TELECOMUNICACIONES S.A. 4.22%"/>
    <n v="4.12"/>
    <n v="0.1"/>
    <n v="39.06"/>
    <n v="44.13"/>
    <n v="12.59"/>
    <n v="100"/>
    <n v="0"/>
    <n v="41.9"/>
    <n v="0"/>
    <n v="0"/>
    <n v="4.3"/>
    <n v="0"/>
    <n v="0"/>
    <n v="0"/>
    <n v="0"/>
    <n v="0"/>
    <n v="0"/>
    <n v="0"/>
    <n v="47.6"/>
    <n v="6.2"/>
    <n v="0"/>
    <n v="0"/>
    <n v="0"/>
    <n v="0"/>
    <n v="100"/>
    <n v="100"/>
    <n v="0"/>
    <n v="0"/>
    <n v="0"/>
    <n v="100"/>
  </r>
  <r>
    <x v="5"/>
    <x v="5"/>
    <x v="27"/>
    <s v="FIC RENTA FIJA LARGO PLAZO - SIN NOMBRE"/>
    <s v="TIPO DE PARTICIPACIÓN A"/>
    <n v="1390"/>
    <n v="138997.9"/>
    <n v="10483.08865"/>
    <n v="1.5"/>
    <n v="1110.3599999999999"/>
    <n v="3.04"/>
    <n v="3.0070000000000001"/>
    <n v="2.4900000000000002"/>
    <n v="2.4900000000000002"/>
    <n v="2.1579999999999999"/>
    <n v="2.2869999999999999"/>
    <n v="3.6110000000000002"/>
    <n v="-20.395"/>
    <n v="-10.651"/>
    <n v="-10.651"/>
    <n v="-7.5229999999999997"/>
    <n v="-2.8119999999999998"/>
    <n v="0.152"/>
    <n v="72.7"/>
    <n v="0"/>
    <n v="0"/>
    <n v="0"/>
    <n v="0"/>
    <n v="23.7"/>
    <n v="0"/>
    <n v="0"/>
    <n v="0"/>
    <n v="0"/>
    <n v="0"/>
    <n v="0"/>
    <n v="3.6"/>
    <n v="0"/>
    <n v="0"/>
    <n v="0"/>
    <n v="0"/>
    <n v="0"/>
    <n v="0"/>
    <n v="0"/>
    <n v="0"/>
    <n v="0"/>
    <n v="0"/>
    <n v="0"/>
    <n v="0"/>
    <n v="0"/>
    <n v="0"/>
    <n v="0"/>
    <n v="100"/>
    <s v="BBVA COLOMBIA S.A. 16.38%"/>
    <s v="BANCO DE OCCIDENTE S.A. 13.20%"/>
    <s v="CB ORDINARIOS SERFINANSA 2017 SERIE C TA 9.12%"/>
    <s v="FINANCIERA DE DESARROLLO NACIONAL 6.62%"/>
    <s v="CARVAJAL S.A. 6.30%"/>
    <s v="BANCO AV VILLAS S.A. 5.09%"/>
    <s v="UNE EPM TELECOMUNICACIONES S.A. 5.05%"/>
    <s v="ICETEX 3.88%"/>
    <s v="SECRETARIA DISTRITAL DE HACIENDA 3.34%"/>
    <s v="ENEL COLOMBIA SA ESP 3.18%"/>
    <n v="11.31"/>
    <n v="2.44"/>
    <n v="42.95"/>
    <n v="38.24"/>
    <n v="5.05"/>
    <n v="99.99"/>
    <n v="14.3"/>
    <n v="20.010000000000002"/>
    <n v="0"/>
    <n v="0"/>
    <n v="8.4"/>
    <n v="0"/>
    <n v="0"/>
    <n v="0"/>
    <n v="0"/>
    <n v="0"/>
    <n v="0"/>
    <n v="0"/>
    <n v="33.5"/>
    <n v="23.7"/>
    <n v="0"/>
    <n v="0"/>
    <n v="0"/>
    <n v="0"/>
    <n v="99.910000000000011"/>
    <n v="100"/>
    <n v="0"/>
    <n v="0"/>
    <n v="0"/>
    <n v="100"/>
  </r>
  <r>
    <x v="5"/>
    <x v="6"/>
    <x v="27"/>
    <s v="FIC RENTA FIJA LARGO PLAZO - SIN NOMBRE"/>
    <s v="TIPO DE PARTICIPACIÓN A"/>
    <n v="1186"/>
    <n v="112110.87"/>
    <n v="10320.645210000001"/>
    <n v="1.5"/>
    <n v="1110.3599999999999"/>
    <n v="3.04"/>
    <n v="2.927"/>
    <n v="2.7069999999999999"/>
    <n v="2.5539999999999998"/>
    <n v="2.2829999999999999"/>
    <n v="2.3340000000000001"/>
    <n v="3.6379999999999999"/>
    <n v="-16.795999999999999"/>
    <n v="-13.218"/>
    <n v="-11.577999999999999"/>
    <n v="-8.5630000000000006"/>
    <n v="-4.5979999999999999"/>
    <n v="-0.80900000000000005"/>
    <n v="47.7"/>
    <n v="0"/>
    <n v="0"/>
    <n v="0"/>
    <n v="0"/>
    <n v="29.4"/>
    <n v="0"/>
    <n v="0"/>
    <n v="0"/>
    <n v="0"/>
    <n v="0"/>
    <n v="0"/>
    <n v="8.9"/>
    <n v="0"/>
    <n v="0"/>
    <n v="0"/>
    <n v="0"/>
    <n v="0"/>
    <n v="0"/>
    <n v="0"/>
    <n v="0"/>
    <n v="0"/>
    <n v="0"/>
    <n v="0"/>
    <n v="0"/>
    <n v="0"/>
    <n v="0"/>
    <n v="0"/>
    <n v="86"/>
    <s v="BBVA COLOMBIA S.A. 16.04%"/>
    <s v="BANCO DE OCCIDENTE S.A. 14.84%"/>
    <s v="CB ORDINARIOS SERFINANSA 2017 SERIE C TA 11.35%"/>
    <s v="CARVAJAL S.A. 7.12%"/>
    <s v="UNE EPM TELECOMUNICACIONES S.A. 6.10%"/>
    <s v="ICETEX 4.74%"/>
    <s v="SECRETARIA DISTRITAL DE HACIENDA 4.07%"/>
    <s v="ENEL COLOMBIA SA ESP 3.91%"/>
    <s v="BANCO AV VILLAS S.A. 3.90%"/>
    <s v="PATRIMONIO AUT ESTRATEGIAS INMOBILIARIAS 3.65%"/>
    <n v="10.07"/>
    <n v="3.04"/>
    <n v="47.8"/>
    <n v="32.97"/>
    <n v="6.11"/>
    <n v="99.99"/>
    <n v="0"/>
    <n v="11"/>
    <n v="0"/>
    <n v="0"/>
    <n v="14"/>
    <n v="0"/>
    <n v="0"/>
    <n v="0"/>
    <n v="0"/>
    <n v="0"/>
    <n v="0"/>
    <n v="0"/>
    <n v="75"/>
    <n v="0"/>
    <n v="0"/>
    <n v="0"/>
    <n v="0"/>
    <n v="0"/>
    <n v="100"/>
    <n v="100"/>
    <n v="0"/>
    <n v="0"/>
    <n v="0"/>
    <n v="100"/>
  </r>
  <r>
    <x v="5"/>
    <x v="7"/>
    <x v="27"/>
    <s v="FIC RENTA FIJA LARGO PLAZO - SIN NOMBRE"/>
    <s v="TIPO DE PARTICIPACIÓN A"/>
    <n v="890"/>
    <n v="84297.07"/>
    <n v="10345.278"/>
    <n v="1.5"/>
    <n v="861.99"/>
    <n v="2.36"/>
    <n v="1.044"/>
    <n v="2.5710000000000002"/>
    <n v="2.4279999999999999"/>
    <n v="2.254"/>
    <n v="2.3330000000000002"/>
    <n v="3.6389999999999998"/>
    <n v="2.847"/>
    <n v="-11.669"/>
    <n v="-9.8559999999999999"/>
    <n v="-9.1790000000000003"/>
    <n v="-4.8209999999999997"/>
    <n v="-0.90100000000000002"/>
    <n v="79.599999999999994"/>
    <n v="0"/>
    <n v="0"/>
    <n v="0"/>
    <n v="0"/>
    <n v="3.9"/>
    <n v="0"/>
    <n v="0"/>
    <n v="0"/>
    <n v="0"/>
    <n v="0"/>
    <n v="0"/>
    <n v="16.600000000000001"/>
    <n v="0"/>
    <n v="0"/>
    <n v="0"/>
    <n v="0"/>
    <n v="0"/>
    <n v="0"/>
    <n v="0"/>
    <n v="0"/>
    <n v="0"/>
    <n v="0"/>
    <n v="0"/>
    <n v="0"/>
    <n v="0"/>
    <n v="0"/>
    <n v="0"/>
    <n v="100.1"/>
    <s v="BANCO DE OCCIDENTE S.A. 19.85%"/>
    <s v="CB ORDINARIOS SERFINANSA 2017 SERIE C TA 14.79%"/>
    <s v="CARVAJAL S.A. 9.50%"/>
    <s v="BANCOLOMBIA S.A. 5.83%"/>
    <s v="SECRETARIA DISTRITAL DE HACIENDA 5.30%"/>
    <s v="BANCO AV VILLAS S.A. 5.13%"/>
    <s v="PATRIMONIO AUT ESTRATEGIAS INMOBILIARIAS 4.78%"/>
    <s v="ICETEX 4.28%"/>
    <s v="MINISTERIO DE HACIENDA Y CREDITO PUBLICO 3.88%"/>
    <s v="UNE EPM TELECOMUNICACIONES S.A. 3.13%"/>
    <n v="25.65"/>
    <n v="3.61"/>
    <n v="39.58"/>
    <n v="28.19"/>
    <n v="2.98"/>
    <n v="100.01"/>
    <n v="0"/>
    <n v="43"/>
    <n v="0"/>
    <n v="0"/>
    <n v="17.8"/>
    <n v="0"/>
    <n v="0"/>
    <n v="0"/>
    <n v="0"/>
    <n v="0"/>
    <n v="0"/>
    <n v="0"/>
    <n v="35.299999999999997"/>
    <n v="3.9"/>
    <n v="0"/>
    <n v="0"/>
    <n v="0"/>
    <n v="0"/>
    <n v="100.01"/>
    <n v="100"/>
    <n v="0"/>
    <n v="0"/>
    <n v="0"/>
    <n v="100.01"/>
  </r>
  <r>
    <x v="5"/>
    <x v="8"/>
    <x v="27"/>
    <s v="FIC RENTA FIJA LARGO PLAZO - SIN NOMBRE"/>
    <s v="TIPO DE PARTICIPACIÓN A"/>
    <n v="789"/>
    <n v="73525.34"/>
    <n v="10434.89027"/>
    <n v="1.5"/>
    <n v="767.02499999999998"/>
    <n v="2.1"/>
    <n v="1.4179999999999999"/>
    <n v="2.484"/>
    <n v="2.3610000000000002"/>
    <n v="2.2610000000000001"/>
    <n v="2.33"/>
    <n v="3.6440000000000001"/>
    <n v="11.064"/>
    <n v="-8.3439999999999994"/>
    <n v="-7.7649999999999997"/>
    <n v="-7.7789999999999999"/>
    <n v="-5.1260000000000003"/>
    <n v="-0.94599999999999995"/>
    <n v="76.400000000000006"/>
    <n v="0"/>
    <n v="0"/>
    <n v="0"/>
    <n v="0"/>
    <n v="4.5"/>
    <n v="0"/>
    <n v="0"/>
    <n v="0"/>
    <n v="0"/>
    <n v="0"/>
    <n v="0"/>
    <n v="19.100000000000001"/>
    <n v="0"/>
    <n v="0"/>
    <n v="0"/>
    <n v="0"/>
    <n v="0"/>
    <n v="0"/>
    <n v="0"/>
    <n v="0"/>
    <n v="0"/>
    <n v="0"/>
    <n v="0"/>
    <n v="0"/>
    <n v="0"/>
    <n v="0"/>
    <n v="0"/>
    <n v="100"/>
    <s v="BANCO DE OCCIDENTE S.A. 23.16%"/>
    <s v="BANCOLOMBIA S.A. 13.53%"/>
    <s v="CB ORDINARIOS SERFINANSA 2017 SERIE C TA 13.47%"/>
    <s v="CARVAJAL S.A. 10.98%"/>
    <s v="SECRETARIA DISTRITAL DE HACIENDA 6.19%"/>
    <s v="BANCO AV VILLAS S.A. 5.99%"/>
    <s v="PATRIMONIO AUT ESTRATEGIAS INMOBILIARIAS 5.50%"/>
    <s v="ICETEX 4.85%"/>
    <s v="MINISTERIO DE HACIENDA Y CREDITO PUBLICO 4.49%"/>
    <s v="UNE EPM TELECOMUNICACIONES S.A. 3.57%"/>
    <n v="17.43"/>
    <n v="10.36"/>
    <n v="36.72"/>
    <n v="32.130000000000003"/>
    <n v="3.36"/>
    <n v="99.999999999999986"/>
    <n v="0"/>
    <n v="54"/>
    <n v="0"/>
    <n v="0"/>
    <n v="7.3"/>
    <n v="0"/>
    <n v="0"/>
    <n v="0"/>
    <n v="0"/>
    <n v="0"/>
    <n v="0"/>
    <n v="0"/>
    <n v="34.200000000000003"/>
    <n v="4.5"/>
    <n v="0"/>
    <n v="0"/>
    <n v="0"/>
    <n v="0"/>
    <n v="99.999999999999986"/>
    <n v="100"/>
    <n v="0"/>
    <n v="0"/>
    <n v="0"/>
    <n v="100"/>
  </r>
  <r>
    <x v="5"/>
    <x v="9"/>
    <x v="27"/>
    <s v="FIC RENTA FIJA LARGO PLAZO - SIN NOMBRE"/>
    <s v="TIPO DE PARTICIPACIÓN A"/>
    <n v="687"/>
    <n v="64779.6"/>
    <n v="10451.717860000001"/>
    <n v="1.5"/>
    <n v="767.02499999999998"/>
    <n v="2.1"/>
    <n v="2.585"/>
    <n v="2.3839999999999999"/>
    <n v="2.3860000000000001"/>
    <n v="2.3370000000000002"/>
    <n v="2.3860000000000001"/>
    <n v="3.6669999999999998"/>
    <n v="1.915"/>
    <n v="-7.4749999999999996"/>
    <n v="-6.8220000000000001"/>
    <n v="-6.8940000000000001"/>
    <n v="-4.9269999999999996"/>
    <n v="-0.88700000000000001"/>
    <n v="73.3"/>
    <n v="0"/>
    <n v="0"/>
    <n v="0"/>
    <n v="0"/>
    <n v="5.0999999999999996"/>
    <n v="0"/>
    <n v="0"/>
    <n v="0"/>
    <n v="0"/>
    <n v="0"/>
    <n v="0"/>
    <n v="21.6"/>
    <n v="0"/>
    <n v="0"/>
    <n v="0"/>
    <n v="0"/>
    <n v="0"/>
    <n v="0"/>
    <n v="0"/>
    <n v="0"/>
    <n v="0"/>
    <n v="0"/>
    <n v="0"/>
    <n v="0"/>
    <n v="0"/>
    <n v="0"/>
    <n v="0"/>
    <n v="100"/>
    <s v="BANCO DE OCCIDENTE S.A. 13.01%"/>
    <s v="CB ORDINARIOS SERFINANSA 2017 SERIE C TA 12.69%"/>
    <s v="CARVAJAL S.A. 12.63%"/>
    <s v="BANCOLOMBIA S.A. 10.77%"/>
    <s v="SECRETARIA DISTRITAL DE HACIENDA 7.05%"/>
    <s v="PATRIMONIO AUT ESTRATEGIAS INMOBILIARIAS 6.24%"/>
    <s v="ICETEX 5.50%"/>
    <s v="MINISTERIO DE HACIENDA Y CREDITO PUBLICO 5.15%"/>
    <s v="UNE EPM TELECOMUNICACIONES S.A. 3.93%"/>
    <s v="BANCO DE BOGOTA S.A. 0.36%"/>
    <n v="33.46"/>
    <n v="7.21"/>
    <n v="38.549999999999997"/>
    <n v="17.170000000000002"/>
    <n v="3.62"/>
    <n v="100.01"/>
    <n v="0"/>
    <n v="36.200000000000003"/>
    <n v="0"/>
    <n v="0"/>
    <n v="22.9"/>
    <n v="0"/>
    <n v="0"/>
    <n v="0"/>
    <n v="0"/>
    <n v="0"/>
    <n v="0"/>
    <n v="0"/>
    <n v="35.799999999999997"/>
    <n v="5.0999999999999996"/>
    <n v="0"/>
    <n v="0"/>
    <n v="0"/>
    <n v="0"/>
    <n v="100"/>
    <n v="100"/>
    <n v="0"/>
    <n v="0"/>
    <n v="0"/>
    <n v="100"/>
  </r>
  <r>
    <x v="5"/>
    <x v="10"/>
    <x v="27"/>
    <s v="FIC RENTA FIJA LARGO PLAZO - SIN NOMBRE"/>
    <s v="TIPO DE PARTICIPACIÓN A"/>
    <n v="657"/>
    <n v="63099.57"/>
    <n v="10480.65288"/>
    <n v="1.5"/>
    <n v="569.79"/>
    <n v="1.56"/>
    <n v="0.71199999999999997"/>
    <n v="2.2290000000000001"/>
    <n v="2.2930000000000001"/>
    <n v="2.27"/>
    <n v="2.3820000000000001"/>
    <n v="3.665"/>
    <n v="3.4209999999999998"/>
    <n v="-3.7149999999999999"/>
    <n v="-5.9450000000000003"/>
    <n v="-5.2729999999999997"/>
    <n v="-5.1479999999999997"/>
    <n v="-0.56399999999999995"/>
    <n v="34.200000000000003"/>
    <n v="0"/>
    <n v="0"/>
    <n v="0"/>
    <n v="0"/>
    <n v="20.5"/>
    <n v="0"/>
    <n v="0"/>
    <n v="0"/>
    <n v="0"/>
    <n v="0"/>
    <n v="5.3"/>
    <n v="37.6"/>
    <n v="2.4"/>
    <n v="0"/>
    <n v="0"/>
    <n v="0"/>
    <n v="0"/>
    <n v="0"/>
    <n v="0"/>
    <n v="0"/>
    <n v="0"/>
    <n v="0"/>
    <n v="0"/>
    <n v="0"/>
    <n v="0"/>
    <n v="0"/>
    <n v="0"/>
    <n v="100"/>
    <s v="BANCO DE OCCIDENTE S.A. 13.36%"/>
    <s v="CARVAJAL S.A. 13.06%"/>
    <s v="BANCOLOMBIA S.A. 11.15%"/>
    <s v="CB ORDINARIOS SERFINANSA 2017 SERIE C TA 10.22%"/>
    <s v="SECRETARIA DISTRITAL DE HACIENDA 7.08%"/>
    <s v="PATRIMONIO AUT ESTRATEGIAS INMOBILIARIAS 6.27%"/>
    <s v="ICETEX 5.68%"/>
    <s v="MINISTERIO DE HACIENDA Y CREDITO PUBLICO 5.33%"/>
    <s v="UNE EPM TELECOMUNICACIONES S.A. 3.87%"/>
    <s v="BANCO POPULAR S.A. 2.38%"/>
    <n v="28.57"/>
    <n v="8.1300000000000008"/>
    <n v="40.159999999999997"/>
    <n v="19.260000000000002"/>
    <n v="3.89"/>
    <n v="100.01"/>
    <n v="0"/>
    <n v="22.5"/>
    <n v="0"/>
    <n v="0"/>
    <n v="5.3"/>
    <n v="0"/>
    <n v="0"/>
    <n v="0"/>
    <n v="0"/>
    <n v="0"/>
    <n v="0"/>
    <n v="0"/>
    <n v="72.2"/>
    <n v="0"/>
    <n v="0"/>
    <n v="0"/>
    <n v="0"/>
    <n v="0"/>
    <n v="100"/>
    <n v="100"/>
    <n v="0"/>
    <n v="0"/>
    <n v="0"/>
    <n v="100"/>
  </r>
  <r>
    <x v="5"/>
    <x v="0"/>
    <x v="3"/>
    <s v="CREDICORP CAPITAL RENTA FIJA COLOMBIA - ÚNICA"/>
    <s v="TIPO DE PARTICIPACIÓN A"/>
    <n v="959"/>
    <n v="157251.73000000001"/>
    <n v="14293.937137000001"/>
    <n v="1.5"/>
    <n v="1132.28"/>
    <n v="3.1"/>
    <n v="2.9329999999999998"/>
    <n v="2.3719999999999999"/>
    <n v="2.9329999999999998"/>
    <n v="2.8460000000000001"/>
    <n v="5.5469999999999997"/>
    <n v="4.6710000000000003"/>
    <n v="-9.0510000000000002"/>
    <n v="-5.7320000000000002"/>
    <n v="-9.0510000000000002"/>
    <n v="-6.1550000000000002"/>
    <n v="1.196"/>
    <n v="3.5419999999999998"/>
    <n v="73"/>
    <n v="0"/>
    <n v="0"/>
    <n v="0"/>
    <n v="0"/>
    <n v="23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101"/>
    <s v="MINISTERIO DE HACIENDA Y CREDITO PUBLICO 20.99%"/>
    <s v="BBVA COLOMBIA 16.19%"/>
    <s v="ISAGEN S.A. E.S.P. 7.80%"/>
    <s v="BANCOLOMBIA S.A. 7.27%"/>
    <s v="BANCO POPULAR S.A. 7.19%"/>
    <s v="GRUPO INVERSIONES SURAMERICANA 6.65%"/>
    <s v="BANCO DE OCCIDENTE 5.29%"/>
    <s v="BANCO DE BOGOTA 4.57%"/>
    <s v="CORPORACION FINANCIERA COLOMBIANA  S.A. 4.31%"/>
    <s v="CODENSA S.A. ESP 3.03%"/>
    <n v="1.38"/>
    <n v="1.42"/>
    <n v="47.64"/>
    <n v="18.100000000000001"/>
    <n v="31.45"/>
    <n v="99.99"/>
    <n v="1"/>
    <n v="32"/>
    <n v="0"/>
    <n v="0"/>
    <n v="0"/>
    <n v="0"/>
    <n v="0"/>
    <n v="0"/>
    <n v="0"/>
    <n v="0"/>
    <n v="0"/>
    <n v="0"/>
    <n v="57"/>
    <n v="3"/>
    <n v="0"/>
    <n v="0"/>
    <n v="8"/>
    <n v="0"/>
    <n v="101"/>
    <n v="100"/>
    <n v="0"/>
    <n v="0"/>
    <n v="0"/>
    <n v="100"/>
  </r>
  <r>
    <x v="5"/>
    <x v="1"/>
    <x v="3"/>
    <s v="CREDICORP CAPITAL RENTA FIJA COLOMBIA - ÚNICA"/>
    <s v="TIPO DE PARTICIPACIÓN A"/>
    <n v="939"/>
    <n v="150858.25"/>
    <n v="14149.329388"/>
    <n v="1.5"/>
    <n v="1086.98"/>
    <n v="2.976"/>
    <n v="2.8210000000000002"/>
    <n v="2.5169999999999999"/>
    <n v="2.8820000000000001"/>
    <n v="2.9060000000000001"/>
    <n v="5.5659999999999998"/>
    <n v="4.6920000000000002"/>
    <n v="-12.414"/>
    <n v="-9.4740000000000002"/>
    <n v="-10.663"/>
    <n v="-6.3609999999999998"/>
    <n v="0.66400000000000003"/>
    <n v="3.012"/>
    <n v="74"/>
    <n v="0"/>
    <n v="0"/>
    <n v="0"/>
    <n v="1"/>
    <n v="21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101"/>
    <s v="MINISTERIO DE HACIENDA Y CREDITO PUBLICO 19.77%"/>
    <s v="BBVA COLOMBIA 16.59%"/>
    <s v="ISAGEN S.A. E.S.P. 7.84%"/>
    <s v="BANCOLOMBIA S.A. 7.60%"/>
    <s v="BANCO POPULAR S.A. 7.39%"/>
    <s v="GRUPO INVERSIONES SURAMERICANA 6.84%"/>
    <s v="BANCO DE OCCIDENTE 5.55%"/>
    <s v="CORPORACION FINANCIERA COLOMBIANA  S.A. 4.49%"/>
    <s v="CODENSA S.A. ESP 3.09%"/>
    <s v="BANCO DE BOGOTA 2.93%"/>
    <n v="2.46"/>
    <n v="4.3499999999999996"/>
    <n v="47.78"/>
    <n v="16.04"/>
    <n v="29.37"/>
    <n v="100"/>
    <n v="1"/>
    <n v="33"/>
    <n v="0"/>
    <n v="0"/>
    <n v="0"/>
    <n v="0"/>
    <n v="0"/>
    <n v="0"/>
    <n v="0"/>
    <n v="0"/>
    <n v="0"/>
    <n v="0"/>
    <n v="57"/>
    <n v="3"/>
    <n v="0"/>
    <n v="0"/>
    <n v="6"/>
    <n v="0"/>
    <n v="100"/>
    <n v="99"/>
    <n v="0"/>
    <n v="1"/>
    <n v="0"/>
    <n v="100"/>
  </r>
  <r>
    <x v="5"/>
    <x v="2"/>
    <x v="3"/>
    <s v="CREDICORP CAPITAL RENTA FIJA COLOMBIA - ÚNICA"/>
    <s v="TIPO DE PARTICIPACIÓN A"/>
    <n v="888"/>
    <n v="137374.66"/>
    <n v="14061.968151999999"/>
    <n v="1.5"/>
    <n v="998.96"/>
    <n v="2.7349999999999999"/>
    <n v="3.0990000000000002"/>
    <n v="2.7040000000000002"/>
    <n v="2.96"/>
    <n v="2.8119999999999998"/>
    <n v="2.9649999999999999"/>
    <n v="4.7160000000000002"/>
    <n v="-7.0330000000000004"/>
    <n v="-9.0169999999999995"/>
    <n v="-9.4290000000000003"/>
    <n v="-4.4240000000000004"/>
    <n v="2.7389999999999999"/>
    <n v="2.4900000000000002"/>
    <n v="77"/>
    <n v="0"/>
    <n v="0"/>
    <n v="0"/>
    <n v="1"/>
    <n v="17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100"/>
    <s v="BBVA COLOMBIA 16.55%"/>
    <s v="MINISTERIO DE HACIENDA Y CREDITO PUBLICO 15.72%"/>
    <s v="ISAGEN S.A. E.S.P. 9.80%"/>
    <s v="BANCOLOMBIA S.A. 8.28%"/>
    <s v="GRUPO INVERSIONES SURAMERICANA 7.56%"/>
    <s v="BANCO POPULAR S.A. 7.46%"/>
    <s v="BANCO DE OCCIDENTE 6.06%"/>
    <s v="CORPORACION FINANCIERA COLOMBIANA  S.A. 4.89%"/>
    <s v="BANCO DE BOGOTA 4.24%"/>
    <s v="BANCO SERFINANZA SA 3.12%"/>
    <n v="3.93"/>
    <n v="5.21"/>
    <n v="49.62"/>
    <n v="13.66"/>
    <n v="27.58"/>
    <n v="100"/>
    <n v="1"/>
    <n v="38"/>
    <n v="0"/>
    <n v="0"/>
    <n v="0"/>
    <n v="0"/>
    <n v="0"/>
    <n v="0"/>
    <n v="0"/>
    <n v="0"/>
    <n v="0"/>
    <n v="0"/>
    <n v="51"/>
    <n v="3"/>
    <n v="0"/>
    <n v="0"/>
    <n v="8"/>
    <n v="0"/>
    <n v="101"/>
    <n v="99"/>
    <n v="1"/>
    <n v="0"/>
    <n v="0"/>
    <n v="100"/>
  </r>
  <r>
    <x v="5"/>
    <x v="3"/>
    <x v="3"/>
    <s v="CREDICORP CAPITAL RENTA FIJA COLOMBIA - ÚNICA"/>
    <s v="TIPO DE PARTICIPACIÓN A"/>
    <n v="862"/>
    <n v="132643.46"/>
    <n v="13985.034068999999"/>
    <n v="1.5"/>
    <n v="1016.86"/>
    <n v="2.7839999999999998"/>
    <n v="3.53"/>
    <n v="2.9780000000000002"/>
    <n v="3.113"/>
    <n v="2.8370000000000002"/>
    <n v="2.9009999999999998"/>
    <n v="4.7480000000000002"/>
    <n v="-6.4569999999999999"/>
    <n v="-7.9009999999999998"/>
    <n v="-8.6950000000000003"/>
    <n v="-5.4470000000000001"/>
    <n v="1.35"/>
    <n v="2.254"/>
    <n v="78"/>
    <n v="0"/>
    <n v="0"/>
    <n v="0"/>
    <n v="0"/>
    <n v="17"/>
    <n v="0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101"/>
    <s v="BBVA COLOMBIA 16.80%"/>
    <s v="MINISTERIO DE HACIENDA Y CREDITO PUBLICO 15.80%"/>
    <s v="ISAGEN S.A. E.S.P. 9.98%"/>
    <s v="BANCOLOMBIA S.A. 8.51%"/>
    <s v="GRUPO INVERSIONES SURAMERICANA 7.89%"/>
    <s v="BANCO POPULAR S.A. 7.71%"/>
    <s v="BANCO DE OCCIDENTE 6.31%"/>
    <s v="CORPORACION FINANCIERA COLOMBIANA  S.A. 5.08%"/>
    <s v="BANCO SERFINANZA SA 3.20%"/>
    <s v="ITAU CORPBANCO COLOMBIA SA 2.76%"/>
    <n v="2.48"/>
    <n v="5.37"/>
    <n v="49.25"/>
    <n v="13.94"/>
    <n v="28.95"/>
    <n v="99.990000000000009"/>
    <n v="0"/>
    <n v="39"/>
    <n v="0"/>
    <n v="0"/>
    <n v="0"/>
    <n v="0"/>
    <n v="0"/>
    <n v="0"/>
    <n v="0"/>
    <n v="0"/>
    <n v="0"/>
    <n v="0"/>
    <n v="52"/>
    <n v="2"/>
    <n v="0"/>
    <n v="0"/>
    <n v="7"/>
    <n v="0"/>
    <n v="100"/>
    <n v="100"/>
    <n v="0"/>
    <n v="0"/>
    <n v="0"/>
    <n v="100"/>
  </r>
  <r>
    <x v="5"/>
    <x v="4"/>
    <x v="3"/>
    <s v="CREDICORP CAPITAL RENTA FIJA COLOMBIA - ÚNICA"/>
    <s v="TIPO DE PARTICIPACIÓN A"/>
    <n v="816"/>
    <n v="120066.61"/>
    <n v="13852.225575"/>
    <n v="1.5"/>
    <n v="1008.09"/>
    <n v="2.76"/>
    <n v="2.5379999999999998"/>
    <n v="2.923"/>
    <n v="3.004"/>
    <n v="2.5760000000000001"/>
    <n v="2.774"/>
    <n v="4.7590000000000003"/>
    <n v="-10.627000000000001"/>
    <n v="-7.13"/>
    <n v="-9.0950000000000006"/>
    <n v="-5.6260000000000003"/>
    <n v="-1.464"/>
    <n v="1.571"/>
    <n v="78"/>
    <n v="0"/>
    <n v="0"/>
    <n v="0"/>
    <n v="0"/>
    <n v="16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99"/>
    <s v="BBVA COLOMBIA 18.16%"/>
    <s v="MINISTERIO DE HACIENDA Y CREDITO PUBLICO 14.71%"/>
    <s v="ISAGEN S.A. E.S.P. 10.68%"/>
    <s v="BANCOLOMBIA S.A. 9.32%"/>
    <s v="BANCO POPULAR S.A. 8.33%"/>
    <s v="BANCO DE OCCIDENTE 6.96%"/>
    <s v="BANCO DE BOGOTA 6.11%"/>
    <s v="CORPORACION FINANCIERA COLOMBIANA  S.A. 5.53%"/>
    <s v="BANCO SERFINANZA SA 3.47%"/>
    <s v="ITAU CORPBANCO COLOMBIA SA 2.99%"/>
    <n v="1.93"/>
    <n v="6.57"/>
    <n v="44.38"/>
    <n v="15.68"/>
    <n v="31.45"/>
    <n v="100.01"/>
    <n v="0"/>
    <n v="34"/>
    <n v="0"/>
    <n v="0"/>
    <n v="0"/>
    <n v="0"/>
    <n v="0"/>
    <n v="0"/>
    <n v="0"/>
    <n v="0"/>
    <n v="0"/>
    <n v="0"/>
    <n v="54"/>
    <n v="1"/>
    <n v="0"/>
    <n v="0"/>
    <n v="11"/>
    <n v="0"/>
    <n v="100"/>
    <n v="100"/>
    <n v="0"/>
    <n v="0"/>
    <n v="0"/>
    <n v="100"/>
  </r>
  <r>
    <x v="5"/>
    <x v="5"/>
    <x v="3"/>
    <s v="CREDICORP CAPITAL RENTA FIJA COLOMBIA - ÚNICA"/>
    <s v="TIPO DE PARTICIPACIÓN A"/>
    <n v="781"/>
    <n v="112602.32"/>
    <n v="13630.478643"/>
    <n v="1.5"/>
    <n v="1032.56"/>
    <n v="2.827"/>
    <n v="4.5369999999999999"/>
    <n v="3.3140000000000001"/>
    <n v="3.3140000000000001"/>
    <n v="2.7909999999999999"/>
    <n v="2.7879999999999998"/>
    <n v="4.8070000000000004"/>
    <n v="-17.827000000000002"/>
    <n v="-10.603999999999999"/>
    <n v="-10.603999999999999"/>
    <n v="-7.452"/>
    <n v="-2.407"/>
    <n v="0.49"/>
    <n v="79"/>
    <n v="0"/>
    <n v="0"/>
    <n v="0"/>
    <n v="0"/>
    <n v="16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00"/>
    <s v="BBVA COLOMBIA 19.19%"/>
    <s v="MINISTERIO DE HACIENDA Y CREDITO PUBLICO 14.74%"/>
    <s v="ISAGEN S.A. E.S.P. 11.01%"/>
    <s v="BANCOLOMBIA S.A. 9.88%"/>
    <s v="BANCO POPULAR S.A. 8.73%"/>
    <s v="BANCO DE OCCIDENTE 6.46%"/>
    <s v="CORPORACION FINANCIERA COLOMBIANA  S.A. 5.74%"/>
    <s v="BANCO SERFINANZA SA 3.62%"/>
    <s v="BANCO DE BOGOTA 3.13%"/>
    <s v="ITAU CORPBANCO COLOMBIA SA 3.12%"/>
    <n v="1.96"/>
    <n v="5.24"/>
    <n v="45.52"/>
    <n v="19.440000000000001"/>
    <n v="27.84"/>
    <n v="100"/>
    <n v="0"/>
    <n v="34"/>
    <n v="0"/>
    <n v="0"/>
    <n v="0"/>
    <n v="0"/>
    <n v="0"/>
    <n v="0"/>
    <n v="0"/>
    <n v="0"/>
    <n v="0"/>
    <n v="0"/>
    <n v="57"/>
    <n v="0"/>
    <n v="0"/>
    <n v="0"/>
    <n v="8"/>
    <n v="0"/>
    <n v="99"/>
    <n v="100"/>
    <n v="0"/>
    <n v="0"/>
    <n v="0"/>
    <n v="100"/>
  </r>
  <r>
    <x v="5"/>
    <x v="6"/>
    <x v="3"/>
    <s v="CREDICORP CAPITAL RENTA FIJA COLOMBIA - ÚNICA"/>
    <s v="TIPO DE PARTICIPACIÓN A"/>
    <n v="744"/>
    <n v="103443.94"/>
    <n v="13400.294073999999"/>
    <n v="1.5"/>
    <n v="976.68"/>
    <n v="2.6739999999999999"/>
    <n v="3.714"/>
    <n v="3.4489999999999998"/>
    <n v="3.379"/>
    <n v="2.9609999999999999"/>
    <n v="2.8540000000000001"/>
    <n v="4.8250000000000002"/>
    <n v="-18.170999999999999"/>
    <n v="-12.207000000000001"/>
    <n v="-11.752000000000001"/>
    <n v="-9.0009999999999994"/>
    <n v="-4.2039999999999997"/>
    <n v="-0.42299999999999999"/>
    <n v="79"/>
    <n v="0"/>
    <n v="0"/>
    <n v="0"/>
    <n v="0"/>
    <n v="16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00"/>
    <s v="BBVA COLOMBIA 17.88%"/>
    <s v="MINISTERIO DE HACIENDA Y CREDITO PUBLICO 14.27%"/>
    <s v="ISAGEN S.A. E.S.P. 11.67%"/>
    <s v="BANCO POPULAR S.A. 9.38%"/>
    <s v="BANCO DE OCCIDENTE 6.19%"/>
    <s v="BANCOLOMBIA S.A. 6.13%"/>
    <s v="CORPORACION FINANCIERA COLOMBIANA  S.A. 6.05%"/>
    <s v="BANCO DE BOGOTA 5.97%"/>
    <s v="BANCO SERFINANZA SA 3.84%"/>
    <s v="ITAU CORPBANCO COLOMBIA SA 3.30%"/>
    <n v="2.21"/>
    <n v="5.83"/>
    <n v="42.83"/>
    <n v="24.23"/>
    <n v="24.9"/>
    <n v="100"/>
    <n v="0"/>
    <n v="31"/>
    <n v="0"/>
    <n v="0"/>
    <n v="0"/>
    <n v="0"/>
    <n v="0"/>
    <n v="0"/>
    <n v="0"/>
    <n v="0"/>
    <n v="0"/>
    <n v="0"/>
    <n v="58"/>
    <n v="0"/>
    <n v="0"/>
    <n v="0"/>
    <n v="11"/>
    <n v="0"/>
    <n v="100"/>
    <n v="100"/>
    <n v="0"/>
    <n v="0"/>
    <n v="0"/>
    <n v="100"/>
  </r>
  <r>
    <x v="5"/>
    <x v="7"/>
    <x v="3"/>
    <s v="CREDICORP CAPITAL RENTA FIJA COLOMBIA - ÚNICA"/>
    <s v="TIPO DE PARTICIPACIÓN A"/>
    <n v="701"/>
    <n v="100255.52"/>
    <n v="13454.192617999999"/>
    <n v="1.5"/>
    <n v="964.99"/>
    <n v="2.6419999999999999"/>
    <n v="3.4289999999999998"/>
    <n v="3.5489999999999999"/>
    <n v="3.399"/>
    <n v="3.08"/>
    <n v="2.9"/>
    <n v="4.8460000000000001"/>
    <n v="4.84"/>
    <n v="-9.51"/>
    <n v="-9.7910000000000004"/>
    <n v="-9.4920000000000009"/>
    <n v="-4.359"/>
    <n v="-0.44900000000000001"/>
    <n v="76"/>
    <n v="0"/>
    <n v="0"/>
    <n v="0"/>
    <n v="0"/>
    <n v="18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100"/>
    <s v="BBVA COLOMBIA 18.26%"/>
    <s v="MINISTERIO DE HACIENDA Y CREDITO PUBLICO 16.20%"/>
    <s v="BANCO DE BOGOTA 10.44%"/>
    <s v="ISAGEN S.A. E.S.P. 10.03%"/>
    <s v="BANCO POPULAR S.A. 9.60%"/>
    <s v="CORPORACION FINANCIERA COLOMBIANA  S.A. 6.28%"/>
    <s v="BANCOLOMBIA S.A. 5.84%"/>
    <s v="BANCO SERFINANZA SA 3.96%"/>
    <s v="ITAU CORPBANCO COLOMBIA SA 3.38%"/>
    <s v="CEMENTOS ARGOS S.A. 2.58%"/>
    <n v="1.75"/>
    <n v="6.08"/>
    <n v="44.16"/>
    <n v="23.31"/>
    <n v="24.71"/>
    <n v="100.01"/>
    <n v="0"/>
    <n v="29"/>
    <n v="0"/>
    <n v="0"/>
    <n v="0"/>
    <n v="0"/>
    <n v="0"/>
    <n v="0"/>
    <n v="0"/>
    <n v="0"/>
    <n v="0"/>
    <n v="0"/>
    <n v="59"/>
    <n v="0"/>
    <n v="0"/>
    <n v="0"/>
    <n v="12"/>
    <n v="0"/>
    <n v="100"/>
    <n v="100"/>
    <n v="0"/>
    <n v="0"/>
    <n v="0"/>
    <n v="100"/>
  </r>
  <r>
    <x v="5"/>
    <x v="8"/>
    <x v="3"/>
    <s v="CREDICORP CAPITAL RENTA FIJA COLOMBIA - ÚNICA"/>
    <s v="TIPO DE PARTICIPACIÓN A"/>
    <n v="681"/>
    <n v="109706.07"/>
    <n v="13562.429602"/>
    <n v="1.5"/>
    <n v="1127.53"/>
    <n v="3.0870000000000002"/>
    <n v="1.7210000000000001"/>
    <n v="3.4159999999999999"/>
    <n v="3.2730000000000001"/>
    <n v="3.0819999999999999"/>
    <n v="2.8570000000000002"/>
    <n v="4.8479999999999999"/>
    <n v="10.24"/>
    <n v="-6.96"/>
    <n v="-7.7809999999999997"/>
    <n v="-7.992"/>
    <n v="-4.6609999999999996"/>
    <n v="-0.44500000000000001"/>
    <n v="66"/>
    <n v="0"/>
    <n v="0"/>
    <n v="0"/>
    <n v="0"/>
    <n v="29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6.64%"/>
    <s v="BBVA COLOMBIA 16.89%"/>
    <s v="ISAGEN S.A. E.S.P. 9.19%"/>
    <s v="BANCO POPULAR S.A. 8.82%"/>
    <s v="BANCO DE BOGOTA 7.10%"/>
    <s v="CORPORACION FINANCIERA COLOMBIANA  S.A. 5.80%"/>
    <s v="BANCOLOMBIA S.A. 5.43%"/>
    <s v="BANCO SERFINANZA SA 3.63%"/>
    <s v="ITAU CORPBANCO COLOMBIA SA 3.16%"/>
    <s v="CEMENTOS ARGOS S.A. 2.33%"/>
    <n v="1.93"/>
    <n v="3.45"/>
    <n v="44.06"/>
    <n v="20.69"/>
    <n v="29.87"/>
    <n v="100"/>
    <n v="0"/>
    <n v="25"/>
    <n v="0"/>
    <n v="0"/>
    <n v="0"/>
    <n v="0"/>
    <n v="0"/>
    <n v="0"/>
    <n v="0"/>
    <n v="0"/>
    <n v="0"/>
    <n v="0"/>
    <n v="50"/>
    <n v="16"/>
    <n v="0"/>
    <n v="0"/>
    <n v="8"/>
    <n v="0"/>
    <n v="99"/>
    <n v="100"/>
    <n v="0"/>
    <n v="0"/>
    <n v="0"/>
    <n v="100"/>
  </r>
  <r>
    <x v="5"/>
    <x v="9"/>
    <x v="3"/>
    <s v="CREDICORP CAPITAL RENTA FIJA COLOMBIA - ÚNICA"/>
    <s v="TIPO DE PARTICIPACIÓN A"/>
    <n v="664"/>
    <n v="104009.68"/>
    <n v="13348.97149"/>
    <n v="1.5"/>
    <n v="1114.3800000000001"/>
    <n v="3.0510000000000002"/>
    <n v="4.5919999999999996"/>
    <n v="3.63"/>
    <n v="3.4350000000000001"/>
    <n v="3.323"/>
    <n v="2.976"/>
    <n v="4.9029999999999996"/>
    <n v="-17.038"/>
    <n v="-8.82"/>
    <n v="-8.7710000000000008"/>
    <n v="-8.3659999999999997"/>
    <n v="-5.444"/>
    <n v="-1.026"/>
    <n v="64"/>
    <n v="0"/>
    <n v="0"/>
    <n v="0"/>
    <n v="0"/>
    <n v="31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8.13%"/>
    <s v="BBVA COLOMBIA 17.47%"/>
    <s v="ISAGEN S.A. E.S.P. 9.40%"/>
    <s v="BANCO POPULAR S.A. 9.23%"/>
    <s v="BANCO DE BOGOTA 7.69%"/>
    <s v="BANCOLOMBIA S.A. 5.64%"/>
    <s v="CORPORACION FINANCIERA COLOMBIANA  S.A. 4.09%"/>
    <s v="BANCO SERFINANZA SA 3.75%"/>
    <s v="CEMENTOS ARGOS S.A. 2.41%"/>
    <s v="BANCO DE OCCIDENTE 2.33%"/>
    <n v="1.58"/>
    <n v="2.06"/>
    <n v="45.19"/>
    <n v="19.440000000000001"/>
    <n v="31.73"/>
    <n v="100"/>
    <n v="0"/>
    <n v="24"/>
    <n v="0"/>
    <n v="0"/>
    <n v="0"/>
    <n v="0"/>
    <n v="0"/>
    <n v="0"/>
    <n v="0"/>
    <n v="0"/>
    <n v="0"/>
    <n v="0"/>
    <n v="47"/>
    <n v="21"/>
    <n v="0"/>
    <n v="0"/>
    <n v="9"/>
    <n v="0"/>
    <n v="101"/>
    <n v="100"/>
    <n v="0"/>
    <n v="0"/>
    <n v="0"/>
    <n v="100"/>
  </r>
  <r>
    <x v="5"/>
    <x v="10"/>
    <x v="3"/>
    <s v="CREDICORP CAPITAL RENTA FIJA COLOMBIA - ÚNICA"/>
    <s v="TIPO DE PARTICIPACIÓN A"/>
    <n v="634"/>
    <n v="92527.82"/>
    <n v="13509.572945"/>
    <n v="1.5"/>
    <n v="1035.1199999999999"/>
    <n v="2.8340000000000001"/>
    <n v="4.5999999999999996"/>
    <n v="3.9790000000000001"/>
    <n v="3.573"/>
    <n v="3.4929999999999999"/>
    <n v="3.1110000000000002"/>
    <n v="4.9359999999999999"/>
    <n v="15.662000000000001"/>
    <n v="-4.8730000000000002"/>
    <n v="-6.8049999999999997"/>
    <n v="-6.0049999999999999"/>
    <n v="-5.27"/>
    <n v="-0.27"/>
    <n v="87"/>
    <n v="0"/>
    <n v="0"/>
    <n v="0"/>
    <n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2.48%"/>
    <s v="BBVA COLOMBIA 19.57%"/>
    <s v="ISAGEN S.A. E.S.P. 10.44%"/>
    <s v="BANCO POPULAR S.A. 10.29%"/>
    <s v="BANCO DE BOGOTA 6.53%"/>
    <s v="BANCOLOMBIA S.A. 6.37%"/>
    <s v="BANCO SERFINANZA SA 4.21%"/>
    <s v="CORPORACION FINANCIERA COLOMBIANA  S.A. 3.73%"/>
    <s v="CEMENTOS ARGOS S.A. 2.75%"/>
    <s v="BANCO DE OCCIDENTE 2.64%"/>
    <n v="4.04"/>
    <n v="0"/>
    <n v="48.24"/>
    <n v="21.51"/>
    <n v="26.21"/>
    <n v="100"/>
    <n v="0"/>
    <n v="26"/>
    <n v="0"/>
    <n v="0"/>
    <n v="0"/>
    <n v="0"/>
    <n v="0"/>
    <n v="0"/>
    <n v="0"/>
    <n v="0"/>
    <n v="0"/>
    <n v="0"/>
    <n v="50"/>
    <n v="16"/>
    <n v="0"/>
    <n v="0"/>
    <n v="8"/>
    <n v="0"/>
    <n v="100"/>
    <n v="100"/>
    <n v="0"/>
    <n v="0"/>
    <n v="0"/>
    <n v="100"/>
  </r>
  <r>
    <x v="5"/>
    <x v="0"/>
    <x v="4"/>
    <s v="RENTA FIJA PLAZO - ÚNICA"/>
    <s v="ÚNICO"/>
    <n v="8267"/>
    <n v="548467"/>
    <n v="29419.740817000002"/>
    <n v="1.21"/>
    <n v="1322.94"/>
    <n v="3.6219999999999999"/>
    <n v="2.2400000000000002"/>
    <n v="2.1779999999999999"/>
    <n v="2.2400000000000002"/>
    <n v="3.0449999999999999"/>
    <n v="5.4480000000000004"/>
    <n v="4.5830000000000002"/>
    <n v="-5.1879999999999997"/>
    <n v="-2.831"/>
    <n v="-5.1879999999999997"/>
    <n v="-6.0149999999999997"/>
    <n v="1.8460000000000001"/>
    <n v="3.9849999999999999"/>
    <n v="60.310099999999998"/>
    <n v="0"/>
    <n v="4.4999999999999998E-2"/>
    <n v="0"/>
    <n v="6.3864000000000001"/>
    <n v="13.104699999999999"/>
    <n v="0"/>
    <n v="1.6742999999999999"/>
    <n v="0"/>
    <n v="15.037800000000001"/>
    <n v="0"/>
    <n v="0"/>
    <n v="3.4417"/>
    <n v="0"/>
    <n v="0"/>
    <n v="0"/>
    <n v="0"/>
    <n v="0"/>
    <n v="0"/>
    <n v="0"/>
    <n v="0"/>
    <n v="0"/>
    <n v="0"/>
    <n v="0"/>
    <n v="0"/>
    <n v="0"/>
    <n v="0"/>
    <n v="0"/>
    <n v="100"/>
    <s v="MINISTERIO DE HACIENDA 13.10%"/>
    <s v="BANCO DAVIVIENDA 11.66%"/>
    <s v="UNE EPM TELECOMUNICACIONES 9.24%"/>
    <s v="BOGOTA D.C. 7.08%"/>
    <s v="BANCO DE BOGOTÁ 6.07%"/>
    <s v="BANCO DE OCCIDENTE 6.06%"/>
    <s v="INSTITUTO COLOMBIANO DE CREDITO EDUCATIVO 5.24%"/>
    <s v="BANCO AV VILLAS 5.00%"/>
    <s v="BANCO SERFINANZA 4.43%"/>
    <s v="BBVA COLOMBIA 3.76%"/>
    <n v="8.11"/>
    <n v="4.2300000000000004"/>
    <n v="15.82"/>
    <n v="31.85"/>
    <n v="39.99"/>
    <n v="100"/>
    <n v="0"/>
    <n v="48.962600000000002"/>
    <n v="0"/>
    <n v="0"/>
    <n v="0"/>
    <n v="0"/>
    <n v="0"/>
    <n v="0"/>
    <n v="0"/>
    <n v="0"/>
    <n v="0"/>
    <n v="0"/>
    <n v="35.027700000000003"/>
    <n v="7.9039999999999999"/>
    <n v="0"/>
    <n v="0"/>
    <n v="8.1056000000000008"/>
    <n v="0"/>
    <n v="99.999899999999997"/>
    <n v="90.421700000000001"/>
    <n v="1.6742999999999999"/>
    <n v="7.9039999999999999"/>
    <n v="0"/>
    <n v="100"/>
  </r>
  <r>
    <x v="5"/>
    <x v="1"/>
    <x v="4"/>
    <s v="RENTA FIJA PLAZO - ÚNICA"/>
    <s v="ÚNICO"/>
    <n v="8289"/>
    <n v="494182"/>
    <n v="29299.205447"/>
    <n v="1.21"/>
    <n v="1385.76"/>
    <n v="3.794"/>
    <n v="2.9710000000000001"/>
    <n v="2.2810000000000001"/>
    <n v="2.589"/>
    <n v="3.0720000000000001"/>
    <n v="5.4660000000000002"/>
    <n v="4.6050000000000004"/>
    <n v="-5.2110000000000003"/>
    <n v="-6.4820000000000002"/>
    <n v="-5.1989999999999998"/>
    <n v="-5.1230000000000002"/>
    <n v="1.597"/>
    <n v="3.6789999999999998"/>
    <n v="56.622999999999998"/>
    <n v="0"/>
    <n v="4.99E-2"/>
    <n v="0"/>
    <n v="4.3032000000000004"/>
    <n v="16.753699999999998"/>
    <n v="0"/>
    <n v="3.9199000000000002"/>
    <n v="0"/>
    <n v="14.574299999999999"/>
    <n v="0"/>
    <n v="0"/>
    <n v="3.7759"/>
    <n v="0"/>
    <n v="0"/>
    <n v="0"/>
    <n v="0"/>
    <n v="0"/>
    <n v="0"/>
    <n v="0"/>
    <n v="0"/>
    <n v="0"/>
    <n v="0"/>
    <n v="0"/>
    <n v="0"/>
    <n v="0"/>
    <n v="0"/>
    <n v="0"/>
    <n v="99.999899999999997"/>
    <s v="MINISTERIO DE HACIENDA 16.75%"/>
    <s v="BANCO DAVIVIENDA 10.51%"/>
    <s v="UNE EPM TELECOMUNICACIONES 10.05%"/>
    <s v="BINOSGTIOTTUAT OD .C.COLOMBIANO DE CREDITO 6.20%"/>
    <s v="EDUCATIVO ICETEX 5.82%"/>
    <s v="BANCO DE BOGOTÁ 5.77%"/>
    <s v="BANCO DE OCCIDENTE 4.77%"/>
    <s v="BANCO SERFINANZA 4.74%"/>
    <s v="BBVA COLOMBIA 4.14%"/>
    <s v="PERSHING LLC - US DOLLAR LIQUIDITY FUND 3.92%"/>
    <n v="8.43"/>
    <n v="4.51"/>
    <n v="17.54"/>
    <n v="27.92"/>
    <n v="41.59"/>
    <n v="99.990000000000009"/>
    <n v="0"/>
    <n v="45.325500000000012"/>
    <n v="0"/>
    <n v="0"/>
    <n v="0"/>
    <n v="0"/>
    <n v="0"/>
    <n v="0"/>
    <n v="0"/>
    <n v="0"/>
    <n v="0"/>
    <n v="0"/>
    <n v="40.719499999999996"/>
    <n v="5.6818999999999997"/>
    <n v="0"/>
    <n v="0"/>
    <n v="8.2730999999999995"/>
    <n v="0"/>
    <n v="100.00000000000001"/>
    <n v="90.398099999999999"/>
    <n v="3.9199000000000002"/>
    <n v="5.6818999999999997"/>
    <n v="0"/>
    <n v="99.999899999999997"/>
  </r>
  <r>
    <x v="5"/>
    <x v="2"/>
    <x v="4"/>
    <s v="RENTA FIJA PLAZO - ÚNICA"/>
    <s v="ÚNICO"/>
    <n v="7607"/>
    <n v="440781.79"/>
    <n v="29088.474901490001"/>
    <n v="1.20720892289918"/>
    <n v="1330.24"/>
    <n v="3.6419999999999999"/>
    <n v="2.797116797045232"/>
    <n v="2.4085061940278267"/>
    <n v="2.6482630353913734"/>
    <n v="2.8307481336731097"/>
    <n v="3.0186724384478114"/>
    <n v="4.6231590268550393"/>
    <n v="-8.1478798757238184"/>
    <n v="-6.3833970088224774"/>
    <n v="-6.2252092402723003"/>
    <n v="-2.7010594793779874"/>
    <n v="2.5549756903156418"/>
    <n v="3.1004688735932984"/>
    <n v="56.206357472008342"/>
    <n v="0"/>
    <n v="5.6118305399097915E-2"/>
    <n v="0"/>
    <n v="8.5284734099118804"/>
    <n v="15.646646452029017"/>
    <n v="0"/>
    <n v="2.7183182807772356E-3"/>
    <n v="0"/>
    <n v="15.34031460808078"/>
    <n v="0"/>
    <n v="0"/>
    <n v="4.2193714342901201"/>
    <n v="0"/>
    <n v="0"/>
    <n v="0"/>
    <n v="0"/>
    <n v="0"/>
    <n v="0"/>
    <n v="0"/>
    <n v="0"/>
    <n v="0"/>
    <n v="0"/>
    <n v="0"/>
    <n v="0"/>
    <n v="0"/>
    <n v="0"/>
    <n v="0"/>
    <n v="100"/>
    <s v="MINISTERIO DE HACIENDA 15.65%"/>
    <s v="BANCO DAVIVIENDA 14.68%"/>
    <s v="UNE EPM TELECOMUNICACIONES 11.26%"/>
    <s v="BOGOTA D.C. 6.80%"/>
    <s v="INSTITUTO COLOMBIANO DE CREDITO EDUCATIVO ICETEX 6.42%"/>
    <s v="BANCO DE OCCIDENTE 5.31%"/>
    <s v="BANCO SERFINANZA 5.19%"/>
    <s v="BANCO DE BOGOTÁ 5.04%"/>
    <s v="BBVA COLOMBIA 4.56%"/>
    <s v="BANCO POPULAR 3.44%"/>
    <n v="8.7691449570490381"/>
    <n v="5.1440910848971271"/>
    <n v="19.96589403657725"/>
    <n v="28.622177499029117"/>
    <n v="37.498692422447469"/>
    <n v="100"/>
    <n v="0"/>
    <n v="43.715250025262826"/>
    <n v="0"/>
    <n v="0"/>
    <n v="0"/>
    <n v="0"/>
    <n v="0"/>
    <n v="0"/>
    <n v="0"/>
    <n v="0"/>
    <n v="0"/>
    <n v="0"/>
    <n v="41.330539524203424"/>
    <n v="6.3669004169419896"/>
    <n v="0"/>
    <n v="0"/>
    <n v="0"/>
    <n v="0"/>
    <n v="91.412689966408237"/>
    <n v="100"/>
    <n v="0"/>
    <n v="0"/>
    <n v="0"/>
    <n v="100"/>
  </r>
  <r>
    <x v="5"/>
    <x v="3"/>
    <x v="4"/>
    <s v="RENTA FIJA PLAZO TIPO A"/>
    <s v="ÚNICO"/>
    <n v="7388"/>
    <n v="389601.17"/>
    <n v="29063.948609210001"/>
    <n v="1.2072089228173382"/>
    <n v="1252.878047653883"/>
    <n v="3.4301931489497131"/>
    <n v="2.4978628329916637"/>
    <n v="2.534699266192991"/>
    <n v="2.6040023576226101"/>
    <n v="2.725001820329449"/>
    <n v="2.9001291456854772"/>
    <n v="4.6358665390329605"/>
    <n v="-1.021031356810143"/>
    <n v="-5.3891831971137787"/>
    <n v="-4.9503966458203656"/>
    <n v="-3.1504476731086362"/>
    <n v="1.816668473844496"/>
    <n v="3.0289062892139951"/>
    <n v="58.494753817589832"/>
    <n v="0"/>
    <n v="6.2821747400661945E-2"/>
    <n v="0"/>
    <n v="7.8340649024463884"/>
    <n v="11.905987354258441"/>
    <n v="0"/>
    <n v="2.7011400459837553E-3"/>
    <n v="0"/>
    <n v="17.025960726152288"/>
    <n v="0"/>
    <n v="0"/>
    <n v="4.6737103121064028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14.66%"/>
    <s v="UNE EPM TELECOMUNICACIONES 12.83%"/>
    <s v="MINISTERIO DE HACIENDA 11.91%"/>
    <s v="BOGOTA D.C. 7.46%"/>
    <s v="INSTITUTO COLOMBIANO DE CREDITO EDUCATIVO ICETEX 7.25%"/>
    <s v="BANCO SERFINANZA 5.48%"/>
    <s v="BANCO DE BOGOTÁ 5.38%"/>
    <s v="BBVA COLOMBIA 3.85%"/>
    <s v="BANCO POPULAR 3.81%"/>
    <s v="BANCO DE OCCIDENTE 3.75%"/>
    <n v="13.607564030579319"/>
    <n v="1.0130837598945281"/>
    <n v="21.057267650224759"/>
    <n v="28.603367189868628"/>
    <n v="35.718717369432753"/>
    <n v="99.999999999999986"/>
    <n v="0"/>
    <n v="46.156256495712398"/>
    <n v="0"/>
    <n v="0"/>
    <n v="0"/>
    <n v="0"/>
    <n v="0"/>
    <n v="0"/>
    <n v="0"/>
    <n v="0"/>
    <n v="0"/>
    <n v="0"/>
    <n v="38.851563967298006"/>
    <n v="7.0925917470965523"/>
    <n v="0"/>
    <n v="0"/>
    <n v="7.8995877898930349"/>
    <n v="0"/>
    <n v="99.999999999999986"/>
    <n v="92.904707112857466"/>
    <n v="2.7011400459837553E-3"/>
    <n v="7.0925917470965523"/>
    <n v="0"/>
    <n v="100"/>
  </r>
  <r>
    <x v="5"/>
    <x v="4"/>
    <x v="4"/>
    <s v="RENTA FIJA PLAZO TIPO A"/>
    <s v="ÚNICO"/>
    <n v="7129"/>
    <n v="341281.75"/>
    <n v="28763.561921690001"/>
    <n v="1.207208922858261"/>
    <n v="1335.3300034278741"/>
    <n v="3.6559343009661149"/>
    <n v="3.5308315130849479"/>
    <n v="2.6938260854419291"/>
    <n v="2.8099228357599539"/>
    <n v="2.4908820586527121"/>
    <n v="2.8929066091037288"/>
    <n v="4.6656065228373906"/>
    <n v="-11.513826940065359"/>
    <n v="-4.5450951516117772"/>
    <n v="-6.3364327015484339"/>
    <n v="-3.5398291145886662"/>
    <n v="-0.6204040934708277"/>
    <n v="2.312400532717751"/>
    <n v="58.858976788640717"/>
    <n v="0"/>
    <n v="7.3149465446466042E-2"/>
    <n v="0"/>
    <n v="8.6683134567387228"/>
    <n v="11.82831080623013"/>
    <n v="0"/>
    <n v="1.045775221663606E-2"/>
    <n v="0"/>
    <n v="16.975337173836841"/>
    <n v="0"/>
    <n v="0"/>
    <n v="3.5854545568904972"/>
    <n v="0"/>
    <n v="0"/>
    <n v="0"/>
    <n v="0"/>
    <n v="0"/>
    <n v="0"/>
    <n v="0"/>
    <n v="0"/>
    <n v="0"/>
    <n v="0"/>
    <n v="0"/>
    <n v="0"/>
    <n v="0"/>
    <n v="0"/>
    <n v="0"/>
    <n v="100"/>
    <s v="BANCO DAVIVIENDA 15.35%"/>
    <s v="UNE EPM TELECOMUNICACIONES 14.24%"/>
    <s v="MINISTERIO DE HACIENDA 11.83%"/>
    <s v="BOGOTA D.C. 8.68%"/>
    <s v="INSTITUTO COLOMBIANO DE CREDITO EDUCATIVO ICETEX 6.34%"/>
    <s v="BANCO SERFINANZA 6.11%"/>
    <s v="BANCO DE BOGOTÁ 5.95%"/>
    <s v="BANCO POPULAR 4.30%"/>
    <s v="BANCO AV VILLAS 3.63%"/>
    <s v="GRUPO BOLIVAR 3.34%"/>
    <n v="15.609631433693069"/>
    <n v="1.5366683518965811"/>
    <n v="19.081146775190039"/>
    <n v="24.61946714676527"/>
    <n v="39.153086292455043"/>
    <n v="100"/>
    <n v="0"/>
    <n v="44.640764187155888"/>
    <n v="0"/>
    <n v="0"/>
    <n v="0"/>
    <n v="0"/>
    <n v="0"/>
    <n v="0"/>
    <n v="0"/>
    <n v="0"/>
    <n v="0"/>
    <n v="0"/>
    <n v="39.457507996737675"/>
    <n v="7.1498071417046116"/>
    <n v="0"/>
    <n v="0"/>
    <n v="8.7519206744018252"/>
    <n v="0"/>
    <n v="100"/>
    <n v="92.839735106078763"/>
    <n v="1.045775221663605E-2"/>
    <n v="7.1498071417046116"/>
    <n v="0"/>
    <n v="100"/>
  </r>
  <r>
    <x v="5"/>
    <x v="5"/>
    <x v="4"/>
    <s v="RENTA FIJA PLAZO TIPO A"/>
    <s v="ÚNICO"/>
    <n v="6962"/>
    <n v="287032.99039926002"/>
    <n v="28030.696389569999"/>
    <n v="1.207208922874647"/>
    <n v="1349.0134228263121"/>
    <n v="3.6933974615367871"/>
    <n v="7.4839249607778031"/>
    <n v="3.9792086389428079"/>
    <n v="3.9792086389428079"/>
    <n v="3.2049191859371979"/>
    <n v="3.1439149692054627"/>
    <n v="4.8160911219708291"/>
    <n v="-26.948938472020771"/>
    <n v="-10.11661973756034"/>
    <n v="-10.11661973756034"/>
    <n v="-6.284297271614192"/>
    <n v="-2.0288715848657319"/>
    <n v="0.83849144589887015"/>
    <n v="51.19514484545121"/>
    <n v="0"/>
    <n v="0.24405782712287669"/>
    <n v="0"/>
    <n v="11.14644228939464"/>
    <n v="13.752872877215189"/>
    <n v="0"/>
    <n v="4.535141737195842E-2"/>
    <n v="0"/>
    <n v="19.42382663925649"/>
    <n v="0"/>
    <n v="0"/>
    <n v="3.5344096614994789"/>
    <n v="0.65789444268816777"/>
    <n v="0"/>
    <n v="0"/>
    <n v="0"/>
    <n v="0"/>
    <n v="0"/>
    <n v="0"/>
    <n v="0"/>
    <n v="0"/>
    <n v="0"/>
    <n v="0"/>
    <n v="0"/>
    <n v="0"/>
    <n v="0"/>
    <n v="0"/>
    <n v="100"/>
    <s v="UNE EPM TELECOMUNICACIONES 16.22%"/>
    <s v="BANCO DAVIVIENDA 15.99%"/>
    <s v="MINISTERIO DE HACIENDA 13.75%"/>
    <s v="BOGOTA D.C. 10.07%"/>
    <s v="INSTITUTO COLOMBIANO DE CREDITO EDUCATIVO ICETEX 7.22%"/>
    <s v="BANCO POPULAR 4.46%"/>
    <s v="BANCO AV VILLAS 4.18%"/>
    <s v="GRUPO BOLIVAR 3.87%"/>
    <s v="BANCO SERFINANZA 3.64%"/>
    <s v="COLOMBINA 3.53%"/>
    <n v="19.60375982700219"/>
    <n v="5.906800626238625"/>
    <n v="16.517862275090582"/>
    <n v="18.042387251226081"/>
    <n v="39.929190020442519"/>
    <n v="99.999999999999986"/>
    <n v="0"/>
    <n v="44.392002746159051"/>
    <n v="0"/>
    <n v="0"/>
    <n v="0"/>
    <n v="0"/>
    <n v="0"/>
    <n v="0"/>
    <n v="0"/>
    <n v="0"/>
    <n v="0"/>
    <n v="0"/>
    <n v="37.456273020753059"/>
    <n v="6.715872699198405"/>
    <n v="0"/>
    <n v="0"/>
    <n v="11.435851533889469"/>
    <n v="0"/>
    <n v="99.999999999999986"/>
    <n v="92.184788261126144"/>
    <n v="1.0993390396754361"/>
    <n v="6.715872699198405"/>
    <n v="0"/>
    <n v="100"/>
  </r>
  <r>
    <x v="5"/>
    <x v="6"/>
    <x v="4"/>
    <s v="RENTA FIJA PLAZO TIPO A"/>
    <s v="ÚNICO"/>
    <n v="6671"/>
    <n v="250163.48920866"/>
    <n v="27449.808208009999"/>
    <n v="1.20720892283368"/>
    <n v="1282.0936137560791"/>
    <n v="3.5101810095991199"/>
    <n v="5.2911018339453282"/>
    <n v="4.4398439505531506"/>
    <n v="4.1898522216384055"/>
    <n v="3.4950136995001428"/>
    <n v="3.2940538953970901"/>
    <n v="4.8798006598771169"/>
    <n v="-21.851843658614889"/>
    <n v="-13.0434988440669"/>
    <n v="-11.936775553011859"/>
    <n v="-8.0368943183483648"/>
    <n v="-4.0615206817092195"/>
    <n v="-0.1785567112479125"/>
    <n v="54.571470252498486"/>
    <n v="0"/>
    <n v="0.281242598239755"/>
    <n v="0"/>
    <n v="8.0759028129228039"/>
    <n v="11.772017315799049"/>
    <n v="0"/>
    <n v="6.7371628961458749E-2"/>
    <n v="0"/>
    <n v="21.174271571852639"/>
    <n v="0"/>
    <n v="0"/>
    <n v="3.8789671700849384"/>
    <n v="0.17875664964086968"/>
    <n v="0"/>
    <n v="0"/>
    <n v="0"/>
    <n v="0"/>
    <n v="0"/>
    <n v="0"/>
    <n v="0"/>
    <n v="0"/>
    <n v="0"/>
    <n v="0"/>
    <n v="0"/>
    <n v="0"/>
    <n v="0"/>
    <n v="0"/>
    <n v="99.999999999999972"/>
    <s v="UNE EPM TELECOMUNICACIONES 18.07%"/>
    <s v="BANCO DAVIVIENDA 15.66%"/>
    <s v="MINISTERIO DE HACIENDA 11.77%"/>
    <s v="BOGOTA D.C. 10.30%"/>
    <s v="INSTITUTO COLOMBIANO DE CREDITO EDUCATIVO ICETEX 8.13%"/>
    <s v="BANCO AV VILLAS 4.72%"/>
    <s v="GRUPO BOLIVAR 4.33%"/>
    <s v="BANCO SERFINANZA 4.13%"/>
    <s v="COLOMBINA 3.88%"/>
    <s v="FINANCIERA DE DESARROLLO NACIONAL SA 2.80%"/>
    <n v="17.810458479561671"/>
    <n v="6.7392972617143956"/>
    <n v="15.17116862223479"/>
    <n v="20.106744691575802"/>
    <n v="40.172330944913348"/>
    <n v="100"/>
    <n v="0"/>
    <n v="49.059647358431732"/>
    <n v="0"/>
    <n v="0"/>
    <n v="0"/>
    <n v="0"/>
    <n v="0"/>
    <n v="0"/>
    <n v="0"/>
    <n v="0"/>
    <n v="0"/>
    <n v="0"/>
    <n v="36.827083406981991"/>
    <n v="5.6887521944622614"/>
    <n v="0"/>
    <n v="0"/>
    <n v="8.4245170401240177"/>
    <n v="0"/>
    <n v="99.999999999999986"/>
    <n v="92.898101900624468"/>
    <n v="1.4131459049132711"/>
    <n v="5.6887521944622614"/>
    <n v="0"/>
    <n v="100"/>
  </r>
  <r>
    <x v="5"/>
    <x v="7"/>
    <x v="4"/>
    <s v="RENTA FIJA PLAZO TIPO A"/>
    <s v="ÚNICO"/>
    <n v="6446"/>
    <n v="226231.87941982"/>
    <n v="27801.198479400002"/>
    <n v="1.207208922915703"/>
    <n v="1303.4571300599191"/>
    <n v="3.568671129527496"/>
    <n v="4.8695630644068517"/>
    <n v="4.7220039501193707"/>
    <n v="4.2989398280011155"/>
    <n v="3.713853500978336"/>
    <n v="3.4031738735361028"/>
    <n v="4.9357032124545643"/>
    <n v="16.15637388997682"/>
    <n v="-9.8871003911727211"/>
    <n v="-8.7705782686944964"/>
    <n v="-8.2142696619818878"/>
    <n v="-3.8000780268333636"/>
    <n v="9.8337076721488614E-2"/>
    <n v="55.349371086232658"/>
    <n v="0"/>
    <n v="0.31492328799665747"/>
    <n v="0"/>
    <n v="8.3186054311598028"/>
    <n v="13.520529381871929"/>
    <n v="0"/>
    <n v="7.7639407119707335E-2"/>
    <n v="0"/>
    <n v="17.881352797990871"/>
    <n v="0"/>
    <n v="0"/>
    <n v="4.3393793528840501"/>
    <n v="0.19819925474432709"/>
    <n v="0"/>
    <n v="0"/>
    <n v="0"/>
    <n v="0"/>
    <n v="0"/>
    <n v="0"/>
    <n v="0"/>
    <n v="0"/>
    <n v="0"/>
    <n v="0"/>
    <n v="0"/>
    <n v="0"/>
    <n v="0"/>
    <n v="0"/>
    <n v="100"/>
    <s v="UNE EPM TELECOMUNICACIONES 19.71%"/>
    <s v="BANCO DAVIVIENDA 17.15%"/>
    <s v="MINISTERIO DE HACIENDA 14.98%"/>
    <s v="INSTITUTO COLOMBIANO DE CREDITO EDUCATIVO ICETEX 9.13%"/>
    <s v="BOGOTA D.C. 5.77%"/>
    <s v="GRUPO BOLIVAR 4.87%"/>
    <s v="BANCO SERFINANZA 4.49%"/>
    <s v="COLOMBINA 4.34%"/>
    <s v="BANCO AV VILLAS 3.27%"/>
    <s v="FINANCIERA DE DESARROLLO NACIONAL SA 3.15%"/>
    <n v="18.514142494897701"/>
    <n v="7.5275076192382624"/>
    <n v="12.609080700353701"/>
    <n v="22.336056448578091"/>
    <n v="39.01321273693226"/>
    <n v="100"/>
    <n v="0"/>
    <n v="53.613814162732595"/>
    <n v="0"/>
    <n v="0"/>
    <n v="0"/>
    <n v="0"/>
    <n v="0"/>
    <n v="0"/>
    <n v="0"/>
    <n v="0"/>
    <n v="0"/>
    <n v="0"/>
    <n v="31.052127944260533"/>
    <n v="6.6228897667307161"/>
    <n v="0"/>
    <n v="0"/>
    <n v="8.7111681262761635"/>
    <n v="0"/>
    <n v="100"/>
    <n v="91.836784107648612"/>
    <n v="1.5403261256206719"/>
    <n v="6.6228897667307161"/>
    <n v="0"/>
    <n v="100"/>
  </r>
  <r>
    <x v="5"/>
    <x v="8"/>
    <x v="4"/>
    <s v="RENTA FIJA PLAZO TIPO A"/>
    <s v="ÚNICO"/>
    <n v="6291"/>
    <n v="211882.53352606"/>
    <n v="27913.286815110001"/>
    <n v="1.207208922923853"/>
    <n v="1271.757835797026"/>
    <n v="3.4856754103312388"/>
    <n v="2.3974170331257101"/>
    <n v="4.7048837562313981"/>
    <n v="4.1361982069004961"/>
    <n v="3.7355219109728539"/>
    <n v="3.3577926935745732"/>
    <n v="4.9452262361335135"/>
    <n v="5.0172788186328745"/>
    <n v="-7.8961210265568234"/>
    <n v="-7.3485869629850047"/>
    <n v="-7.1449115942073371"/>
    <n v="-4.293663013946591"/>
    <n v="-4.3523515449439547E-2"/>
    <n v="50.085664484041835"/>
    <n v="0"/>
    <n v="0.33644869414776241"/>
    <n v="0"/>
    <n v="12.55539593763268"/>
    <n v="16.256371657252568"/>
    <n v="0"/>
    <n v="8.5052147188520125E-2"/>
    <n v="0"/>
    <n v="20.247466813073668"/>
    <n v="0"/>
    <n v="0"/>
    <n v="0.22466900639585499"/>
    <n v="0.20893126026712538"/>
    <n v="0"/>
    <n v="0"/>
    <n v="0"/>
    <n v="0"/>
    <n v="0"/>
    <n v="0"/>
    <n v="0"/>
    <n v="0"/>
    <n v="0"/>
    <n v="0"/>
    <n v="0"/>
    <n v="0"/>
    <n v="0"/>
    <n v="0"/>
    <n v="100"/>
    <s v="UNE EPM TELECOMUNICACIONES 21.25%"/>
    <s v="MINISTERIO DE HACIENDA 19.35%"/>
    <s v="BANCO DAVIVIENDA 16.26%"/>
    <s v="INSTITUTO COLOMBIANO DE CREDITO EDUCATIVO ICETEX 9.64%"/>
    <s v="BANCOLOMBIA 6.42%"/>
    <s v="BOGOTA D.C. 5.80%"/>
    <s v="BANCO SERFINANZA 4.83%"/>
    <s v="FINANCIERA DE DESARROLLO NACIONAL SA 3.44%"/>
    <s v="BANCO DE BOGOTÁ 2.93%"/>
    <s v="GASES DE OCCIDENTE 2.69%"/>
    <n v="23.58193144145384"/>
    <n v="2.4119684551743799"/>
    <n v="8.4386740168221532"/>
    <n v="20.78263817864929"/>
    <n v="44.784787907900345"/>
    <n v="100"/>
    <n v="0"/>
    <n v="44.426616107356196"/>
    <n v="0"/>
    <n v="0"/>
    <n v="0"/>
    <n v="0"/>
    <n v="0"/>
    <n v="0"/>
    <n v="0"/>
    <n v="0"/>
    <n v="0"/>
    <n v="0"/>
    <n v="33.302446683819596"/>
    <n v="9.2940404298552473"/>
    <n v="0"/>
    <n v="0"/>
    <n v="12.97689677896896"/>
    <n v="0"/>
    <n v="100"/>
    <n v="87.529864497146534"/>
    <n v="3.1760950729982236"/>
    <n v="9.2940404298552473"/>
    <n v="0"/>
    <n v="100"/>
  </r>
  <r>
    <x v="5"/>
    <x v="9"/>
    <x v="4"/>
    <s v="RENTA FIJA PLAZO TIPO A"/>
    <s v="ÚNICO"/>
    <n v="6148"/>
    <n v="186062.99819702999"/>
    <n v="27487.435854060001"/>
    <n v="1.2072089228910119"/>
    <n v="1244.0320003154091"/>
    <n v="3.4059739912810651"/>
    <n v="6.2576016350683812"/>
    <n v="5.2388454373826159"/>
    <n v="4.3888277938115605"/>
    <n v="4.1225419386312288"/>
    <n v="3.5715869281900599"/>
    <n v="5.047219244362001"/>
    <n v="-16.557623862388802"/>
    <n v="-10.472981498997971"/>
    <n v="-8.3324182730842633"/>
    <n v="-7.987065543800254"/>
    <n v="-5.1221633299082905"/>
    <n v="-0.61812820856829154"/>
    <n v="55.362136506985351"/>
    <n v="0"/>
    <n v="1.15413060312916"/>
    <n v="0"/>
    <n v="13.589710410500361"/>
    <n v="18.36587111022277"/>
    <n v="0"/>
    <n v="0.14305040935208979"/>
    <n v="0"/>
    <n v="10.07410215483792"/>
    <n v="0"/>
    <n v="0"/>
    <n v="0.24402431725231949"/>
    <n v="0.233410039144964"/>
    <n v="0"/>
    <n v="0"/>
    <n v="0"/>
    <n v="0"/>
    <n v="0"/>
    <n v="0"/>
    <n v="0"/>
    <n v="0"/>
    <n v="0"/>
    <n v="0"/>
    <n v="0"/>
    <n v="0"/>
    <n v="0"/>
    <n v="0"/>
    <n v="99.166435551424925"/>
    <s v="UNE EPM TELECOMUNICACIONES 23.29%"/>
    <s v="MINISTERIO DE HACIENDA 21.95%"/>
    <s v="INSTITUTO COLOMBIANO DE CREDITO EDUCATIVO ICETEX 10.66%"/>
    <s v="BANCO DAVIVIENDA 9.40%"/>
    <s v="BANCOLOMBIA 6.39%"/>
    <s v="BOGOTA D.C. 6.37%"/>
    <s v="BANCO SERFINANZA 5.32%"/>
    <s v="FINANCIERA DE DESARROLLO NACIONAL SA 3.70%"/>
    <s v="BANCO DE BOGOTÁ 3.25%"/>
    <s v="GASES DE OCCIDENTE 3.00%"/>
    <n v="15.786242831561999"/>
    <n v="1.9475907617709269"/>
    <n v="18.082995747390029"/>
    <n v="16.835042095497371"/>
    <n v="47.348128563779667"/>
    <n v="100"/>
    <n v="0.77568807046897148"/>
    <n v="49.125291547924881"/>
    <n v="0"/>
    <n v="0"/>
    <n v="0"/>
    <n v="0"/>
    <n v="0"/>
    <n v="0"/>
    <n v="0"/>
    <n v="0"/>
    <n v="0"/>
    <n v="0"/>
    <n v="25.225164352385647"/>
    <n v="10.762652676707859"/>
    <n v="0"/>
    <n v="0"/>
    <n v="14.111203352512641"/>
    <n v="0"/>
    <n v="100"/>
    <n v="85.509607098574634"/>
    <n v="3.7277402247175089"/>
    <n v="10.762652676707859"/>
    <n v="0"/>
    <n v="100"/>
  </r>
  <r>
    <x v="5"/>
    <x v="10"/>
    <x v="4"/>
    <s v="RENTA FIJA PLAZO TIPO A"/>
    <s v="ÚNICO"/>
    <n v="5974"/>
    <n v="161556.92277401002"/>
    <n v="28026.529623570001"/>
    <n v="1.2072089228991829"/>
    <n v="1122.4773021708399"/>
    <n v="3.0731753652863518"/>
    <n v="5.8139947392656959"/>
    <n v="5.6013664331516511"/>
    <n v="4.5504037237024466"/>
    <n v="4.3927416609828835"/>
    <n v="3.7507044026726479"/>
    <n v="5.11058125519149"/>
    <n v="26.656359019251429"/>
    <n v="-5.0456378010579117"/>
    <n v="-5.6313893661859353"/>
    <n v="-4.7963811016974667"/>
    <n v="-4.7326896799230864"/>
    <n v="0.35821633257611118"/>
    <n v="59.691993393546895"/>
    <n v="0"/>
    <n v="1.357303026259725"/>
    <n v="0"/>
    <n v="12.085529468047621"/>
    <n v="15.279758809785829"/>
    <n v="0"/>
    <n v="4.8320129259371111E-2"/>
    <n v="0"/>
    <n v="18.365289306190498"/>
    <n v="0"/>
    <n v="0"/>
    <n v="0.29068693084567332"/>
    <n v="0.2756381893285193"/>
    <n v="0"/>
    <n v="0"/>
    <n v="0"/>
    <n v="0"/>
    <n v="0"/>
    <n v="0"/>
    <n v="0"/>
    <n v="0"/>
    <n v="0"/>
    <n v="0"/>
    <n v="0"/>
    <n v="0"/>
    <n v="0"/>
    <n v="0"/>
    <n v="107.39451925326411"/>
    <s v="UNE EPM TELECOMUNICACIONES 26.77%"/>
    <s v="MINISTERIO DE HACIENDA 17.40%"/>
    <s v="INSTITUTO COLOMBIANO DE CREDITO EDUCATIVO ICETEX 12.68%"/>
    <s v="BANCO DAVIVIENDA 11.34%"/>
    <s v="BOGOTA D.C. 7.79%"/>
    <s v="BANCO SERFINANZA 6.19%"/>
    <s v="GASES DE OCCIDENTE 3.55%"/>
    <s v="BANCOLOMBIA 3.34%"/>
    <s v="FINANCIERA DE DESARROLLO NACIONAL SA 2.74%"/>
    <s v="BBVA COLOMBIA 1.36%"/>
    <n v="15.795314030900151"/>
    <n v="1.0338857917101469"/>
    <n v="19.074288151088989"/>
    <n v="19.900741822231591"/>
    <n v="44.19577020406912"/>
    <n v="100"/>
    <n v="0.90709113265464503"/>
    <n v="52.439320081663396"/>
    <n v="0"/>
    <n v="0"/>
    <n v="0"/>
    <n v="0"/>
    <n v="0"/>
    <n v="0"/>
    <n v="0"/>
    <n v="0"/>
    <n v="0"/>
    <n v="0"/>
    <n v="24.899978821017271"/>
    <n v="9.1695484737526325"/>
    <n v="0"/>
    <n v="0"/>
    <n v="12.584061490912072"/>
    <n v="0"/>
    <n v="100"/>
    <n v="88.657096100442175"/>
    <n v="2.1733554258051879"/>
    <n v="9.1695484737526325"/>
    <n v="0"/>
    <n v="100"/>
  </r>
  <r>
    <x v="5"/>
    <x v="0"/>
    <x v="23"/>
    <s v="ÓPTIMO - ÚNICA"/>
    <s v="ÚNICO"/>
    <n v="312"/>
    <n v="9129.74"/>
    <n v="3333.9876100000001"/>
    <n v="1.8"/>
    <n v="2186.0569999999998"/>
    <n v="5.9889999999999999"/>
    <n v="6.8849999999999998"/>
    <n v="4.7590000000000003"/>
    <n v="6.8849999999999998"/>
    <n v="4.2679999999999998"/>
    <n v="5.4580000000000002"/>
    <n v="4.6669999999999998"/>
    <n v="-30.72"/>
    <n v="-9.8019999999999996"/>
    <n v="-30.72"/>
    <n v="-8.3000000000000007"/>
    <n v="0.23799999999999999"/>
    <n v="2.915"/>
    <n v="0"/>
    <n v="0"/>
    <n v="0.08"/>
    <n v="0"/>
    <n v="4.72"/>
    <n v="95.17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ON DEL TESORO NACIONAL 95.17%"/>
    <s v="BANCO DE BOGOTA SA 4.64%"/>
    <s v="BANCO GNB SUDAMERIS 0.09%"/>
    <s v="BBVA COLOMBIA 0.08%"/>
    <s v="BCSC S A 0.03%"/>
    <s v="BANCO DE BOGOTA NEW YORK AGENCY 0.00%"/>
    <n v="0"/>
    <n v="0"/>
    <n v="0"/>
    <n v="0"/>
    <n v="0"/>
    <n v="0"/>
    <n v="9.3179999999999996"/>
    <n v="22.989000000000001"/>
    <n v="67.692999999999998"/>
    <n v="100"/>
    <n v="0"/>
    <n v="0"/>
    <n v="0"/>
    <n v="0"/>
    <n v="0"/>
    <n v="0"/>
    <n v="0"/>
    <n v="0"/>
    <n v="0"/>
    <n v="0"/>
    <n v="0"/>
    <n v="0"/>
    <n v="78.489999999999995"/>
    <n v="16.68"/>
    <n v="0"/>
    <n v="0"/>
    <n v="4.83"/>
    <n v="0"/>
    <n v="99.999999999999986"/>
    <n v="83.32"/>
    <n v="0"/>
    <n v="16.68"/>
    <n v="0"/>
    <n v="100"/>
  </r>
  <r>
    <x v="5"/>
    <x v="1"/>
    <x v="23"/>
    <s v="ÓPTIMO - ÚNICA"/>
    <s v="ÚNICO"/>
    <n v="298"/>
    <n v="8147.16"/>
    <n v="3277.384137"/>
    <n v="1.8"/>
    <n v="2231.2449999999999"/>
    <n v="6.1130000000000004"/>
    <n v="6.9390000000000001"/>
    <n v="5.4020000000000001"/>
    <n v="6.8609999999999998"/>
    <n v="4.5940000000000003"/>
    <n v="5.6029999999999998"/>
    <n v="4.7919999999999998"/>
    <n v="-20.006"/>
    <n v="-14.129"/>
    <n v="-25.827000000000002"/>
    <n v="-8.1379999999999999"/>
    <n v="-0.748"/>
    <n v="2.2010000000000001"/>
    <n v="0"/>
    <n v="0"/>
    <n v="0.05"/>
    <n v="0"/>
    <n v="5.51"/>
    <n v="94.41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ON DEL TESORO NACIONAL 94.41%"/>
    <s v="BANCO DE BOGOTA SA 5.41%"/>
    <s v="BANCO GNB SUDAMERIS 0.10%"/>
    <s v="BBVA COLOMBIA 0.05%"/>
    <s v="BCSC S A 0.03%"/>
    <s v="BANCO DE BOGOTA NEW YORK AGENCY 0.00%"/>
    <n v="0"/>
    <n v="0"/>
    <n v="0"/>
    <n v="0"/>
    <n v="12.801"/>
    <n v="0"/>
    <n v="3.2629999999999999"/>
    <n v="0"/>
    <n v="83.936000000000007"/>
    <n v="100"/>
    <n v="0"/>
    <n v="0"/>
    <n v="0"/>
    <n v="0"/>
    <n v="0"/>
    <n v="0"/>
    <n v="0"/>
    <n v="0"/>
    <n v="0"/>
    <n v="0"/>
    <n v="0"/>
    <n v="0"/>
    <n v="76.099999999999994"/>
    <n v="18.309999999999999"/>
    <n v="0"/>
    <n v="0"/>
    <n v="5.59"/>
    <n v="0"/>
    <n v="100"/>
    <n v="81.69"/>
    <n v="0"/>
    <n v="18.309999999999999"/>
    <n v="0"/>
    <n v="100"/>
  </r>
  <r>
    <x v="5"/>
    <x v="2"/>
    <x v="23"/>
    <s v="ÓPTIMO - ÚNICA"/>
    <s v="ÚNICO"/>
    <n v="287"/>
    <n v="7525.8"/>
    <n v="3267.8914920000002"/>
    <n v="1.8"/>
    <n v="2088.0239999999999"/>
    <n v="5.7210000000000001"/>
    <n v="8.3309999999999995"/>
    <n v="6.23"/>
    <n v="7.383"/>
    <n v="5.0049999999999999"/>
    <n v="4.4470000000000001"/>
    <n v="4.9669999999999996"/>
    <n v="-3.3580000000000001"/>
    <n v="-12.223000000000001"/>
    <n v="-18.748999999999999"/>
    <n v="-6.2130000000000001"/>
    <n v="-0.80100000000000005"/>
    <n v="1.6020000000000001"/>
    <n v="0"/>
    <n v="0"/>
    <n v="1.34"/>
    <n v="0"/>
    <n v="8.8699999999999992"/>
    <n v="89.75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DIRECCION DEL TESORO NACIONAL 89.75%"/>
    <s v="BANCO DE BOGOTA SA 7.73%"/>
    <s v="BBVA COLOMBIA 1.34%"/>
    <s v="BANCO GNB SUDAMERIS 1.14%"/>
    <s v="BANCO CAJA SOCIAL 0.03%"/>
    <s v="BANCO DE BOGOTA NEW YORK AGENCY 0.00%"/>
    <n v="0"/>
    <n v="0"/>
    <n v="0"/>
    <n v="0"/>
    <n v="0"/>
    <n v="0"/>
    <n v="19.277999999999999"/>
    <n v="0"/>
    <n v="80.721999999999994"/>
    <n v="100"/>
    <n v="0"/>
    <n v="0"/>
    <n v="0"/>
    <n v="0"/>
    <n v="0"/>
    <n v="0"/>
    <n v="0"/>
    <n v="0"/>
    <n v="0"/>
    <n v="0"/>
    <n v="0"/>
    <n v="0"/>
    <n v="78.959999999999994"/>
    <n v="10.8"/>
    <n v="0"/>
    <n v="0"/>
    <n v="10.25"/>
    <n v="0"/>
    <n v="100.00999999999999"/>
    <n v="89.2"/>
    <n v="0"/>
    <n v="10.8"/>
    <n v="0"/>
    <n v="100"/>
  </r>
  <r>
    <x v="5"/>
    <x v="3"/>
    <x v="23"/>
    <s v="ÓPTIMO - ÚNICA"/>
    <s v="ÚNICO"/>
    <n v="281"/>
    <n v="7149.27"/>
    <n v="3214.0349369999999"/>
    <n v="1.8"/>
    <n v="1734.26"/>
    <n v="4.7510000000000003"/>
    <n v="6.851"/>
    <n v="6.7009999999999996"/>
    <n v="7.226"/>
    <n v="5.2690000000000001"/>
    <n v="4.3630000000000004"/>
    <n v="5.0810000000000004"/>
    <n v="-18.306000000000001"/>
    <n v="-12.728999999999999"/>
    <n v="-18.638000000000002"/>
    <n v="-8.08"/>
    <n v="-1.954"/>
    <n v="1.1970000000000001"/>
    <n v="0"/>
    <n v="0"/>
    <n v="5.99"/>
    <n v="0"/>
    <n v="20.47"/>
    <n v="73.510000000000005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DIRECCION DEL TESORO NACIONAL 73.51%"/>
    <s v="BANCO DE BOGOTA SA 10.43%"/>
    <s v="BANCO GNB SUDAMERIS 10.04%"/>
    <s v="BBVA COLOMBIA 5.99%"/>
    <s v="BANCO CAJA SOCIAL 0.04%"/>
    <s v="BANCO DE BOGOTA NEW YORK AGENCY 0.00%"/>
    <n v="0"/>
    <n v="0"/>
    <n v="0"/>
    <n v="0"/>
    <n v="0"/>
    <n v="0"/>
    <n v="14.71"/>
    <n v="0"/>
    <n v="85.29"/>
    <n v="100"/>
    <n v="0"/>
    <n v="0"/>
    <n v="0"/>
    <n v="0"/>
    <n v="0"/>
    <n v="0"/>
    <n v="0"/>
    <n v="0"/>
    <n v="0"/>
    <n v="0"/>
    <n v="0"/>
    <n v="0"/>
    <n v="62.26"/>
    <n v="11.25"/>
    <n v="0"/>
    <n v="0"/>
    <n v="26.49"/>
    <n v="0"/>
    <n v="99.999999999999986"/>
    <n v="88.75"/>
    <n v="0"/>
    <n v="11.25"/>
    <n v="0"/>
    <n v="100"/>
  </r>
  <r>
    <x v="5"/>
    <x v="4"/>
    <x v="23"/>
    <s v="ÓPTIMO - ÚNICA"/>
    <s v="ÚNICO"/>
    <n v="276"/>
    <n v="6832.94"/>
    <n v="3195.6739830000001"/>
    <n v="1.8"/>
    <n v="1837.8789999999999"/>
    <n v="5.0350000000000001"/>
    <n v="8.8620000000000001"/>
    <n v="7.2720000000000002"/>
    <n v="7.5640000000000001"/>
    <n v="5.6719999999999997"/>
    <n v="4.6390000000000002"/>
    <n v="5.2809999999999997"/>
    <n v="-6.5229999999999997"/>
    <n v="-11.654999999999999"/>
    <n v="-16.286000000000001"/>
    <n v="-8.3420000000000005"/>
    <n v="-3.968"/>
    <n v="0.69399999999999995"/>
    <n v="0"/>
    <n v="0"/>
    <n v="5.14"/>
    <n v="0"/>
    <n v="11.7"/>
    <n v="83.13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ON DEL TESORO NACIONAL 83.13%"/>
    <s v="BANCO DE BOGOTA SA 6.68%"/>
    <s v="BBVA COLOMBIA 5.14%"/>
    <s v="BANCO GNB SUDAMERIS 5.03%"/>
    <s v="BANCO CAJA SOCIAL 0.03%"/>
    <s v="BANCO DE BOGOTA NEW YORK AGENCY 0.00%"/>
    <n v="0"/>
    <n v="0"/>
    <n v="0"/>
    <n v="0"/>
    <n v="0"/>
    <n v="0"/>
    <n v="13.603"/>
    <n v="8.2460000000000004"/>
    <n v="78.510000000000005"/>
    <n v="100.35900000000001"/>
    <n v="0"/>
    <n v="0"/>
    <n v="0"/>
    <n v="0"/>
    <n v="0"/>
    <n v="0"/>
    <n v="0"/>
    <n v="0"/>
    <n v="0"/>
    <n v="0"/>
    <n v="0"/>
    <n v="0"/>
    <n v="71.89"/>
    <n v="11.23"/>
    <n v="0"/>
    <n v="0"/>
    <n v="16.87"/>
    <n v="0"/>
    <n v="99.990000000000009"/>
    <n v="88.77"/>
    <n v="0"/>
    <n v="11.23"/>
    <n v="0"/>
    <n v="100"/>
  </r>
  <r>
    <x v="5"/>
    <x v="5"/>
    <x v="23"/>
    <s v="ÓPTIMO - ÚNICA"/>
    <s v="ÚNICO"/>
    <n v="271"/>
    <n v="6520.58"/>
    <n v="3120.557573"/>
    <n v="1.8"/>
    <n v="1904.8050000000001"/>
    <n v="5.2189999999999994"/>
    <n v="13.157999999999999"/>
    <n v="8.6959999999999997"/>
    <n v="8.6959999999999997"/>
    <n v="6.7359999999999998"/>
    <n v="5.2489999999999997"/>
    <n v="5.673"/>
    <n v="-25.129000000000001"/>
    <n v="-17.821000000000002"/>
    <n v="-17.821000000000002"/>
    <n v="-10.734999999999999"/>
    <n v="-5.149"/>
    <n v="-0.85099999999999998"/>
    <n v="0"/>
    <n v="0"/>
    <n v="4.0599999999999996"/>
    <n v="0"/>
    <n v="8.36"/>
    <n v="87.56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DIRECCION DEL TESORO NACIONAL 87.56%"/>
    <s v="BANCO GNB SUDAMERIS 5.49%"/>
    <s v="BBVA COLOMBIA 4.06%"/>
    <s v="BANCO DE BOGOTA SA 2.87%"/>
    <s v="BANCO CAJA SOCIAL 0.03%"/>
    <s v="BANCO DE BOGOTA NEW YORK AGENCY 0.00%"/>
    <s v="ND"/>
    <s v="ND"/>
    <s v="ND"/>
    <s v="ND"/>
    <n v="0"/>
    <n v="0"/>
    <n v="13.94"/>
    <n v="8.3490000000000002"/>
    <n v="77.710999999999999"/>
    <n v="100"/>
    <n v="0"/>
    <n v="0"/>
    <n v="0"/>
    <n v="0"/>
    <n v="0"/>
    <n v="0"/>
    <n v="0"/>
    <n v="0"/>
    <n v="0"/>
    <n v="0"/>
    <n v="0"/>
    <n v="0"/>
    <n v="75.31"/>
    <n v="12.25"/>
    <n v="0"/>
    <n v="0"/>
    <n v="12.44"/>
    <n v="0"/>
    <n v="100"/>
    <n v="87.75"/>
    <n v="0"/>
    <n v="12.25"/>
    <n v="0"/>
    <n v="100"/>
  </r>
  <r>
    <x v="5"/>
    <x v="6"/>
    <x v="23"/>
    <s v="ÓPTIMO - ÚNICA"/>
    <s v="ÚNICO"/>
    <n v="262"/>
    <n v="6025.11"/>
    <n v="3014.3449220000002"/>
    <n v="1.8"/>
    <n v="1932.7070000000001"/>
    <n v="5.2949999999999999"/>
    <n v="14.824999999999999"/>
    <n v="10.218"/>
    <n v="9.7929999999999993"/>
    <n v="7.9420000000000002"/>
    <n v="6.0380000000000003"/>
    <n v="6.17"/>
    <n v="-33.484000000000002"/>
    <n v="-18.391999999999999"/>
    <n v="-20.323"/>
    <n v="-14.169"/>
    <n v="-7.5250000000000004"/>
    <n v="-2.1659999999999999"/>
    <n v="0"/>
    <n v="0"/>
    <n v="4.42"/>
    <n v="0"/>
    <n v="5.78"/>
    <n v="89.77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ON DEL TESORO NACIONAL 89.77%"/>
    <s v="BANCO DE BOGOTA SA 4.78%"/>
    <s v="BBVA COLOMBIA 4.42%"/>
    <s v="BANCO GNB SUDAMERIS 1.00%"/>
    <s v="BANCO CAJA SOCIAL 0.03%"/>
    <s v="BANCO DE BOGOTA NEW YORK AGENCY 0.00%"/>
    <s v="ND"/>
    <s v="ND"/>
    <s v="ND"/>
    <s v="ND"/>
    <n v="0"/>
    <n v="0"/>
    <n v="13.282"/>
    <n v="8.6929999999999996"/>
    <n v="78.025000000000006"/>
    <n v="100"/>
    <n v="0"/>
    <n v="0"/>
    <n v="0"/>
    <n v="0"/>
    <n v="0"/>
    <n v="0"/>
    <n v="0"/>
    <n v="0"/>
    <n v="0"/>
    <n v="0"/>
    <n v="0"/>
    <n v="0"/>
    <n v="77.69"/>
    <n v="12.07"/>
    <n v="0"/>
    <n v="0"/>
    <n v="10.23"/>
    <n v="0"/>
    <n v="99.99"/>
    <n v="87.93"/>
    <n v="0"/>
    <n v="12.07"/>
    <n v="0"/>
    <n v="100"/>
  </r>
  <r>
    <x v="5"/>
    <x v="7"/>
    <x v="23"/>
    <s v="ÓPTIMO - ÚNICA"/>
    <s v="ÚNICO"/>
    <n v="256"/>
    <n v="5918.51"/>
    <n v="3087.755901"/>
    <n v="1.8"/>
    <n v="1682.5920000000001"/>
    <n v="4.6100000000000003"/>
    <n v="13.358000000000001"/>
    <n v="11.214"/>
    <n v="10.321999999999999"/>
    <n v="8.8119999999999994"/>
    <n v="6.6079999999999997"/>
    <n v="6.5469999999999997"/>
    <n v="32.752000000000002"/>
    <n v="-11.151"/>
    <n v="-14.961"/>
    <n v="-12.64"/>
    <n v="-6.2119999999999997"/>
    <n v="-1.4730000000000001"/>
    <n v="0"/>
    <n v="0"/>
    <n v="3.35"/>
    <n v="0"/>
    <n v="16.29"/>
    <n v="80.33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ON DEL TESORO NACIONAL 80.33%"/>
    <s v="BANCO DE BOGOTA SA 9.85%"/>
    <s v="BANCO GNB SUDAMERIS 6.44%"/>
    <s v="BBVA COLOMBIA 3.35%"/>
    <s v="BANCO CAJA SOCIAL 0.03%"/>
    <s v="BANCO DE BOGOTA NEW YORK AGENCY 0.00%"/>
    <s v="ND"/>
    <s v="ND"/>
    <s v="ND"/>
    <s v="ND"/>
    <n v="0"/>
    <n v="0"/>
    <n v="15.249000000000001"/>
    <n v="9.1929999999999996"/>
    <n v="75.558000000000007"/>
    <n v="100"/>
    <n v="0"/>
    <n v="0"/>
    <n v="0"/>
    <n v="0"/>
    <n v="0"/>
    <n v="0"/>
    <n v="0"/>
    <n v="0"/>
    <n v="0"/>
    <n v="0"/>
    <n v="0"/>
    <n v="0"/>
    <n v="67.36"/>
    <n v="12.97"/>
    <n v="0"/>
    <n v="0"/>
    <n v="19.670000000000002"/>
    <n v="0"/>
    <n v="100"/>
    <n v="87.03"/>
    <n v="0"/>
    <n v="12.97"/>
    <n v="0"/>
    <n v="100"/>
  </r>
  <r>
    <x v="5"/>
    <x v="8"/>
    <x v="23"/>
    <s v="ÓPTIMO - ÚNICA"/>
    <s v="ÚNICO"/>
    <n v="253"/>
    <n v="5497.57"/>
    <n v="3059.880932"/>
    <n v="1.8"/>
    <n v="2262.17"/>
    <n v="6.1980000000000004"/>
    <n v="5.6390000000000002"/>
    <n v="10.956"/>
    <n v="9.9090000000000007"/>
    <n v="8.9060000000000006"/>
    <n v="6.6619999999999999"/>
    <n v="6.6050000000000004"/>
    <n v="-10.446999999999999"/>
    <n v="-12.294"/>
    <n v="-14.477"/>
    <n v="-12.259"/>
    <n v="-7.23"/>
    <n v="-2.0259999999999998"/>
    <n v="0"/>
    <n v="0"/>
    <n v="0.31"/>
    <n v="0"/>
    <n v="9.1300000000000008"/>
    <n v="90.52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DIRECCION DEL TESORO NACIONAL 90.52%"/>
    <s v="BANCO DE BOGOTA SA 8.91%"/>
    <s v="BBVA COLOMBIA 0.31%"/>
    <s v="BANCO GNB SUDAMERIS 0.23%"/>
    <s v="BANCO CAJA SOCIAL 0.03%"/>
    <s v="BANCO DE BOGOTA NEW YORK AGENCY 0.00%"/>
    <s v="ND"/>
    <s v="ND"/>
    <s v="ND"/>
    <s v="ND"/>
    <n v="0"/>
    <n v="0"/>
    <n v="4.59"/>
    <n v="8.6910000000000007"/>
    <n v="86.718999999999994"/>
    <n v="100"/>
    <n v="0"/>
    <n v="0"/>
    <n v="0"/>
    <n v="0"/>
    <n v="0"/>
    <n v="0"/>
    <n v="0"/>
    <n v="0"/>
    <n v="0"/>
    <n v="0"/>
    <n v="0"/>
    <n v="0"/>
    <n v="55.35"/>
    <n v="35.17"/>
    <n v="0"/>
    <n v="0"/>
    <n v="9.48"/>
    <n v="0"/>
    <n v="100"/>
    <n v="64.83"/>
    <n v="0"/>
    <n v="35.17"/>
    <n v="0"/>
    <n v="100"/>
  </r>
  <r>
    <x v="5"/>
    <x v="9"/>
    <x v="23"/>
    <s v="ÓPTIMO - ÚNICA"/>
    <s v="ÚNICO"/>
    <n v="243"/>
    <n v="4133.0600000000004"/>
    <n v="2951.6766469999998"/>
    <n v="1.8"/>
    <n v="2325.61"/>
    <n v="6.3720000000000008"/>
    <n v="16.841999999999999"/>
    <n v="12.6"/>
    <n v="10.789"/>
    <n v="10.101000000000001"/>
    <n v="7.4820000000000002"/>
    <n v="7.1669999999999998"/>
    <n v="-34.551000000000002"/>
    <n v="-15.542"/>
    <n v="-16.777999999999999"/>
    <n v="-14.159000000000001"/>
    <n v="-8.7530000000000001"/>
    <n v="-3.2989999999999999"/>
    <n v="0"/>
    <n v="0"/>
    <n v="0.4"/>
    <n v="0"/>
    <n v="9.76"/>
    <n v="89.79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23"/>
    <s v="DIRECCION DEL TESORO NACIONAL 89.79%"/>
    <s v="BANCO GNB SUDAMERIS 0.33%"/>
    <s v="BANCO CAJA SOCIAL 0.04%"/>
    <s v="BANCO DE BOGOTA SA 0.00%"/>
    <s v="BBVA COLOMBIA 0.00%"/>
    <s v="BANCO DE BOGOTA NEW YORK AGENCY 0.00%"/>
    <s v="ND"/>
    <s v="ND"/>
    <s v="ND"/>
    <s v="ND"/>
    <n v="0"/>
    <n v="0"/>
    <n v="0.76500000000000001"/>
    <n v="10.946999999999999"/>
    <n v="88.289000000000001"/>
    <n v="100.001"/>
    <n v="0"/>
    <n v="0"/>
    <n v="0"/>
    <n v="0"/>
    <n v="0"/>
    <n v="0"/>
    <n v="0"/>
    <n v="0"/>
    <n v="0"/>
    <n v="0"/>
    <n v="0"/>
    <n v="0"/>
    <n v="46.82"/>
    <n v="42.97"/>
    <n v="0"/>
    <n v="0"/>
    <n v="10.210000000000001"/>
    <n v="0"/>
    <n v="100"/>
    <n v="57.03"/>
    <n v="0"/>
    <n v="42.97"/>
    <n v="0"/>
    <n v="100"/>
  </r>
  <r>
    <x v="5"/>
    <x v="10"/>
    <x v="23"/>
    <s v="ÓPTIMO - ÚNICA"/>
    <s v="ÚNICO"/>
    <n v="237"/>
    <n v="4146.22"/>
    <n v="3043.53892"/>
    <n v="1.8"/>
    <n v="2470.4430000000002"/>
    <n v="6.7679999999999998"/>
    <n v="17.739000000000001"/>
    <n v="14.071"/>
    <n v="11.577"/>
    <n v="11.194000000000001"/>
    <n v="8.2780000000000005"/>
    <n v="7.7160000000000002"/>
    <n v="45.191000000000003"/>
    <n v="-9.27"/>
    <n v="-12.512"/>
    <n v="-10.467000000000001"/>
    <n v="-7.9420000000000002"/>
    <n v="-2.032"/>
    <n v="0"/>
    <n v="0"/>
    <n v="0.42"/>
    <n v="0"/>
    <n v="3.04"/>
    <n v="96.5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DIRECCION DEL TESORO NACIONAL 96.50%"/>
    <s v="BANCO GNB SUDAMERIS 0.34%"/>
    <s v="BANCO CAJA SOCIAL 0.05%"/>
    <s v="BANCO DE BOGOTA SA 0.00%"/>
    <s v="BBVA COLOMBIA 0.00%"/>
    <s v="BANCO DE BOGOTA NEW YORK AGENCY 0.00%"/>
    <s v="ND"/>
    <s v="ND"/>
    <s v="ND"/>
    <s v="ND"/>
    <n v="0"/>
    <n v="0"/>
    <n v="0.754"/>
    <n v="10.863"/>
    <n v="88.382000000000005"/>
    <n v="99.999000000000009"/>
    <n v="0"/>
    <n v="0"/>
    <n v="0"/>
    <n v="0"/>
    <n v="0"/>
    <n v="0"/>
    <n v="0"/>
    <n v="0"/>
    <n v="0"/>
    <n v="0"/>
    <n v="0"/>
    <n v="0"/>
    <n v="50.63"/>
    <n v="45.87"/>
    <n v="0"/>
    <n v="0"/>
    <n v="3.5"/>
    <n v="0"/>
    <n v="100"/>
    <n v="54.13"/>
    <n v="0"/>
    <n v="45.87"/>
    <n v="0"/>
    <n v="100"/>
  </r>
  <r>
    <x v="5"/>
    <x v="0"/>
    <x v="11"/>
    <s v="ITAÚ LARGO PLAZO - ÚNICA"/>
    <s v="ÚNICO"/>
    <n v="189"/>
    <n v="19838.78"/>
    <n v="17184.264831"/>
    <n v="1.5"/>
    <n v="1436.89"/>
    <n v="3.9340000000000002"/>
    <n v="2.9649999999999999"/>
    <n v="2.9289999999999998"/>
    <n v="2.923"/>
    <n v="2.9049999999999998"/>
    <n v="3.6419999999999999"/>
    <n v="3.2280000000000002"/>
    <n v="-12.183"/>
    <n v="-6.5869999999999997"/>
    <n v="-12.183"/>
    <n v="-7.7880000000000003"/>
    <n v="0.59899999999999998"/>
    <n v="2.7629999999999999"/>
    <n v="44.62"/>
    <n v="0"/>
    <n v="0.73"/>
    <n v="0"/>
    <n v="7.18"/>
    <n v="39.89"/>
    <n v="0"/>
    <n v="0"/>
    <n v="0"/>
    <n v="5.17"/>
    <n v="0"/>
    <n v="0"/>
    <n v="2.4"/>
    <n v="0"/>
    <n v="0"/>
    <n v="0"/>
    <n v="0"/>
    <n v="0"/>
    <n v="0"/>
    <n v="0"/>
    <n v="0"/>
    <n v="0"/>
    <n v="0"/>
    <n v="0"/>
    <n v="0"/>
    <n v="0"/>
    <n v="0"/>
    <n v="0"/>
    <n v="99.99"/>
    <s v="REPUBLICA DE COLOMBIA 39.89%"/>
    <s v="BANCO BBVA COLOMBIA 17.26%"/>
    <s v="BANCOLOMBIA 12.98%"/>
    <s v="BANCO DE BOGOTA NUEVA YORK 5.17%"/>
    <s v="FINDETER 5.06%"/>
    <s v="BANCO DAVIVIENDA 4.99%"/>
    <s v="BANCO DE OCCIDENTE 2.63%"/>
    <s v="SCOTIABANK COLP 2.59%"/>
    <n v="0"/>
    <n v="0"/>
    <n v="0"/>
    <n v="0"/>
    <n v="20.34"/>
    <n v="37.51"/>
    <n v="42.16"/>
    <n v="100.00999999999999"/>
    <n v="0"/>
    <n v="25.38"/>
    <n v="0"/>
    <n v="0"/>
    <n v="0"/>
    <n v="0"/>
    <n v="0"/>
    <n v="0"/>
    <n v="0"/>
    <n v="0"/>
    <n v="0"/>
    <n v="0"/>
    <n v="39.81"/>
    <n v="21.72"/>
    <n v="0"/>
    <n v="0"/>
    <n v="13.09"/>
    <n v="0"/>
    <n v="100"/>
    <n v="73.11"/>
    <n v="5.17"/>
    <n v="21.72"/>
    <n v="0"/>
    <n v="100"/>
  </r>
  <r>
    <x v="5"/>
    <x v="1"/>
    <x v="11"/>
    <s v="ITAÚ LARGO PLAZO - ÚNICA"/>
    <s v="ÚNICO"/>
    <n v="175"/>
    <n v="17661.849999999999"/>
    <n v="17068.166195000002"/>
    <n v="1.5"/>
    <n v="1463.922"/>
    <n v="4.008"/>
    <n v="3.552"/>
    <n v="3.1030000000000002"/>
    <n v="3.278"/>
    <n v="3.012"/>
    <n v="3.1989999999999998"/>
    <n v="3.2709999999999999"/>
    <n v="-8.4580000000000002"/>
    <n v="-10.428000000000001"/>
    <n v="-10.433999999999999"/>
    <n v="-7.3810000000000002"/>
    <n v="0.108"/>
    <n v="2.4089999999999998"/>
    <n v="47.49"/>
    <n v="0"/>
    <n v="0.54"/>
    <n v="0"/>
    <n v="7.31"/>
    <n v="36.270000000000003"/>
    <n v="0"/>
    <n v="0"/>
    <n v="0"/>
    <n v="5.74"/>
    <n v="0"/>
    <n v="0"/>
    <n v="2.64"/>
    <n v="0"/>
    <n v="0"/>
    <n v="0"/>
    <n v="0"/>
    <n v="0"/>
    <n v="0"/>
    <n v="0"/>
    <n v="0"/>
    <n v="0"/>
    <n v="0"/>
    <n v="0"/>
    <n v="0"/>
    <n v="0"/>
    <n v="0"/>
    <n v="0"/>
    <n v="99.990000000000009"/>
    <s v="REPUBLICA DE COLOMBIA 36.27%"/>
    <s v="BANCO BBVA COLOMBIA 16.22%"/>
    <s v="BANCOLOMBIA 14.47%"/>
    <s v="SCOTIABANK COLP 7.41%"/>
    <s v="BANCO DE BOGOTA NUEVA YORK 5.74%"/>
    <s v="FINDETER 5.68%"/>
    <s v="ITAÚ 3.44%"/>
    <s v="BANCO DE OCCIDENTE 2.94%"/>
    <n v="0"/>
    <n v="0"/>
    <n v="0"/>
    <n v="4.99"/>
    <n v="15.91"/>
    <n v="36.1"/>
    <n v="43"/>
    <n v="100"/>
    <n v="0"/>
    <n v="28.29"/>
    <n v="0"/>
    <n v="0"/>
    <n v="0"/>
    <n v="0"/>
    <n v="0"/>
    <n v="0"/>
    <n v="0"/>
    <n v="0"/>
    <n v="0"/>
    <n v="0"/>
    <n v="38.47"/>
    <n v="19.649999999999999"/>
    <n v="0"/>
    <n v="0"/>
    <n v="13.59"/>
    <n v="0"/>
    <n v="100"/>
    <n v="74.61"/>
    <n v="5.74"/>
    <n v="19.649999999999999"/>
    <n v="0"/>
    <n v="100"/>
  </r>
  <r>
    <x v="5"/>
    <x v="2"/>
    <x v="11"/>
    <s v="ITAÚ LARGO PLAZO - ÚNICA"/>
    <s v="ÚNICO"/>
    <n v="168"/>
    <n v="10982.61"/>
    <n v="16950.387394000001"/>
    <n v="1.5"/>
    <n v="1512.8655000000001"/>
    <n v="4.1420000000000003"/>
    <n v="3.2719999999999998"/>
    <n v="3.24"/>
    <n v="3.2759999999999998"/>
    <n v="2.9780000000000002"/>
    <n v="3.0049999999999999"/>
    <n v="3.29"/>
    <n v="-7.8289999999999997"/>
    <n v="-10.148"/>
    <n v="-9.5449999999999999"/>
    <n v="-5.66"/>
    <n v="1.2589999999999999"/>
    <n v="1.6559999999999999"/>
    <n v="48.45"/>
    <n v="0"/>
    <n v="0.87"/>
    <n v="0"/>
    <n v="6.42"/>
    <n v="34.54"/>
    <n v="0"/>
    <n v="0"/>
    <n v="0"/>
    <n v="5.47"/>
    <n v="0"/>
    <n v="0"/>
    <n v="4.25"/>
    <n v="0"/>
    <n v="0"/>
    <n v="0"/>
    <n v="0"/>
    <n v="0"/>
    <n v="0"/>
    <n v="0"/>
    <n v="0"/>
    <n v="0"/>
    <n v="0"/>
    <n v="0"/>
    <n v="0"/>
    <n v="0"/>
    <n v="0"/>
    <n v="0"/>
    <n v="100"/>
    <s v="REPUBLICA DE COLOMBIA 34.54%"/>
    <s v="BANCO BBVA COLOMBIA 17.11%"/>
    <s v="BANCOLOMBIA 13.64%"/>
    <s v="FINDETER 8.92%"/>
    <s v="BANCO DE BOGOTA NUEVA YORK 5.47%"/>
    <s v="BANCO DE OCCIDENTE 4.68%"/>
    <s v="TELEFONICA 4.25%"/>
    <s v="UNE 4.09%"/>
    <n v="0"/>
    <n v="0"/>
    <n v="0"/>
    <n v="0"/>
    <n v="14.8"/>
    <n v="36.049999999999997"/>
    <n v="49.15"/>
    <n v="100"/>
    <n v="0"/>
    <n v="35.590000000000003"/>
    <n v="0"/>
    <n v="0"/>
    <n v="0"/>
    <n v="0"/>
    <n v="0"/>
    <n v="0"/>
    <n v="0"/>
    <n v="0"/>
    <n v="0"/>
    <n v="0"/>
    <n v="26.24"/>
    <n v="25.41"/>
    <n v="0"/>
    <n v="0"/>
    <n v="12.76"/>
    <n v="0"/>
    <n v="100"/>
    <n v="69.12"/>
    <n v="5.47"/>
    <n v="25.41"/>
    <n v="0"/>
    <n v="100"/>
  </r>
  <r>
    <x v="5"/>
    <x v="3"/>
    <x v="11"/>
    <s v="ITAÚ LARGO PLAZO - ÚNICA"/>
    <s v="ÚNICO"/>
    <n v="158"/>
    <n v="8734.57"/>
    <n v="16809.540790999999"/>
    <n v="1.5"/>
    <n v="1341.1980000000001"/>
    <n v="3.6720000000000002"/>
    <n v="3.778"/>
    <n v="3.4820000000000002"/>
    <n v="3.4079999999999999"/>
    <n v="3.081"/>
    <n v="2.9089999999999998"/>
    <n v="3.3380000000000001"/>
    <n v="-9.6539999999999999"/>
    <n v="-10.19"/>
    <n v="-9.5719999999999992"/>
    <n v="-6.46"/>
    <n v="0.28899999999999998"/>
    <n v="1.522"/>
    <n v="55.31"/>
    <n v="0"/>
    <n v="0.52"/>
    <n v="0"/>
    <n v="7.11"/>
    <n v="26.6"/>
    <n v="0"/>
    <n v="0"/>
    <n v="0"/>
    <n v="5"/>
    <n v="0"/>
    <n v="0"/>
    <n v="5.46"/>
    <n v="0"/>
    <n v="0"/>
    <n v="0"/>
    <n v="0"/>
    <n v="0"/>
    <n v="0"/>
    <n v="0"/>
    <n v="0"/>
    <n v="0"/>
    <n v="0"/>
    <n v="0"/>
    <n v="0"/>
    <n v="0"/>
    <n v="0"/>
    <n v="0"/>
    <n v="100"/>
    <s v="REPUBLICA DE COLOMBIA 26.60%"/>
    <s v="BANCO BBVA COLOMBIA 21.21%"/>
    <s v="BANCOLOMBIA 17.41%"/>
    <s v="BANCO DE OCCIDENTE 5.86%"/>
    <s v="FINDETER 5.57%"/>
    <s v="TELEFONICA 5.46%"/>
    <s v="UNE 5.26%"/>
    <s v="BANCO DE BOGOTA NUEVA YORK 5.00%"/>
    <n v="0"/>
    <n v="0"/>
    <n v="0"/>
    <n v="0"/>
    <n v="18.989999999999998"/>
    <n v="45.44"/>
    <n v="35.58"/>
    <n v="100.00999999999999"/>
    <n v="0"/>
    <n v="39.549999999999997"/>
    <n v="0"/>
    <n v="0"/>
    <n v="0"/>
    <n v="0"/>
    <n v="0"/>
    <n v="0"/>
    <n v="0"/>
    <n v="0"/>
    <n v="0"/>
    <n v="0"/>
    <n v="47.81"/>
    <n v="0"/>
    <n v="0"/>
    <n v="0"/>
    <n v="12.63"/>
    <n v="0"/>
    <n v="99.99"/>
    <n v="95"/>
    <n v="5"/>
    <n v="0"/>
    <n v="0"/>
    <n v="100"/>
  </r>
  <r>
    <x v="5"/>
    <x v="4"/>
    <x v="11"/>
    <s v="ITAÚ LARGO PLAZO - ÚNICA"/>
    <s v="ÚNICO"/>
    <n v="150"/>
    <n v="7983.75"/>
    <n v="16473.462355"/>
    <n v="1.5"/>
    <n v="1480.35825"/>
    <n v="4.0529999999999999"/>
    <n v="3.57"/>
    <n v="3.5179999999999998"/>
    <n v="3.4319999999999999"/>
    <n v="3.0680000000000001"/>
    <n v="2.8370000000000002"/>
    <n v="3.3860000000000001"/>
    <n v="-21.163"/>
    <n v="-10.052"/>
    <n v="-12.083"/>
    <n v="-7.7030000000000003"/>
    <n v="-2.976"/>
    <n v="0.53600000000000003"/>
    <n v="46.45"/>
    <n v="0"/>
    <n v="0.56999999999999995"/>
    <n v="0"/>
    <n v="11.02"/>
    <n v="31.02"/>
    <n v="0"/>
    <n v="0"/>
    <n v="0"/>
    <n v="5.2"/>
    <n v="0"/>
    <n v="0"/>
    <n v="5.73"/>
    <n v="0"/>
    <n v="0"/>
    <n v="0"/>
    <n v="0"/>
    <n v="0"/>
    <n v="0"/>
    <n v="0"/>
    <n v="0"/>
    <n v="0"/>
    <n v="0"/>
    <n v="0"/>
    <n v="0"/>
    <n v="0"/>
    <n v="0"/>
    <n v="0"/>
    <n v="99.990000000000009"/>
    <s v="REPUBLICA DE COLOMBIA 31.02%"/>
    <s v="BANCO BBVA COLOMBIA 22.44%"/>
    <s v="BANCO DE OCCIDENTE 6.31%"/>
    <s v="BANCOLOMBIA 6.14%"/>
    <s v="FINDETER 6.04%"/>
    <s v="BANCO POPULAR 5.97%"/>
    <s v="TELEFONICA 5.73%"/>
    <s v="UNE 5.51%"/>
    <n v="0"/>
    <n v="0"/>
    <n v="0"/>
    <n v="0"/>
    <n v="20.78"/>
    <n v="28.43"/>
    <n v="50.8"/>
    <n v="100.00999999999999"/>
    <n v="0"/>
    <n v="29.74"/>
    <n v="0"/>
    <n v="0"/>
    <n v="0"/>
    <n v="0"/>
    <n v="0"/>
    <n v="0"/>
    <n v="0"/>
    <n v="0"/>
    <n v="0"/>
    <n v="0"/>
    <n v="53.46"/>
    <n v="0"/>
    <n v="0"/>
    <n v="0"/>
    <n v="16.8"/>
    <n v="0"/>
    <n v="100"/>
    <n v="94.8"/>
    <n v="5.2"/>
    <n v="0"/>
    <n v="0"/>
    <n v="100"/>
  </r>
  <r>
    <x v="5"/>
    <x v="5"/>
    <x v="11"/>
    <s v="ITAÚ LARGO PLAZO - ÚNICA"/>
    <s v="ÚNICO"/>
    <n v="146"/>
    <n v="7513.14"/>
    <n v="16122.954"/>
    <n v="1.5"/>
    <n v="1190.5"/>
    <n v="3.53"/>
    <n v="6.7729999999999997"/>
    <n v="4.1420000000000003"/>
    <n v="4.1529999999999996"/>
    <n v="3.5409999999999999"/>
    <n v="3.0990000000000002"/>
    <n v="3.5259999999999998"/>
    <n v="-23.023"/>
    <n v="-13.99"/>
    <n v="-13.99"/>
    <n v="-9.6449999999999996"/>
    <n v="-4.1719999999999997"/>
    <n v="-0.874"/>
    <n v="47.88"/>
    <n v="0"/>
    <n v="0.61"/>
    <n v="0"/>
    <n v="6.67"/>
    <n v="32.92"/>
    <n v="0"/>
    <n v="0"/>
    <n v="0"/>
    <n v="6.06"/>
    <n v="0"/>
    <n v="0"/>
    <n v="5.86"/>
    <n v="0"/>
    <n v="0"/>
    <n v="0"/>
    <n v="0"/>
    <n v="0"/>
    <n v="0"/>
    <n v="0"/>
    <n v="0"/>
    <n v="0"/>
    <n v="0"/>
    <n v="0"/>
    <n v="0"/>
    <n v="0"/>
    <n v="0"/>
    <n v="0"/>
    <n v="100"/>
    <s v="Republica de Colombia32.92%"/>
    <s v="Banco BBVA Colombia23.3%"/>
    <s v="Banco de Occidente6.51%6.51%"/>
    <s v="Bancolombia6.42%"/>
    <s v="BANCO DE BOGOTA NUEVA YORK6.06%"/>
    <s v="Findeter6.04%"/>
    <s v="Telefonica5.86%"/>
    <s v="UNE 5.61%"/>
    <n v="0"/>
    <n v="0"/>
    <n v="0"/>
    <n v="0"/>
    <n v="28.95"/>
    <n v="28.14"/>
    <n v="42.9"/>
    <n v="99.99"/>
    <n v="0"/>
    <n v="30.44"/>
    <n v="0"/>
    <n v="0"/>
    <n v="0"/>
    <n v="0"/>
    <n v="0"/>
    <n v="0"/>
    <n v="0"/>
    <n v="0"/>
    <n v="0"/>
    <n v="0"/>
    <n v="56.22"/>
    <n v="0"/>
    <n v="0"/>
    <n v="0"/>
    <n v="13.34"/>
    <n v="0"/>
    <n v="100"/>
    <n v="93.94"/>
    <n v="6.06"/>
    <n v="0"/>
    <n v="0"/>
    <n v="100"/>
  </r>
  <r>
    <x v="5"/>
    <x v="6"/>
    <x v="11"/>
    <s v="ITAÚ LARGO PLAZO - ÚNICA"/>
    <s v="ÚNICO"/>
    <n v="137"/>
    <n v="7054.16"/>
    <n v="15786.051337999999"/>
    <n v="1.5"/>
    <n v="1280.2012500000001"/>
    <n v="3.5049999999999999"/>
    <n v="5.3120000000000003"/>
    <n v="4.5220000000000002"/>
    <n v="4.34"/>
    <n v="3.81"/>
    <n v="3.246"/>
    <n v="3.609"/>
    <n v="-22.013999999999999"/>
    <n v="-15.73"/>
    <n v="-15.22"/>
    <n v="-11.238"/>
    <n v="-6.149"/>
    <n v="-1.7290000000000001"/>
    <n v="36.82"/>
    <n v="0"/>
    <n v="0.65"/>
    <n v="0"/>
    <n v="11.38"/>
    <n v="38.44"/>
    <n v="0"/>
    <n v="0"/>
    <n v="0"/>
    <n v="6.69"/>
    <n v="0"/>
    <n v="0"/>
    <n v="6.01"/>
    <n v="0"/>
    <n v="0"/>
    <n v="0"/>
    <n v="0"/>
    <n v="0"/>
    <n v="0"/>
    <n v="0"/>
    <n v="0"/>
    <n v="0"/>
    <n v="0"/>
    <n v="0"/>
    <n v="0"/>
    <n v="0"/>
    <n v="0"/>
    <n v="0"/>
    <n v="99.99"/>
    <s v="Republica de Colombia38.44%"/>
    <s v="Banco BBVA Colombia 24.38"/>
    <s v="BANCO DE BOGOTA NUEVA YORK6.69%"/>
    <s v="Banco de Occidente6.62%"/>
    <s v="Itaú 6.55%"/>
    <s v="Telefonica 6.01%"/>
    <s v="UNE 5.81%"/>
    <s v="Banco Popular2.93%"/>
    <n v="0"/>
    <n v="0"/>
    <n v="0"/>
    <n v="0"/>
    <n v="23.4"/>
    <n v="23.27"/>
    <n v="53.33"/>
    <n v="100"/>
    <n v="0"/>
    <n v="18.45"/>
    <n v="0"/>
    <n v="0"/>
    <n v="0"/>
    <n v="0"/>
    <n v="0"/>
    <n v="0"/>
    <n v="0"/>
    <n v="0"/>
    <n v="0"/>
    <n v="0"/>
    <n v="62.82"/>
    <n v="0"/>
    <n v="0"/>
    <n v="0"/>
    <n v="18.72"/>
    <n v="0"/>
    <n v="99.99"/>
    <n v="93.31"/>
    <n v="6.69"/>
    <n v="0"/>
    <n v="0"/>
    <n v="100"/>
  </r>
  <r>
    <x v="5"/>
    <x v="7"/>
    <x v="11"/>
    <s v="ITAÚ LARGO PLAZO - ÚNICA"/>
    <s v="ÚNICO"/>
    <n v="128"/>
    <n v="6750.58"/>
    <n v="15899.820796"/>
    <n v="1.5"/>
    <n v="1408.76"/>
    <n v="3.8570000000000002"/>
    <n v="7.992"/>
    <n v="5.38"/>
    <n v="4.9530000000000003"/>
    <n v="4.3949999999999996"/>
    <n v="3.59"/>
    <n v="3.8260000000000001"/>
    <n v="8.8230000000000004"/>
    <n v="-13.121"/>
    <n v="-12.476000000000001"/>
    <n v="-11.795999999999999"/>
    <n v="-6.0439999999999996"/>
    <n v="-1.605"/>
    <n v="40.03"/>
    <n v="0"/>
    <n v="0.68"/>
    <n v="0"/>
    <n v="12.08"/>
    <n v="40.03"/>
    <n v="0"/>
    <n v="0"/>
    <n v="0"/>
    <n v="7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REPUBLICA DE COLOMBIA40.03%"/>
    <s v="BANCO DE OCCIDENTE21.62"/>
    <s v="BANCO BBVA COLOMBIA12.45"/>
    <s v="BANCO DE BOGOTA NUEVA YORK7.18%"/>
    <s v="BANCO POPULAR6.42%"/>
    <s v="UNE 5.96%"/>
    <s v="ITAÚ3.65%"/>
    <s v="SCOTIABANK COLP1.08%"/>
    <s v="ND"/>
    <s v="ND"/>
    <n v="0"/>
    <n v="0"/>
    <n v="18.260000000000002"/>
    <n v="24.3"/>
    <n v="57.45"/>
    <n v="100.01"/>
    <n v="0"/>
    <n v="12.96"/>
    <n v="0"/>
    <n v="0"/>
    <n v="0"/>
    <n v="0"/>
    <n v="0"/>
    <n v="0"/>
    <n v="0"/>
    <n v="0"/>
    <n v="0"/>
    <n v="0"/>
    <n v="67.099999999999994"/>
    <n v="0"/>
    <n v="0"/>
    <n v="0"/>
    <n v="19.940000000000001"/>
    <n v="0"/>
    <n v="100"/>
    <n v="92.82"/>
    <n v="7.18"/>
    <n v="0"/>
    <n v="0"/>
    <n v="100"/>
  </r>
  <r>
    <x v="5"/>
    <x v="8"/>
    <x v="11"/>
    <s v="ITAÚ LARGO PLAZO - ÚNICA"/>
    <s v="ÚNICO"/>
    <n v="117"/>
    <n v="6131.22"/>
    <n v="15870.440494"/>
    <n v="1.5"/>
    <n v="1207.5165"/>
    <n v="3.306"/>
    <n v="3.1"/>
    <n v="5.3789999999999996"/>
    <n v="4.7830000000000004"/>
    <n v="4.4340000000000002"/>
    <n v="3.6150000000000002"/>
    <n v="3.851"/>
    <n v="-2.2250000000000001"/>
    <n v="-12.305"/>
    <n v="-11.404999999999999"/>
    <n v="-11.236000000000001"/>
    <n v="-6.6980000000000004"/>
    <n v="-1.871"/>
    <n v="44.15"/>
    <n v="0"/>
    <n v="0.43"/>
    <n v="0"/>
    <n v="9.73"/>
    <n v="37.479999999999997"/>
    <n v="0"/>
    <n v="0"/>
    <n v="0"/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Republica de Colombia37.48%"/>
    <s v="Banco BBVA Colombia13.80"/>
    <s v="Banco Davivienda 8.47%"/>
    <s v="BANCO DE BOGOTA NUEVA YORK 8.20%"/>
    <s v="Banco de Occidente7.92%"/>
    <s v="Bancolombia 7.61%"/>
    <s v="UNE 6.66%"/>
    <s v="Banco Popular 5.82%"/>
    <s v="Total 95.96%"/>
    <n v="0"/>
    <n v="0"/>
    <n v="0"/>
    <n v="35.159999999999997"/>
    <n v="26.6"/>
    <n v="38.24"/>
    <n v="100"/>
    <n v="0"/>
    <n v="30.35"/>
    <n v="0"/>
    <n v="0"/>
    <n v="0"/>
    <n v="0"/>
    <n v="0"/>
    <n v="0"/>
    <n v="0"/>
    <n v="0"/>
    <n v="0"/>
    <n v="0"/>
    <n v="38.36"/>
    <n v="0"/>
    <n v="0"/>
    <n v="0"/>
    <n v="18.36"/>
    <n v="0"/>
    <n v="87.070000000000007"/>
    <n v="91.8"/>
    <n v="8.1999999999999993"/>
    <n v="0"/>
    <n v="0"/>
    <n v="100"/>
  </r>
  <r>
    <x v="5"/>
    <x v="9"/>
    <x v="11"/>
    <s v="ITAÚ LARGO PLAZO - ÚNICA"/>
    <s v="ÚNICO"/>
    <n v="106"/>
    <n v="5327.74"/>
    <n v="15561.383102"/>
    <n v="1.5"/>
    <n v="953.66775000000007"/>
    <n v="2.6110000000000002"/>
    <n v="2.9060000000000001"/>
    <n v="5.2910000000000004"/>
    <n v="4.6260000000000003"/>
    <n v="4.4749999999999996"/>
    <n v="3.6379999999999999"/>
    <n v="3.8730000000000002"/>
    <n v="-20.67"/>
    <n v="-14.191000000000001"/>
    <n v="-12.397"/>
    <n v="-12.23"/>
    <n v="-7.5979999999999999"/>
    <n v="-2.4620000000000002"/>
    <n v="45.92"/>
    <n v="0"/>
    <n v="0.11"/>
    <n v="0"/>
    <n v="5.76"/>
    <n v="38.96"/>
    <n v="0"/>
    <n v="0"/>
    <n v="0"/>
    <n v="9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Republica de Colombia 38.96%"/>
    <s v="Banco BBVA Colombia 14.29%"/>
    <s v="Banco Davivienda 9.86%"/>
    <s v="BANCO DE BOGOTA NUEVA YORK 9.25%"/>
    <s v="Bancolombia 8.04%"/>
    <s v="Banco de Occidente 7.99%"/>
    <s v="UNE 6.91%"/>
    <s v="Itaú 2.58%"/>
    <n v="0"/>
    <n v="0"/>
    <n v="0"/>
    <n v="0"/>
    <n v="51.23"/>
    <n v="26.25"/>
    <n v="22.52"/>
    <n v="99.999999999999986"/>
    <n v="0"/>
    <n v="31.63"/>
    <n v="0"/>
    <n v="0"/>
    <n v="0"/>
    <n v="0"/>
    <n v="0"/>
    <n v="0"/>
    <n v="0"/>
    <n v="0"/>
    <n v="0"/>
    <n v="0"/>
    <n v="26.5"/>
    <n v="26.76"/>
    <n v="0"/>
    <n v="0"/>
    <n v="15.12"/>
    <n v="0"/>
    <n v="100.01"/>
    <n v="100"/>
    <n v="0"/>
    <n v="0"/>
    <n v="0"/>
    <n v="100"/>
  </r>
  <r>
    <x v="5"/>
    <x v="10"/>
    <x v="11"/>
    <s v="ITAÚ LARGO PLAZO - ÚNICA"/>
    <s v="ÚNICO"/>
    <n v="103"/>
    <n v="3692.6"/>
    <n v="15709.781978000001"/>
    <n v="1.5"/>
    <n v="1190.7149999999999"/>
    <n v="3.26"/>
    <n v="4.4980000000000002"/>
    <n v="5.4249999999999998"/>
    <n v="4.63"/>
    <n v="4.5659999999999998"/>
    <n v="3.7519999999999998"/>
    <n v="3.9180000000000001"/>
    <n v="12.241"/>
    <n v="-9.0329999999999995"/>
    <n v="-10.425000000000001"/>
    <n v="-9.5429999999999993"/>
    <n v="-7.5919999999999996"/>
    <n v="-1.81"/>
    <n v="36.46"/>
    <n v="0"/>
    <n v="0.17"/>
    <n v="0"/>
    <n v="22.42"/>
    <n v="39.979999999999997"/>
    <n v="0"/>
    <n v="0"/>
    <n v="0"/>
    <n v="0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Republica de Colombia 39.98%"/>
    <s v="Banco Davivienda 13.94%"/>
    <s v="Bancolombia 12.22%"/>
    <s v="Scotiabank Colp 11.34%"/>
    <s v="UNE 10.54%"/>
    <s v="Itaú 9.13%"/>
    <s v="Banco de Bogotá 1.50%"/>
    <s v="BANCO DE BOGOTA NUEVA YORK 0.97%"/>
    <n v="0"/>
    <n v="0"/>
    <n v="0"/>
    <n v="0"/>
    <n v="33.909999999999997"/>
    <n v="0"/>
    <n v="66.09"/>
    <n v="100"/>
    <n v="0"/>
    <n v="36.46"/>
    <n v="0"/>
    <n v="0"/>
    <n v="0"/>
    <n v="0"/>
    <n v="0"/>
    <n v="0"/>
    <n v="0"/>
    <n v="0"/>
    <n v="0"/>
    <n v="0"/>
    <n v="39.979999999999997"/>
    <n v="0"/>
    <n v="0"/>
    <n v="0"/>
    <n v="23.56"/>
    <n v="0"/>
    <n v="100"/>
    <n v="100"/>
    <n v="0"/>
    <n v="0"/>
    <n v="0"/>
    <n v="100"/>
  </r>
  <r>
    <x v="6"/>
    <x v="0"/>
    <x v="5"/>
    <s v="CAPITAL PLUS - ÚNICA"/>
    <s v="TIPO DE PARTICIPACIÓN A"/>
    <n v="183"/>
    <n v="13412.5"/>
    <n v="21765.281645999999"/>
    <n v="1.35"/>
    <n v="394.35"/>
    <n v="1.08"/>
    <n v="0.54"/>
    <n v="0.68"/>
    <n v="0.54"/>
    <n v="0.76"/>
    <n v="1.08"/>
    <n v="0.9"/>
    <n v="4.4470000000000001"/>
    <n v="0.59099999999999997"/>
    <n v="4.4470000000000001"/>
    <n v="0.17"/>
    <n v="2.1110000000000002"/>
    <n v="2.8879999999999999"/>
    <n v="53.12"/>
    <n v="0"/>
    <n v="0"/>
    <n v="0"/>
    <n v="0"/>
    <n v="15.33"/>
    <n v="0"/>
    <n v="0"/>
    <n v="0"/>
    <n v="0"/>
    <n v="0"/>
    <n v="0"/>
    <n v="14.88"/>
    <n v="12.99"/>
    <n v="3.68"/>
    <n v="0"/>
    <n v="0"/>
    <n v="0"/>
    <n v="0"/>
    <n v="0"/>
    <n v="0"/>
    <n v="0"/>
    <n v="0"/>
    <n v="0"/>
    <n v="0"/>
    <n v="0"/>
    <n v="0"/>
    <n v="0"/>
    <n v="100"/>
    <s v="1. LA NACIÓN 15.33%"/>
    <s v="2. B. DAVIVIENDA 15.13%"/>
    <s v="3. BANCO PICHINCHA S.A 11.18%"/>
    <s v="4. BANCO WWB COLOMBIA 11.15%"/>
    <s v="5. BANCO MUNDO MUJER S.A. 11.14%"/>
    <s v="6. B. SUDAMERIS 5.48%"/>
    <s v="7. B. BOGOTÁ 4.71%"/>
    <s v="8. B. COLPATRIA 4.00%"/>
    <s v="9. BANCOLOMBIA S.A 3.92%"/>
    <s v="10. B. BANCOLDEX 3.74%"/>
    <n v="24.64"/>
    <n v="24.55"/>
    <n v="46.98"/>
    <n v="0"/>
    <n v="3.83"/>
    <n v="99.999999999999986"/>
    <n v="22.22"/>
    <n v="22.36"/>
    <n v="0"/>
    <n v="0"/>
    <n v="0"/>
    <n v="0"/>
    <n v="0"/>
    <n v="0"/>
    <n v="0"/>
    <n v="0"/>
    <n v="0"/>
    <n v="0"/>
    <n v="34.89"/>
    <n v="11.83"/>
    <n v="0"/>
    <n v="0"/>
    <n v="8.7100000000000009"/>
    <n v="0"/>
    <n v="100.00999999999999"/>
    <n v="100"/>
    <n v="0"/>
    <n v="0"/>
    <n v="0"/>
    <n v="100"/>
  </r>
  <r>
    <x v="6"/>
    <x v="1"/>
    <x v="5"/>
    <s v="CAPITAL PLUS - ÚNICA"/>
    <s v="TIPO DE PARTICIPACIÓN A"/>
    <n v="182"/>
    <n v="13392.73"/>
    <n v="21783.538226000001"/>
    <n v="1.35"/>
    <n v="394.8"/>
    <n v="1.0820000000000001"/>
    <n v="0.74"/>
    <n v="0.72"/>
    <n v="0.64"/>
    <n v="0.76"/>
    <n v="1.08"/>
    <n v="0.9"/>
    <n v="1.099"/>
    <n v="-0.115"/>
    <n v="2.8450000000000002"/>
    <n v="0.20300000000000001"/>
    <n v="1.9970000000000001"/>
    <n v="2.778"/>
    <n v="46.31"/>
    <n v="0"/>
    <n v="0"/>
    <n v="0"/>
    <n v="0"/>
    <n v="14.9"/>
    <n v="0"/>
    <n v="0"/>
    <n v="0"/>
    <n v="0"/>
    <n v="0"/>
    <n v="0"/>
    <n v="22.25"/>
    <n v="12.84"/>
    <n v="3.71"/>
    <n v="0"/>
    <n v="0"/>
    <n v="0"/>
    <n v="0"/>
    <n v="0"/>
    <n v="0"/>
    <n v="0"/>
    <n v="0"/>
    <n v="0"/>
    <n v="0"/>
    <n v="0"/>
    <n v="0"/>
    <n v="0"/>
    <n v="100.01"/>
    <s v="1. B. DAVIVIENDA 15.19%"/>
    <s v="2. LA NACIÓN 14.90%"/>
    <s v="3. BANCO PICHINCHA S.A 11.22%"/>
    <s v="4. BANCO WWB COLOMBIA 11.11%"/>
    <s v="5. BANCO MUNDO MUJER S.A. 7.39%"/>
    <s v="6. BANCAMÍA 7.31%"/>
    <s v="7. B. BOGOTÁ 4.80%"/>
    <s v="8. B. COLPATRIA 4.02%"/>
    <s v="9. BANCOLOMBIA S.A 3.91%"/>
    <s v="10. B. BANCOLDEX 3.75%"/>
    <n v="23.82"/>
    <n v="43.76"/>
    <n v="28.78"/>
    <n v="0"/>
    <n v="3.64"/>
    <n v="100"/>
    <n v="22.3"/>
    <n v="22.4"/>
    <n v="0"/>
    <n v="0"/>
    <n v="0"/>
    <n v="0"/>
    <n v="0"/>
    <n v="0"/>
    <n v="0"/>
    <n v="0"/>
    <n v="0"/>
    <n v="0"/>
    <n v="38.200000000000003"/>
    <n v="11.46"/>
    <n v="0"/>
    <n v="0"/>
    <n v="8.7100000000000009"/>
    <n v="0"/>
    <n v="103.07000000000002"/>
    <n v="100"/>
    <n v="0"/>
    <n v="0"/>
    <n v="0"/>
    <n v="100"/>
  </r>
  <r>
    <x v="6"/>
    <x v="2"/>
    <x v="5"/>
    <s v="CAPITAL PLUS - ÚNICA"/>
    <s v="TIPO DE PARTICIPACIÓN A"/>
    <n v="182"/>
    <n v="13415.68"/>
    <n v="21830.917565"/>
    <n v="1.35"/>
    <n v="376.20749999999998"/>
    <n v="1.03"/>
    <n v="0.74"/>
    <n v="0.72"/>
    <n v="0.64"/>
    <n v="0.76"/>
    <n v="1.08"/>
    <n v="0.9"/>
    <n v="2.5910000000000002"/>
    <n v="0.53600000000000003"/>
    <n v="2.7570000000000001"/>
    <n v="1.0669999999999999"/>
    <n v="2.4"/>
    <n v="2.7040000000000002"/>
    <n v="57.624000000000002"/>
    <n v="0"/>
    <n v="0"/>
    <n v="0"/>
    <n v="0"/>
    <n v="14.753"/>
    <n v="0"/>
    <n v="0"/>
    <n v="0"/>
    <n v="0"/>
    <n v="0"/>
    <n v="11.217000000000001"/>
    <n v="14.696999999999999"/>
    <n v="1.708"/>
    <n v="0"/>
    <n v="0"/>
    <n v="0"/>
    <n v="0"/>
    <n v="0"/>
    <n v="0"/>
    <n v="0"/>
    <n v="0"/>
    <n v="0"/>
    <n v="0"/>
    <n v="0"/>
    <n v="0"/>
    <n v="0"/>
    <n v="0"/>
    <n v="99.999000000000009"/>
    <s v="BANCO DAVIVIENDA S.A. 15.27%"/>
    <s v="GB. LA NACIÓN 14.753%"/>
    <s v="BANCO PICHINCHA S.A. 11.217%"/>
    <s v="BANCO WWB S.A. 11.069%"/>
    <s v="BANCO MUNDO MUJER S.A. 7.348%"/>
    <s v="BANCAMÍA 7.322%"/>
    <s v="BANCO DE OCCIDENTE 5.424%"/>
    <s v="BANCO DE BOGOTÁ 4.815%"/>
    <s v="BANCOLOMBIA S.A. 3.876%"/>
    <s v="BANCOLDEX S.A. 3.74%"/>
    <n v="24.786000000000001"/>
    <n v="41.829000000000001"/>
    <n v="29.893999999999998"/>
    <n v="0"/>
    <n v="3.4910000000000001"/>
    <n v="100.00000000000001"/>
    <n v="25.896999999999998"/>
    <n v="22.369"/>
    <n v="0"/>
    <n v="0"/>
    <n v="0"/>
    <n v="0"/>
    <n v="0"/>
    <n v="0"/>
    <n v="0"/>
    <n v="0"/>
    <n v="0"/>
    <n v="0"/>
    <n v="30.242999999999999"/>
    <n v="11.606999999999999"/>
    <n v="0"/>
    <n v="0"/>
    <n v="9.8840000000000003"/>
    <n v="0"/>
    <n v="100"/>
    <n v="100"/>
    <n v="0"/>
    <n v="0"/>
    <n v="0"/>
    <n v="100"/>
  </r>
  <r>
    <x v="6"/>
    <x v="3"/>
    <x v="5"/>
    <s v="CAPITAL PLUS - ÚNICA"/>
    <s v="TIPO DE PARTICIPACIÓN A"/>
    <n v="181"/>
    <n v="13362.11"/>
    <n v="21898.404138999998"/>
    <n v="1.35"/>
    <n v="339.68"/>
    <n v="0.93"/>
    <n v="0.82"/>
    <n v="0.81"/>
    <n v="0.77"/>
    <n v="0.76"/>
    <n v="0.72"/>
    <n v="0.92"/>
    <n v="3.827"/>
    <n v="1.927"/>
    <n v="3.024"/>
    <n v="1.0840000000000001"/>
    <n v="2.27"/>
    <n v="2.6920000000000002"/>
    <n v="57.335000000000001"/>
    <n v="0"/>
    <n v="0"/>
    <n v="0"/>
    <n v="0"/>
    <n v="14.818"/>
    <n v="0"/>
    <n v="0"/>
    <n v="0"/>
    <n v="0"/>
    <n v="0"/>
    <n v="11.333"/>
    <n v="14.78"/>
    <n v="1.714"/>
    <n v="0"/>
    <n v="0"/>
    <n v="0"/>
    <n v="0"/>
    <n v="0"/>
    <n v="0"/>
    <n v="0"/>
    <n v="0"/>
    <n v="0"/>
    <n v="0"/>
    <n v="0"/>
    <n v="0"/>
    <n v="0"/>
    <n v="0"/>
    <n v="99.8"/>
    <s v="BANCO DAVIVIENDA S.A. 15.327%"/>
    <s v="GB. LA NACIÓN 14.818%"/>
    <s v="BANCO PICHINCHA S.A. 11.333%"/>
    <s v="BANCO WWB S.A. 11.155%"/>
    <s v="BANCO MUNDO MUJER S.A. 7.390%"/>
    <s v="BANCAMÍA 7.388%"/>
    <s v="BANCO DE OCCIDENTE 4.822%"/>
    <s v="BANCO DE BOGOTÁ 4.770%"/>
    <s v="BANCOLOMBIA S.A. 4.012%"/>
    <s v="BANCOLDEX S.A. 3.755%"/>
    <n v="37.347999999999999"/>
    <n v="29.393999999999998"/>
    <n v="29.88"/>
    <n v="0"/>
    <n v="3.3769999999999998"/>
    <n v="99.998999999999981"/>
    <n v="22.254000000000001"/>
    <n v="22.449000000000002"/>
    <n v="0"/>
    <n v="0"/>
    <n v="0"/>
    <n v="0"/>
    <n v="0"/>
    <n v="0"/>
    <n v="0"/>
    <n v="0"/>
    <n v="0"/>
    <n v="0"/>
    <n v="34.146000000000001"/>
    <n v="11.757999999999999"/>
    <n v="0"/>
    <n v="0"/>
    <n v="9.3339999999999996"/>
    <n v="0"/>
    <n v="100"/>
    <n v="100"/>
    <n v="0"/>
    <n v="0"/>
    <n v="0"/>
    <n v="100"/>
  </r>
  <r>
    <x v="6"/>
    <x v="4"/>
    <x v="5"/>
    <s v="CAPITAL PLUS - ÚNICA"/>
    <s v="TIPO DE PARTICIPACIÓN A"/>
    <n v="178"/>
    <n v="12981.31"/>
    <n v="21913.767134999998"/>
    <n v="1.35"/>
    <n v="266.63"/>
    <n v="0.73"/>
    <n v="0.53100000000000003"/>
    <n v="0.71899999999999997"/>
    <n v="0.72499999999999998"/>
    <n v="0.69899999999999995"/>
    <n v="0.7"/>
    <n v="0.92800000000000005"/>
    <n v="0.82899999999999996"/>
    <n v="3.149"/>
    <n v="2.569"/>
    <n v="1.2310000000000001"/>
    <n v="1.714"/>
    <n v="2.585"/>
    <n v="67.081999999999994"/>
    <n v="0"/>
    <n v="0"/>
    <n v="0"/>
    <n v="0"/>
    <n v="12.314"/>
    <n v="0"/>
    <n v="0"/>
    <n v="0"/>
    <n v="0"/>
    <n v="0"/>
    <n v="3.89"/>
    <n v="14.977"/>
    <n v="1.7370000000000001"/>
    <n v="0"/>
    <n v="0"/>
    <n v="0"/>
    <n v="0"/>
    <n v="0"/>
    <n v="0"/>
    <n v="0"/>
    <n v="0"/>
    <n v="0"/>
    <n v="0"/>
    <n v="0"/>
    <n v="0"/>
    <n v="0"/>
    <n v="0"/>
    <n v="100"/>
    <s v="BANCO DAVIVIENDA S.A. 15.852%"/>
    <s v="BANCO MUNDO MUJER S.A. 15.384%"/>
    <s v="GB. LA NACIÓN 12.314%"/>
    <s v="BANCO WWB S.A. 11.323%"/>
    <s v="BANCO GNB SUDAMERIS 9.542%"/>
    <s v="BANCAMÍA 7.461%"/>
    <s v="BANCO DE BOGOTÁ 4.934%"/>
    <s v="BANCOLOMBIA S.A. 4.153%"/>
    <s v="BANCO PICHINCHA S.A. 3.890%"/>
    <s v="BANCO FINANDINA S.A. 3.801%"/>
    <n v="36.155999999999999"/>
    <n v="31.948"/>
    <n v="31.896999999999998"/>
    <n v="0"/>
    <n v="0"/>
    <n v="100.001"/>
    <n v="22.744"/>
    <n v="30.922999999999998"/>
    <n v="0"/>
    <n v="0"/>
    <n v="0"/>
    <n v="0"/>
    <n v="0"/>
    <n v="0"/>
    <n v="0"/>
    <n v="0"/>
    <n v="0"/>
    <n v="0"/>
    <n v="20.074999999999999"/>
    <n v="12.313000000000001"/>
    <n v="0"/>
    <n v="0"/>
    <n v="13.944000000000001"/>
    <n v="0"/>
    <n v="99.999000000000009"/>
    <n v="100"/>
    <n v="0"/>
    <n v="0"/>
    <n v="0"/>
    <n v="100"/>
  </r>
  <r>
    <x v="6"/>
    <x v="5"/>
    <x v="5"/>
    <s v="CAPITAL PLUS - ÚNICA"/>
    <s v="TIPO DE PARTICIPACIÓN A"/>
    <n v="176"/>
    <n v="12491.84"/>
    <n v="21991.984928999998"/>
    <n v="1.35"/>
    <n v="266.63"/>
    <n v="0.73"/>
    <n v="0.745"/>
    <n v="0.72499999999999998"/>
    <n v="0.72699999999999998"/>
    <n v="0.70199999999999996"/>
    <n v="0.69499999999999995"/>
    <n v="0.93500000000000005"/>
    <n v="4.43"/>
    <n v="2.875"/>
    <n v="2.875"/>
    <n v="1.571"/>
    <n v="1.6379999999999999"/>
    <n v="2.5710000000000002"/>
    <n v="67.081999999999994"/>
    <n v="0"/>
    <n v="0"/>
    <n v="0"/>
    <n v="0"/>
    <n v="12.314"/>
    <n v="0"/>
    <n v="0"/>
    <n v="0"/>
    <n v="0"/>
    <n v="0"/>
    <n v="3.89"/>
    <n v="14.977"/>
    <n v="1.7370000000000001"/>
    <n v="0"/>
    <n v="0"/>
    <n v="0"/>
    <n v="0"/>
    <n v="0"/>
    <n v="0"/>
    <n v="0"/>
    <n v="0"/>
    <n v="0"/>
    <n v="0"/>
    <n v="0"/>
    <n v="0"/>
    <n v="0"/>
    <n v="0"/>
    <n v="100"/>
    <s v="GB. LA NACIÓN 17.241%"/>
    <s v="BANCO DAVIVIENDA S.A. 16.352%"/>
    <s v="BANCO MUNDO MUJER S.A. 16.076%"/>
    <s v="BANCO WWB S.A. 11.728%"/>
    <s v="BANCAMÍA 7.783%"/>
    <s v="BANCO DE BOGOTÁ 5.154%"/>
    <s v="BANCOLOMBIA S.A. 4.216%"/>
    <s v="BANCO PICHINCHA S.A. 3.995%"/>
    <s v="BANCO FINANDINA S.A. 3.953%"/>
    <s v="ITAÚ CORPBANCA COLOMBIA S.A. 3.890%"/>
    <n v="34.44"/>
    <n v="30.58"/>
    <n v="34.978999999999999"/>
    <n v="0"/>
    <n v="0"/>
    <n v="99.998999999999995"/>
    <n v="23.62"/>
    <n v="32.093000000000004"/>
    <n v="0"/>
    <n v="0"/>
    <n v="0"/>
    <n v="0"/>
    <n v="0"/>
    <n v="0"/>
    <n v="0"/>
    <n v="0"/>
    <n v="0"/>
    <n v="0"/>
    <n v="25.248000000000001"/>
    <n v="12.872999999999999"/>
    <n v="0"/>
    <n v="0"/>
    <n v="6.16"/>
    <n v="0"/>
    <n v="99.994000000000014"/>
    <n v="100"/>
    <n v="0"/>
    <n v="0"/>
    <n v="0"/>
    <n v="100"/>
  </r>
  <r>
    <x v="6"/>
    <x v="6"/>
    <x v="5"/>
    <s v="CAPITAL PLUS - ÚNICA"/>
    <s v="TIPO DE PARTICIPACIÓN A"/>
    <n v="174"/>
    <n v="12496.91"/>
    <n v="22043.790322000001"/>
    <n v="1.35"/>
    <n v="226.46"/>
    <n v="0.62"/>
    <n v="0.745"/>
    <n v="0.72499999999999998"/>
    <n v="0.72699999999999998"/>
    <n v="0.70199999999999996"/>
    <n v="0.69499999999999995"/>
    <n v="0.93500000000000005"/>
    <n v="2.8090000000000002"/>
    <n v="2.597"/>
    <n v="2.8660000000000001"/>
    <n v="1.581"/>
    <n v="1.474"/>
    <n v="2.4780000000000002"/>
    <n v="12.914"/>
    <n v="0"/>
    <n v="0"/>
    <n v="0"/>
    <n v="0"/>
    <n v="0"/>
    <n v="0"/>
    <n v="0"/>
    <n v="0"/>
    <n v="0"/>
    <n v="1.37"/>
    <n v="1.3"/>
    <n v="0"/>
    <n v="0"/>
    <n v="0"/>
    <n v="0"/>
    <n v="87.085999999999999"/>
    <n v="0"/>
    <n v="0"/>
    <n v="0"/>
    <n v="0"/>
    <n v="0"/>
    <n v="0"/>
    <n v="0"/>
    <n v="0"/>
    <n v="0"/>
    <n v="0"/>
    <n v="0"/>
    <n v="100"/>
    <s v="BANCO DAVIVIENDA S.A 16,329%"/>
    <s v="BANCO MUNDO MUJER S.A 15,911%"/>
    <s v="GB. LA NACIÓN 12,911%"/>
    <s v="BANCO WWB S.A 11,663%"/>
    <s v="BANCAMÍA 7,815%"/>
    <s v="BANCO DE OCCIDENTE 6,368%"/>
    <s v="BANCO DE BOGOTÁ 5,083%"/>
    <s v="BANCOLOMBIA S.A 4,187%"/>
    <s v="BANCO PICHINCHA S.A 4,017%"/>
    <s v="BANCO FINANDINA S.A 3,925%"/>
    <n v="36.067"/>
    <n v="36.561999999999998"/>
    <n v="27.370999999999999"/>
    <n v="0"/>
    <n v="0"/>
    <n v="99.999999999999986"/>
    <n v="23.57"/>
    <n v="31.742000000000001"/>
    <n v="0"/>
    <n v="0"/>
    <n v="0"/>
    <n v="0"/>
    <n v="0"/>
    <n v="0"/>
    <n v="0"/>
    <n v="0"/>
    <n v="0"/>
    <n v="0"/>
    <n v="20.94"/>
    <n v="12.911"/>
    <n v="0"/>
    <n v="0"/>
    <n v="10.837999999999999"/>
    <n v="0"/>
    <n v="100.001"/>
    <n v="100"/>
    <n v="0"/>
    <n v="0"/>
    <n v="0"/>
    <n v="100"/>
  </r>
  <r>
    <x v="6"/>
    <x v="7"/>
    <x v="5"/>
    <s v="CAPITAL PLUS - ÚNICA"/>
    <s v="TIPO DE PARTICIPACIÓN A"/>
    <n v="169"/>
    <n v="12198.84"/>
    <n v="22179.572187000002"/>
    <n v="1.35"/>
    <n v="230.11"/>
    <n v="0.63"/>
    <n v="0.32400000000000001"/>
    <n v="0.70899999999999996"/>
    <n v="0.69199999999999995"/>
    <n v="0.71799999999999997"/>
    <n v="0.69699999999999995"/>
    <n v="0.94199999999999995"/>
    <n v="7.4980000000000002"/>
    <n v="3.6389999999999998"/>
    <n v="3.4449999999999998"/>
    <n v="1.76"/>
    <n v="1.7070000000000001"/>
    <n v="2.5779999999999998"/>
    <n v="69.025000000000006"/>
    <n v="0"/>
    <n v="0"/>
    <n v="0"/>
    <n v="0"/>
    <n v="13.391999999999999"/>
    <n v="0"/>
    <n v="0"/>
    <n v="0"/>
    <n v="0"/>
    <n v="0"/>
    <n v="4.1559999999999997"/>
    <n v="11.631"/>
    <n v="1.7949999999999999"/>
    <n v="0"/>
    <n v="0"/>
    <n v="0"/>
    <n v="0"/>
    <n v="0"/>
    <n v="0"/>
    <n v="0"/>
    <n v="0"/>
    <n v="0"/>
    <n v="0"/>
    <n v="0"/>
    <n v="0"/>
    <n v="0"/>
    <n v="0"/>
    <n v="99.999000000000009"/>
    <s v="BANCO DAVIVIENDA S.A. 16,848%"/>
    <s v="GB. LA NACIÓN 13,392%"/>
    <s v="BANCO FINANDINA S.A. 12,252%"/>
    <s v="BANCO MUNDO MUJER S.A. 12,239%"/>
    <s v="BANCO WWB S.A. 11,799%"/>
    <s v="BANCAMÍA 7,951%"/>
    <s v="BANCO DE BOGOTÁ 5,247%"/>
    <s v="BANCO PICHINCHA S.A. 4,156%"/>
    <s v="BANCOLOMBIA S.A. 4,078%"/>
    <s v="ITAÚ CORPBANCA COLOMBIA S.A. 3,960%"/>
    <n v="57.046999999999997"/>
    <n v="21.286999999999999"/>
    <n v="21.666"/>
    <n v="0"/>
    <n v="0"/>
    <n v="100"/>
    <n v="32.344000000000001"/>
    <n v="32.606000000000002"/>
    <n v="0"/>
    <n v="0"/>
    <n v="0"/>
    <n v="0"/>
    <n v="0"/>
    <n v="0"/>
    <n v="0"/>
    <n v="0"/>
    <n v="0"/>
    <n v="0"/>
    <n v="17.178999999999998"/>
    <n v="13.391999999999999"/>
    <n v="0"/>
    <n v="0"/>
    <n v="4.4790000000000001"/>
    <n v="0"/>
    <n v="100"/>
    <n v="100"/>
    <n v="0"/>
    <n v="0"/>
    <n v="0"/>
    <n v="100"/>
  </r>
  <r>
    <x v="6"/>
    <x v="8"/>
    <x v="5"/>
    <s v="CAPITAL PLUS - ÚNICA"/>
    <s v="TIPO DE PARTICIPACIÓN A"/>
    <n v="169"/>
    <n v="11596.91"/>
    <n v="22382.346871000002"/>
    <n v="1.35"/>
    <n v="244.72"/>
    <n v="0.67"/>
    <n v="0.4"/>
    <n v="0.63600000000000001"/>
    <n v="0.67800000000000005"/>
    <n v="0.71699999999999997"/>
    <n v="0.69299999999999995"/>
    <n v="0.94399999999999995"/>
    <n v="11.709"/>
    <n v="5.101"/>
    <n v="4.3230000000000004"/>
    <n v="2.7989999999999999"/>
    <n v="1.976"/>
    <n v="2.7210000000000001"/>
    <n v="67.156000000000006"/>
    <n v="0"/>
    <n v="0"/>
    <n v="0"/>
    <n v="0"/>
    <n v="14.239000000000001"/>
    <n v="0"/>
    <n v="0"/>
    <n v="0"/>
    <n v="0"/>
    <n v="0"/>
    <n v="4.2850000000000001"/>
    <n v="12.407"/>
    <n v="1.913"/>
    <n v="0"/>
    <n v="0"/>
    <n v="0"/>
    <n v="0"/>
    <n v="0"/>
    <n v="0"/>
    <n v="0"/>
    <n v="0"/>
    <n v="0"/>
    <n v="0"/>
    <n v="0"/>
    <n v="0"/>
    <n v="0"/>
    <n v="0"/>
    <n v="100"/>
    <s v="GB. LA NACIÓN 14,239%"/>
    <s v="BANCO MUNDO MUJER S.A. 12,966%"/>
    <s v="BANCO FINANDINA S.A. 12,893%"/>
    <s v="BANCO WWB S.A. 12,575%"/>
    <s v="BANCO DE OCCIDENTE 8,826%"/>
    <s v="BANCAMÍA 8,456%"/>
    <s v="BANCO DE BOGOTÁ 6,018%"/>
    <s v="BANCO DAVIVIENDA S.A. 4,614%"/>
    <s v="BANCO PICHINCHA S.A. 4,285%"/>
    <s v="BANCOLOMBIA S.A. 4,242%"/>
    <n v="45.722000000000001"/>
    <n v="24.398"/>
    <n v="29.88"/>
    <n v="0"/>
    <n v="0"/>
    <n v="100"/>
    <n v="29.719000000000001"/>
    <n v="30.062000000000001"/>
    <n v="0"/>
    <n v="0"/>
    <n v="0"/>
    <n v="0"/>
    <n v="0"/>
    <n v="0"/>
    <n v="0"/>
    <n v="0"/>
    <n v="0"/>
    <n v="0"/>
    <n v="13.845000000000001"/>
    <n v="14.228999999999999"/>
    <n v="0"/>
    <n v="0"/>
    <n v="12.135"/>
    <n v="0"/>
    <n v="99.990000000000009"/>
    <n v="100"/>
    <n v="0"/>
    <n v="0"/>
    <n v="0"/>
    <n v="100"/>
  </r>
  <r>
    <x v="6"/>
    <x v="9"/>
    <x v="5"/>
    <s v="CAPITAL PLUS - ÚNICA"/>
    <s v="TIPO DE PARTICIPACIÓN A"/>
    <n v="165"/>
    <n v="11784.86"/>
    <n v="22524.5314"/>
    <n v="1.35"/>
    <n v="233.76"/>
    <n v="0.64"/>
    <n v="0.441"/>
    <n v="0.57199999999999995"/>
    <n v="0.65900000000000003"/>
    <n v="0.70399999999999996"/>
    <n v="0.69799999999999995"/>
    <n v="0.94599999999999995"/>
    <n v="7.7409999999999997"/>
    <n v="5.7519999999999998"/>
    <n v="4.6660000000000004"/>
    <n v="3.835"/>
    <n v="2.274"/>
    <n v="2.891"/>
    <n v="67.48"/>
    <n v="0"/>
    <n v="0"/>
    <n v="0"/>
    <n v="0"/>
    <n v="14.151999999999999"/>
    <n v="0"/>
    <n v="0"/>
    <n v="0"/>
    <n v="0"/>
    <n v="0"/>
    <n v="4.2640000000000002"/>
    <n v="12.224"/>
    <n v="1.88"/>
    <n v="0"/>
    <n v="0"/>
    <n v="0"/>
    <n v="0"/>
    <n v="0"/>
    <n v="0"/>
    <n v="0"/>
    <n v="0"/>
    <n v="0"/>
    <n v="0"/>
    <n v="0"/>
    <n v="0"/>
    <n v="0"/>
    <n v="0"/>
    <n v="100"/>
    <s v="BANCO MUNDO MUJER S.A. 16,779%"/>
    <s v="GB. LA NACIÓN 14,152%"/>
    <s v="BANCO FINANDINA S.A. 12,643%"/>
    <s v="BANCO WWB S.A. 12,439%"/>
    <s v="BANCAMÍA 8,399%"/>
    <s v="BANCO DE BOGOTÁ 5,882%"/>
    <s v="BANCO DAVIVIENDA S.A. 4,593%"/>
    <s v="BANCO GNB SUDAMERIS 4,374%"/>
    <s v="BANCO PICHINCHA S.A. 4,264%"/>
    <s v="BANCO DE OCCIDENTE 4,251%"/>
    <n v="45.643000000000001"/>
    <n v="34.145000000000003"/>
    <n v="20.212"/>
    <n v="0"/>
    <n v="0"/>
    <n v="100"/>
    <n v="25.001000000000001"/>
    <n v="33.758000000000003"/>
    <n v="0"/>
    <n v="0"/>
    <n v="0"/>
    <n v="0"/>
    <n v="0"/>
    <n v="0"/>
    <n v="0"/>
    <n v="0"/>
    <n v="0"/>
    <n v="0"/>
    <n v="27.826000000000001"/>
    <n v="0"/>
    <n v="0"/>
    <n v="0"/>
    <n v="13.414999999999999"/>
    <n v="0"/>
    <n v="100"/>
    <n v="100"/>
    <n v="0"/>
    <n v="0"/>
    <n v="0"/>
    <n v="100"/>
  </r>
  <r>
    <x v="6"/>
    <x v="10"/>
    <x v="5"/>
    <s v="CAPITAL PLUS - ÚNICA"/>
    <s v="TIPO DE PARTICIPACIÓN A"/>
    <n v="163"/>
    <n v="11807.63"/>
    <n v="22673.237213"/>
    <n v="1.35"/>
    <n v="204.54"/>
    <n v="0.56000000000000005"/>
    <n v="0.46200000000000002"/>
    <n v="0.55500000000000005"/>
    <n v="0.64500000000000002"/>
    <n v="0.64800000000000002"/>
    <n v="0.70399999999999996"/>
    <n v="0.94699999999999995"/>
    <n v="8.3350000000000009"/>
    <n v="7.032"/>
    <n v="4.9909999999999997"/>
    <n v="5.0780000000000003"/>
    <n v="2.4590000000000001"/>
    <n v="3.089"/>
    <n v="67.58"/>
    <n v="0"/>
    <n v="0"/>
    <n v="0"/>
    <n v="0"/>
    <n v="14.234999999999999"/>
    <n v="0"/>
    <n v="0"/>
    <n v="0"/>
    <n v="0"/>
    <n v="0"/>
    <n v="4.3040000000000003"/>
    <n v="12.002000000000001"/>
    <n v="1.879"/>
    <n v="0"/>
    <n v="0"/>
    <n v="0"/>
    <n v="0"/>
    <n v="0"/>
    <n v="0"/>
    <n v="0"/>
    <n v="0"/>
    <n v="0"/>
    <n v="0"/>
    <n v="0"/>
    <n v="0"/>
    <n v="0"/>
    <n v="0"/>
    <n v="100"/>
    <s v="BANCO MUNDO MUJER S.A. 16,824%"/>
    <s v="GB. LA NACIÓN 14,235%"/>
    <s v="BANCO FINANDINA S.A. 12,546%"/>
    <s v="BANCO WWB S.A. 12,258%"/>
    <s v="BANCAMÍA 8,331%"/>
    <s v="BANCO DE BOGOTÁ 5,923%"/>
    <s v="BANCO DAVIVIENDA S.A. 4,628%"/>
    <s v="BANCO GNB SUDAMERIS 4,406%"/>
    <s v="BANCO DE OCCIDENTE 4,340%"/>
    <s v="BANCO PICHINCHA S.A. 4,304%"/>
    <n v="45.838999999999999"/>
    <n v="34.177"/>
    <n v="19.984999999999999"/>
    <n v="0"/>
    <n v="0"/>
    <n v="100.001"/>
    <n v="24.821999999999999"/>
    <n v="33.777999999999999"/>
    <n v="0"/>
    <n v="0"/>
    <n v="0"/>
    <n v="0"/>
    <n v="0"/>
    <n v="0"/>
    <n v="0"/>
    <n v="0"/>
    <n v="0"/>
    <n v="0"/>
    <n v="27.838000000000001"/>
    <n v="0"/>
    <n v="0"/>
    <n v="0"/>
    <n v="13.561999999999999"/>
    <n v="0"/>
    <n v="99.999999999999986"/>
    <n v="100"/>
    <n v="0"/>
    <n v="0"/>
    <n v="0"/>
    <n v="100"/>
  </r>
  <r>
    <x v="6"/>
    <x v="0"/>
    <x v="18"/>
    <s v="FIC RENTA FIJA DINAMICA - ÚNICA"/>
    <s v="TIPO DE PARTICIPACIÓN A"/>
    <n v="436"/>
    <n v="53365.59"/>
    <n v="11653.92"/>
    <n v="1.51"/>
    <n v="493.09"/>
    <n v="1.35"/>
    <n v="0.745"/>
    <n v="0.91500000000000004"/>
    <n v="0.745"/>
    <n v="0.871"/>
    <n v="1.4590000000000001"/>
    <n v="1.208"/>
    <n v="5.8979999999999997"/>
    <n v="0.54700000000000004"/>
    <n v="5.8979999999999997"/>
    <n v="0.154"/>
    <n v="3.2890000000000001"/>
    <n v="3.7440000000000002"/>
    <n v="15.67"/>
    <n v="0"/>
    <n v="2.85"/>
    <n v="0"/>
    <n v="8.24"/>
    <n v="4.7300000000000004"/>
    <n v="0"/>
    <n v="0"/>
    <n v="0"/>
    <n v="0"/>
    <n v="0"/>
    <n v="0"/>
    <n v="15.81"/>
    <n v="17.760000000000002"/>
    <n v="14.34"/>
    <n v="0"/>
    <n v="0"/>
    <n v="20.59"/>
    <n v="0"/>
    <n v="0"/>
    <n v="0"/>
    <n v="0"/>
    <n v="0"/>
    <n v="0"/>
    <n v="0"/>
    <n v="0"/>
    <n v="0"/>
    <n v="0"/>
    <n v="99.990000000000009"/>
    <s v="BANCO BTG PACTUAL SA CAYMAN BRANCH 20.59%"/>
    <s v="CEMENTOS ARGOS S.A. 17.76%"/>
    <s v="-CORPORACIÓN INTERAMERICANA PARA EL 7.58%"/>
    <s v="BANCO W S.A. 7.27%"/>
    <s v="ORGANIZACION DE INGENIERIA INTERNACIONAL S.A. 6.76%"/>
    <s v="BANCO DAVIVIENDA S.A. 5.37%"/>
    <s v="BANCO SERFINANZA S.A 5.18%"/>
    <s v="MINISTERIO DE HACIENDA Y CREDITO PUBLICO 4.73%"/>
    <s v="BANCO MUNDO MUJER 4.60%"/>
    <s v="BANCO DE OCCIDENTE S.A. 4.57%"/>
    <n v="27.81"/>
    <n v="5.61"/>
    <n v="51.24"/>
    <n v="15.33"/>
    <n v="0"/>
    <n v="99.99"/>
    <n v="0"/>
    <n v="35.39"/>
    <n v="0"/>
    <n v="0"/>
    <n v="0"/>
    <n v="0"/>
    <n v="0"/>
    <n v="0"/>
    <n v="0"/>
    <n v="0"/>
    <n v="0"/>
    <n v="0"/>
    <n v="56.63"/>
    <n v="2.79"/>
    <n v="0"/>
    <n v="0"/>
    <n v="5.19"/>
    <n v="0"/>
    <n v="100.00000000000001"/>
    <n v="97.210999999999999"/>
    <n v="1E-3"/>
    <n v="2.7879999999999998"/>
    <n v="0"/>
    <n v="100"/>
  </r>
  <r>
    <x v="6"/>
    <x v="1"/>
    <x v="18"/>
    <s v="FIC RENTA FIJA DINAMICA - ÚNICA"/>
    <s v="TIPO DE PARTICIPACIÓN A"/>
    <n v="412"/>
    <n v="50567.28"/>
    <n v="11609.49"/>
    <n v="1.51"/>
    <n v="449.25"/>
    <n v="1.23"/>
    <n v="1.3939999999999999"/>
    <n v="1.0189999999999999"/>
    <n v="1.127"/>
    <n v="0.94099999999999995"/>
    <n v="1.4850000000000001"/>
    <n v="1.2290000000000001"/>
    <n v="-4.8570000000000002"/>
    <n v="-1.4"/>
    <n v="0.65"/>
    <n v="-0.32500000000000001"/>
    <n v="2.915"/>
    <n v="1.3939999999999999"/>
    <n v="10.55"/>
    <n v="4.9000000000000004"/>
    <n v="3.12"/>
    <n v="0"/>
    <n v="12.91"/>
    <n v="5.04"/>
    <n v="0"/>
    <n v="0"/>
    <n v="0"/>
    <n v="0"/>
    <n v="0"/>
    <n v="0"/>
    <n v="12.18"/>
    <n v="13.74"/>
    <n v="15.45"/>
    <n v="0"/>
    <n v="0"/>
    <n v="22.12"/>
    <n v="0"/>
    <n v="0"/>
    <n v="0"/>
    <n v="0"/>
    <n v="0"/>
    <n v="0"/>
    <n v="0"/>
    <n v="0"/>
    <n v="0"/>
    <n v="0"/>
    <n v="100.01"/>
    <s v="BANCO BTG PACTUAL SA CAYMAN BRANCH 22.12%"/>
    <s v="CEMENTOS ARGOS S.A. 13.74%"/>
    <s v="-CORPORACIÓN INTERAMERICANA PARA EL FINANCIAMIENTO DE INFRAESTRUCTURA. S.A. CIFI 8.19%"/>
    <s v="BANCO W S.A. 7.91%"/>
    <s v="ORGANIZACION DE INGENIERIA INTERNACIONAL S.A. 7.26%"/>
    <s v="BANCO DAVIVIENDA S.A. 5.77%"/>
    <s v="BANCO SERFINANZA S.A 5.54%"/>
    <s v="MINISTERIO DE HACIENDA Y CREDITO PUBLICO 5.04%"/>
    <s v="BANCO MUNDO MUJER 4.90%"/>
    <s v="COLOMBINA S.A. 3.82%"/>
    <n v="30.4"/>
    <n v="17.149999999999999"/>
    <n v="45.55"/>
    <n v="6.89"/>
    <n v="0"/>
    <n v="99.99"/>
    <n v="0"/>
    <n v="32.97"/>
    <n v="0"/>
    <n v="0"/>
    <n v="0"/>
    <n v="0"/>
    <n v="0"/>
    <n v="0"/>
    <n v="0"/>
    <n v="0"/>
    <n v="0"/>
    <n v="0"/>
    <n v="60.79"/>
    <n v="2.95"/>
    <n v="0"/>
    <n v="0"/>
    <n v="3.29"/>
    <n v="0"/>
    <n v="100"/>
    <n v="97.052000000000007"/>
    <n v="1E-3"/>
    <n v="2.9470000000000001"/>
    <n v="0"/>
    <n v="100.00000000000001"/>
  </r>
  <r>
    <x v="6"/>
    <x v="2"/>
    <x v="18"/>
    <s v="FIC RENTA FIJA DINAMICA - ÚNICA"/>
    <s v="TIPO DE PARTICIPACIÓN A"/>
    <n v="381"/>
    <n v="42138.03"/>
    <n v="11600.88"/>
    <n v="1.51"/>
    <n v="452.91"/>
    <n v="1.24"/>
    <n v="0.41"/>
    <n v="0.8"/>
    <n v="0.61"/>
    <n v="0.98"/>
    <n v="1.22"/>
    <n v="2.17"/>
    <n v="-0.87"/>
    <n v="-1.5840000000000001"/>
    <n v="0.124"/>
    <n v="0.25900000000000001"/>
    <n v="2.9"/>
    <n v="3.3370000000000002"/>
    <n v="21.08"/>
    <n v="5.63"/>
    <n v="3.33"/>
    <n v="0"/>
    <n v="2.17"/>
    <n v="5.87"/>
    <n v="0"/>
    <n v="0"/>
    <n v="0"/>
    <n v="0"/>
    <n v="0"/>
    <n v="0"/>
    <n v="14"/>
    <n v="15.82"/>
    <n v="17.63"/>
    <n v="0"/>
    <n v="0"/>
    <n v="14.47"/>
    <n v="0"/>
    <n v="0"/>
    <n v="0"/>
    <n v="0"/>
    <n v="0"/>
    <n v="0"/>
    <n v="0"/>
    <n v="0"/>
    <n v="0"/>
    <n v="0"/>
    <n v="100"/>
    <s v="CEMENTOS ARGOS S.A. 15.82%"/>
    <s v="BANCO BTG PACTUAL SA CAYMAN BRANCH 14.47%"/>
    <s v="-CORPORACIÓN INTERAMERICANA PARA EL 9.31%"/>
    <s v="ORGANIZACION DE INGENIERIA INTERNACIONAL S.A. 8.32%"/>
    <s v="BANCO SERFINANZA S.A 6.33%"/>
    <s v="MINISTERIO DE HACIENDA Y CREDITO PUBLICO 5.87%"/>
    <s v="BANCO MUNDO MUJER 5.63%"/>
    <s v="BANCO W S.A. 5.44%"/>
    <s v="COLOMBINA S.A. 4.41%"/>
    <s v="BANCO DE OCCIDENTE S.A. 4.27%"/>
    <n v="20.399999999999999"/>
    <n v="12.89"/>
    <n v="57.95"/>
    <n v="8.75"/>
    <n v="0"/>
    <n v="99.990000000000009"/>
    <n v="0"/>
    <n v="28.97"/>
    <n v="0"/>
    <n v="0"/>
    <n v="0"/>
    <n v="0"/>
    <n v="0"/>
    <n v="0"/>
    <n v="0"/>
    <n v="0"/>
    <n v="0"/>
    <n v="0"/>
    <n v="54.8"/>
    <n v="3.45"/>
    <n v="0"/>
    <n v="0"/>
    <n v="12.78"/>
    <n v="0"/>
    <n v="100"/>
    <n v="96.554000000000002"/>
    <n v="1E-3"/>
    <n v="3.4449999999999998"/>
    <n v="0"/>
    <n v="100"/>
  </r>
  <r>
    <x v="6"/>
    <x v="3"/>
    <x v="18"/>
    <s v="FIC RENTA FIJA DINAMICA - ÚNICA"/>
    <s v="TIPO DE PARTICIPACIÓN A"/>
    <n v="364"/>
    <n v="39522.36"/>
    <n v="11646.844537999999"/>
    <n v="1.51"/>
    <n v="461.36"/>
    <n v="1.264"/>
    <n v="1.3340000000000001"/>
    <n v="1.2230000000000001"/>
    <n v="1.252"/>
    <n v="1.0429999999999999"/>
    <n v="0.879"/>
    <n v="1.2689999999999999"/>
    <n v="4.9290000000000003"/>
    <n v="9.4E-2"/>
    <n v="1.304"/>
    <n v="0.311"/>
    <n v="2.6680000000000001"/>
    <n v="3.21"/>
    <n v="9.7200000000000006"/>
    <n v="6.48"/>
    <n v="3.83"/>
    <n v="0"/>
    <n v="2.5"/>
    <n v="6.74"/>
    <n v="0"/>
    <n v="0"/>
    <n v="0"/>
    <n v="0"/>
    <n v="0"/>
    <n v="0"/>
    <n v="15.99"/>
    <n v="17.95"/>
    <n v="20.149999999999999"/>
    <n v="0"/>
    <n v="0"/>
    <n v="16.64"/>
    <n v="0"/>
    <n v="0"/>
    <n v="0"/>
    <n v="0"/>
    <n v="0"/>
    <n v="0"/>
    <n v="0"/>
    <n v="0"/>
    <n v="0"/>
    <n v="0"/>
    <n v="100.00000000000001"/>
    <s v="CEMENTOS ARGOS 17.95%"/>
    <s v="BTG PACTUAL 16.64%"/>
    <s v="CIFI 10.72%"/>
    <s v="ODINSA.SA 9.43%"/>
    <s v="MINISTERIO DE HACIENDA 6.74%"/>
    <s v="BANCO MUNDO MUJER 6.48%"/>
    <s v="BANCO W S.A 6.25%"/>
    <s v="COLOMBINA S.A 4.97%"/>
    <s v="BANCO SERFINANZA SA 4.52%"/>
    <s v="COOPCENTRAL 3.83%"/>
    <n v="20.47"/>
    <n v="12.95"/>
    <n v="52.67"/>
    <n v="8.7100000000000009"/>
    <n v="0"/>
    <n v="94.800000000000011"/>
    <n v="0"/>
    <n v="30.32"/>
    <n v="0"/>
    <n v="0"/>
    <n v="0"/>
    <n v="0"/>
    <n v="0"/>
    <n v="0"/>
    <n v="0"/>
    <n v="0"/>
    <n v="0"/>
    <n v="0"/>
    <n v="60.51"/>
    <n v="3.97"/>
    <n v="0"/>
    <n v="0"/>
    <n v="5.2"/>
    <n v="0"/>
    <n v="100"/>
    <n v="96.027000000000001"/>
    <n v="1E-3"/>
    <n v="3.972"/>
    <n v="0"/>
    <n v="100"/>
  </r>
  <r>
    <x v="6"/>
    <x v="4"/>
    <x v="18"/>
    <s v="FIC RENTA FIJA DINAMICA - ÚNICA"/>
    <s v="TIPO DE PARTICIPACIÓN A"/>
    <n v="339"/>
    <n v="36222.53"/>
    <n v="11619.93"/>
    <n v="1.51"/>
    <n v="467.45600000000002"/>
    <n v="1.28"/>
    <n v="0.88900000000000001"/>
    <n v="1.1719999999999999"/>
    <n v="1.1870000000000001"/>
    <n v="1.028"/>
    <n v="0.85399999999999998"/>
    <n v="1.278"/>
    <n v="-2.6869999999999998"/>
    <n v="0.69599999999999995"/>
    <n v="0.47199999999999998"/>
    <n v="0.42199999999999999"/>
    <n v="1.679"/>
    <n v="3.101"/>
    <n v="20.54"/>
    <n v="6.93"/>
    <n v="4.1900000000000004"/>
    <n v="0"/>
    <n v="2.7"/>
    <n v="7.4"/>
    <n v="2.63"/>
    <n v="0"/>
    <n v="0"/>
    <n v="0"/>
    <n v="0"/>
    <n v="0"/>
    <n v="17.16"/>
    <n v="16.62"/>
    <n v="21.83"/>
    <n v="0"/>
    <n v="0"/>
    <n v="0"/>
    <n v="0"/>
    <n v="0"/>
    <n v="0"/>
    <n v="0"/>
    <n v="0"/>
    <n v="0"/>
    <n v="0"/>
    <n v="0"/>
    <n v="0"/>
    <n v="0"/>
    <n v="100"/>
    <s v="CEMENTOS ARGOS S.A. 19.25%"/>
    <s v="CORPORACIÓN INTERAMERICANA PARA EL FINANCIAMIENTO DE INFRAESTRUCTURA. S.A. CIFI 11.70%"/>
    <s v="ODINSA S.A. 10.13%"/>
    <s v="BANCO DE OCCIDENTE S.A. 9.57%"/>
    <s v="MINISTERIO DE HACIENDA Y CREDITO PUBLICO 7.40%"/>
    <s v="BANCO MUNDO MUJER 6.93%"/>
    <s v="BANCO W S.A. 6.66%"/>
    <s v="COLOMBINA S.A. 5.39%"/>
    <s v="BANCO DAVIVIENDA S.A. 4.92%"/>
    <s v="BANCO SERFINANZA S.A 4.75%"/>
    <n v="22.67"/>
    <n v="13.95"/>
    <n v="53.99"/>
    <n v="9.39"/>
    <n v="0"/>
    <n v="100.00000000000001"/>
    <n v="0"/>
    <n v="32.57"/>
    <n v="0"/>
    <n v="0"/>
    <n v="0"/>
    <n v="0"/>
    <n v="0"/>
    <n v="0"/>
    <n v="0"/>
    <n v="0"/>
    <n v="0"/>
    <n v="0"/>
    <n v="47.25"/>
    <n v="4.3899999999999997"/>
    <n v="0"/>
    <n v="0"/>
    <n v="15.79"/>
    <n v="0"/>
    <n v="100"/>
    <n v="99.9"/>
    <n v="0.1"/>
    <n v="0"/>
    <n v="0"/>
    <n v="100"/>
  </r>
  <r>
    <x v="6"/>
    <x v="5"/>
    <x v="18"/>
    <s v="FIC RENTA FIJA DINAMICA - ÚNICA"/>
    <s v="TIPO DE PARTICIPACIÓN A"/>
    <n v="311"/>
    <n v="31321.99"/>
    <n v="11565.19"/>
    <n v="1.51"/>
    <n v="460.21"/>
    <n v="1.26"/>
    <n v="2.1"/>
    <n v="1.379"/>
    <n v="1.379"/>
    <n v="1.1659999999999999"/>
    <n v="0.94199999999999995"/>
    <n v="1.3240000000000001"/>
    <n v="-5.5839999999999996"/>
    <n v="-0.55800000000000005"/>
    <n v="-0.55800000000000005"/>
    <n v="-0.41499999999999998"/>
    <n v="1.133"/>
    <n v="2.8010000000000002"/>
    <n v="20.13"/>
    <n v="8.01"/>
    <n v="0"/>
    <n v="3.03"/>
    <n v="3.12"/>
    <n v="8.5500000000000007"/>
    <n v="0"/>
    <n v="0"/>
    <n v="0"/>
    <n v="0"/>
    <n v="0"/>
    <n v="0"/>
    <n v="19.45"/>
    <n v="24.44"/>
    <n v="13.26"/>
    <n v="0"/>
    <n v="0"/>
    <n v="0"/>
    <n v="0"/>
    <n v="0"/>
    <n v="0"/>
    <n v="0"/>
    <n v="0"/>
    <n v="0"/>
    <n v="0"/>
    <n v="0"/>
    <n v="0"/>
    <n v="0"/>
    <n v="99.990000000000009"/>
    <s v="CEMENTOS ARGOS S.A. 15.84%"/>
    <s v="-CORPORACIÓN INTERAMERICANA PARA EL 13.26%"/>
    <s v="ODINSA S.A. 11.63%"/>
    <s v="MINISTERIO DE HACIENDA Y CREDITO PUBLICO 8.55%"/>
    <s v="BANCO DE OCCIDENTE S.A. 8.23%"/>
    <s v="BANCO MUNDO MUJER 8.01%"/>
    <s v="BANCO W S.A. 7.64%"/>
    <s v="COLOMBINA S.A. 6.16%"/>
    <s v="BANCO SERFINANZA S.A 5.42%"/>
    <s v="PRIMAX COLOMBIA SA 4.27%"/>
    <n v="3.66"/>
    <n v="18.91"/>
    <n v="65.150000000000006"/>
    <n v="12.27"/>
    <n v="0"/>
    <n v="99.99"/>
    <n v="0"/>
    <n v="30.88"/>
    <n v="0"/>
    <n v="0"/>
    <n v="0"/>
    <n v="0"/>
    <n v="0"/>
    <n v="0"/>
    <n v="0"/>
    <n v="0"/>
    <n v="0"/>
    <n v="0"/>
    <n v="49.31"/>
    <n v="5.09"/>
    <n v="0"/>
    <n v="0"/>
    <n v="14.72"/>
    <n v="0"/>
    <n v="100"/>
    <n v="94.906000000000006"/>
    <n v="1E-3"/>
    <n v="5.093"/>
    <n v="0"/>
    <n v="100"/>
  </r>
  <r>
    <x v="6"/>
    <x v="6"/>
    <x v="18"/>
    <s v="FIC RENTA FIJA DINAMICA - ÚNICA"/>
    <s v="TIPO DE PARTICIPACIÓN A"/>
    <n v="286"/>
    <n v="27194.76"/>
    <n v="11516.05"/>
    <n v="1.51"/>
    <n v="375.98"/>
    <n v="1.03"/>
    <n v="1.9339999999999999"/>
    <n v="1.5529999999999999"/>
    <n v="1.47"/>
    <n v="1.2729999999999999"/>
    <n v="1.016"/>
    <n v="1.3620000000000001"/>
    <n v="-4.8890000000000002"/>
    <n v="-2.371"/>
    <n v="-1.204"/>
    <n v="-0.91100000000000003"/>
    <n v="0.59899999999999998"/>
    <n v="2.4990000000000001"/>
    <n v="26.7"/>
    <n v="9.32"/>
    <n v="0"/>
    <n v="0"/>
    <n v="3.64"/>
    <n v="9.5399999999999991"/>
    <n v="0"/>
    <n v="0"/>
    <n v="0"/>
    <n v="0"/>
    <n v="0"/>
    <n v="0"/>
    <n v="22.07"/>
    <n v="13.33"/>
    <n v="15.4"/>
    <n v="0"/>
    <n v="0"/>
    <n v="0"/>
    <n v="0"/>
    <n v="0"/>
    <n v="0"/>
    <n v="0"/>
    <n v="0"/>
    <n v="0"/>
    <n v="0"/>
    <n v="0"/>
    <n v="0"/>
    <n v="0"/>
    <n v="99.999999999999986"/>
    <s v="-CORPORACIÓN INTERAMERICANA PARA EL 15.40%"/>
    <s v="ODINSA S.A. 13.33%"/>
    <s v="BANCO DAVIVIENDA S.A. 11.11%"/>
    <s v="MINISTERIO DE HACIENDA Y CREDITO PUBLICO 9.54%"/>
    <s v="BANCO MUNDO MUJER 9.32%"/>
    <s v="BANCO W S.A. 8.80%"/>
    <s v="COLOMBINA S.A. 6.85%"/>
    <s v="BANCO DE OCCIDENTE S.A. 6.84%"/>
    <s v="BANCO SERFINANZA S.A 6.23%"/>
    <s v="PRIMAX COLOMBIA SA 4.82%"/>
    <n v="24.1"/>
    <n v="15.25"/>
    <n v="55.82"/>
    <n v="4.82"/>
    <n v="0"/>
    <n v="99.990000000000009"/>
    <n v="0"/>
    <n v="20.48"/>
    <n v="0"/>
    <n v="0"/>
    <n v="0"/>
    <n v="0"/>
    <n v="0"/>
    <n v="0"/>
    <n v="0"/>
    <n v="0"/>
    <n v="0"/>
    <n v="0"/>
    <n v="53.13"/>
    <n v="5.93"/>
    <n v="0"/>
    <n v="0"/>
    <n v="20.47"/>
    <n v="0"/>
    <n v="100.01"/>
    <n v="94.073999999999998"/>
    <n v="0"/>
    <n v="5.9260000000000002"/>
    <n v="0"/>
    <n v="100"/>
  </r>
  <r>
    <x v="6"/>
    <x v="7"/>
    <x v="18"/>
    <s v="FIC RENTA FIJA DINAMICA - ÚNICA"/>
    <s v="TIPO DE PARTICIPACIÓN A"/>
    <n v="260"/>
    <n v="21329.34"/>
    <n v="11567.86"/>
    <n v="1.51"/>
    <n v="445.60500000000002"/>
    <n v="1.22"/>
    <n v="0.90400000000000003"/>
    <n v="1.496"/>
    <n v="1.413"/>
    <n v="1.28"/>
    <n v="1.0269999999999999"/>
    <n v="1.369"/>
    <n v="5.4269999999999996"/>
    <n v="-0.71"/>
    <n v="-0.38200000000000001"/>
    <n v="-1.0529999999999999"/>
    <n v="0.58099999999999996"/>
    <n v="2.536"/>
    <n v="11.08"/>
    <n v="11.82"/>
    <n v="0"/>
    <n v="0"/>
    <n v="0"/>
    <n v="12.3"/>
    <n v="0"/>
    <n v="0"/>
    <n v="0"/>
    <n v="0"/>
    <n v="0"/>
    <n v="0"/>
    <n v="27.97"/>
    <n v="17.05"/>
    <n v="19.760000000000002"/>
    <n v="0"/>
    <n v="0"/>
    <n v="0"/>
    <n v="0"/>
    <n v="0"/>
    <n v="0"/>
    <n v="0"/>
    <n v="0"/>
    <n v="0"/>
    <n v="0"/>
    <n v="0"/>
    <n v="0"/>
    <n v="0"/>
    <n v="99.98"/>
    <s v="CORPORACIÓN INTERAMERICANA PARA EL FINANCIAMIENTO DE INFRAESTRUCTURA, S.A. CIFI 19.76%"/>
    <s v="ODINSA S.A. 17.05%"/>
    <s v="MINISTERIO DE HACIENDA Y CREDITO PUBLICO 12.30%"/>
    <s v="BANCO MUNDO MUJER 11.82%"/>
    <s v="BANCO W S.A. 11.01%"/>
    <s v="COLOMBINA S.A. 8.79%"/>
    <s v="BANCO SERFINANZA S.A 7.74%"/>
    <s v="PRIMAX COLOMBIA SA 6.20%"/>
    <s v="03-PA ESTRATEGIAS INMOBILIARIAS PEIS 1.98%"/>
    <s v="BANCOLOMBIA SA 1.54%"/>
    <n v="20.149999999999999"/>
    <n v="0"/>
    <n v="73.44"/>
    <n v="6.41"/>
    <n v="0"/>
    <n v="100"/>
    <n v="0"/>
    <n v="26"/>
    <n v="0"/>
    <n v="0"/>
    <n v="0"/>
    <n v="0"/>
    <n v="0"/>
    <n v="0"/>
    <n v="0"/>
    <n v="0"/>
    <n v="0"/>
    <n v="0"/>
    <n v="63.01"/>
    <n v="7.65"/>
    <n v="0"/>
    <n v="0"/>
    <n v="3.34"/>
    <n v="0"/>
    <n v="100"/>
    <n v="92.346999999999994"/>
    <n v="2E-3"/>
    <n v="7.6509999999999998"/>
    <n v="0"/>
    <n v="100"/>
  </r>
  <r>
    <x v="6"/>
    <x v="8"/>
    <x v="18"/>
    <s v="FIC RENTA FIJA DINAMICA - ÚNICA"/>
    <s v="TIPO DE PARTICIPACIÓN A"/>
    <n v="240"/>
    <n v="22215.16"/>
    <n v="11690.79"/>
    <n v="1.51"/>
    <n v="1.1100000000000001"/>
    <n v="405.42"/>
    <n v="0.92100000000000004"/>
    <n v="1.458"/>
    <n v="1.3839999999999999"/>
    <n v="1.3049999999999999"/>
    <n v="1.0449999999999999"/>
    <n v="1.3779999999999999"/>
    <n v="13.725"/>
    <n v="1.552"/>
    <n v="1.079"/>
    <n v="-2.4E-2"/>
    <n v="0.82399999999999995"/>
    <n v="2.722"/>
    <n v="14.11"/>
    <n v="11.47"/>
    <n v="0"/>
    <n v="0"/>
    <n v="0"/>
    <n v="11.88"/>
    <n v="0"/>
    <n v="0"/>
    <n v="0"/>
    <n v="0"/>
    <n v="0"/>
    <n v="0"/>
    <n v="27.24"/>
    <n v="16.59"/>
    <n v="18.71"/>
    <n v="0"/>
    <n v="0"/>
    <n v="0"/>
    <n v="0"/>
    <n v="0"/>
    <n v="0"/>
    <n v="0"/>
    <n v="0"/>
    <n v="0"/>
    <n v="0"/>
    <n v="0"/>
    <n v="0"/>
    <n v="0"/>
    <n v="100"/>
    <s v="-CORPORACIÓN INTERAMERICANA PARA EL FINANCIAMIENTO DE INFRAESTRUCTURA, S.A. CIFI 18.71%"/>
    <s v="ODINSA S.A. 16.59%"/>
    <s v="MINISTERIO DE HACIENDA Y CREDITO PUBLICO 11.88%"/>
    <s v="BANCO MUNDO MUJER 11.47%"/>
    <s v="BANCO W S.A. 10.78%"/>
    <s v="COLOMBINA S.A. 8.63%"/>
    <s v="BANCO SERFINANZA S.A 7.53%"/>
    <s v="PRIMAX COLOMBIA SA 5.91%"/>
    <s v="BANCO DE OCCIDENTE S.A. 5.89%"/>
    <s v="03-PA ESTRATEGIAS INMOBILIARIAS PEIS 1.92%"/>
    <n v="20.22"/>
    <n v="0"/>
    <n v="73.45"/>
    <n v="6.33"/>
    <n v="0"/>
    <n v="100"/>
    <n v="0"/>
    <n v="25.32"/>
    <n v="0"/>
    <n v="0"/>
    <n v="0"/>
    <n v="0"/>
    <n v="0"/>
    <n v="0"/>
    <n v="0"/>
    <n v="0"/>
    <n v="0"/>
    <n v="0"/>
    <n v="60.17"/>
    <n v="7.42"/>
    <n v="0"/>
    <n v="0"/>
    <n v="6.59"/>
    <n v="0"/>
    <n v="99.5"/>
    <n v="92.573999999999998"/>
    <n v="2E-3"/>
    <n v="7.4240000000000004"/>
    <n v="0"/>
    <n v="100"/>
  </r>
  <r>
    <x v="6"/>
    <x v="9"/>
    <x v="18"/>
    <s v="FIC RENTA FIJA DINAMICA - ÚNICA"/>
    <s v="TIPO DE PARTICIPACIÓN A"/>
    <n v="227"/>
    <n v="19529.82"/>
    <n v="11724.01"/>
    <n v="1.51"/>
    <n v="512.44574999999998"/>
    <n v="1.403"/>
    <n v="1.4019999999999999"/>
    <n v="1.466"/>
    <n v="1.3839999999999999"/>
    <n v="1.35"/>
    <n v="1.0820000000000001"/>
    <n v="1.3959999999999999"/>
    <n v="3.3969999999999998"/>
    <n v="1.319"/>
    <n v="1.3129999999999999"/>
    <n v="0.70899999999999996"/>
    <n v="0.86399999999999999"/>
    <n v="2.75"/>
    <n v="15.2"/>
    <n v="0.44"/>
    <n v="0"/>
    <n v="18.7"/>
    <n v="0"/>
    <n v="13.56"/>
    <n v="0"/>
    <n v="0"/>
    <n v="0"/>
    <n v="0"/>
    <n v="0"/>
    <n v="0"/>
    <n v="30.75"/>
    <n v="0"/>
    <n v="21.34"/>
    <n v="0"/>
    <n v="0"/>
    <n v="0"/>
    <n v="0"/>
    <n v="0"/>
    <n v="0"/>
    <n v="0"/>
    <n v="0"/>
    <n v="0"/>
    <n v="0"/>
    <n v="0"/>
    <n v="0"/>
    <n v="0"/>
    <n v="99.990000000000009"/>
    <s v="CORPORACIÓN INTERAMERICANA PARA EL FINANCIAMIENTO DE INFRAESTRUCTURA, S.A. CIFI 21.34%"/>
    <s v="ODINSA S.A. 18.70%"/>
    <s v="MINISTERIO DE HACIENDA Y CREDITO PUBLICO 13.56%"/>
    <s v="BANCO W S.A. 12.33%"/>
    <s v="COLOMBINA S.A. 9.55%"/>
    <s v="BANCO SERFINANZA S.A 8.46%"/>
    <s v="PRIMAX COLOMBIA SA 6.70%"/>
    <s v="BANCOLOMBIA SA 2.57%"/>
    <s v="BANCO DAVIVIENDA S.A. 2.57%"/>
    <s v="PA ESTRATEGIAS INMOBILIARIAS PEIS 2.17%"/>
    <n v="15.7"/>
    <n v="18.7"/>
    <n v="65.599999999999994"/>
    <n v="0"/>
    <n v="0"/>
    <n v="100"/>
    <n v="0"/>
    <n v="28.58"/>
    <n v="0"/>
    <n v="0"/>
    <n v="0"/>
    <n v="0"/>
    <n v="0"/>
    <n v="0"/>
    <n v="0"/>
    <n v="0"/>
    <n v="0"/>
    <n v="0"/>
    <n v="56.15"/>
    <n v="8.51"/>
    <n v="0"/>
    <n v="0"/>
    <n v="6.75"/>
    <n v="0"/>
    <n v="99.99"/>
    <n v="91.483999999999995"/>
    <n v="2E-3"/>
    <n v="8.5139999999999993"/>
    <n v="0"/>
    <n v="99.999999999999986"/>
  </r>
  <r>
    <x v="6"/>
    <x v="10"/>
    <x v="18"/>
    <s v="FIC RENTA FIJA DINAMICA - ÚNICA"/>
    <s v="TIPO DE PARTICIPACIÓN A"/>
    <n v="218"/>
    <n v="15347.39"/>
    <n v="11816.26"/>
    <n v="1.51"/>
    <n v="460.21499999999997"/>
    <n v="1.26"/>
    <n v="1.446"/>
    <n v="1.5409999999999999"/>
    <n v="1.393"/>
    <n v="1.37"/>
    <n v="1.121"/>
    <n v="1.4139999999999999"/>
    <n v="10.006"/>
    <n v="3.3980000000000001"/>
    <n v="2.0649999999999999"/>
    <n v="2.0419999999999998"/>
    <n v="1.1020000000000001"/>
    <n v="2.984"/>
    <n v="12.75"/>
    <n v="0.5"/>
    <n v="0"/>
    <n v="21.35"/>
    <n v="0"/>
    <n v="5.86"/>
    <n v="0"/>
    <n v="0"/>
    <n v="0"/>
    <n v="0"/>
    <n v="0"/>
    <n v="0"/>
    <n v="34.9"/>
    <n v="0"/>
    <n v="24.63"/>
    <n v="0"/>
    <n v="0"/>
    <n v="0"/>
    <n v="0"/>
    <n v="0"/>
    <n v="0"/>
    <n v="0"/>
    <n v="0"/>
    <n v="0"/>
    <n v="0"/>
    <n v="0"/>
    <n v="0"/>
    <n v="0"/>
    <n v="99.99"/>
    <s v="CORPORACIÓN INTERAMERICANA PARA EL FINANCIAMIENTO DE INFRAESTRUCTURA, S.A. CIFI 24.63%"/>
    <s v="ODINSA S.A. 21.35%"/>
    <s v="BANCO W S.A. 13.76%"/>
    <s v="COLOMBINA S.A. 10.99%"/>
    <s v="BANCO SERFINANZA S.A 9.45%"/>
    <s v="PRIMAX COLOMBIA SA 7.72%"/>
    <s v="MINISTERIO DE HACIENDA Y CREDITO PUBLICO 5.86%"/>
    <s v="BANCO DE OCCIDENTE S.A. 2.63%"/>
    <s v="PA ESTRATEGIAS INMOBILIARIAS PEIS 2.43%"/>
    <s v="CO MUNDO MUJER 0.50%"/>
    <n v="3.8"/>
    <n v="21.35"/>
    <n v="74.849999999999994"/>
    <n v="0"/>
    <n v="0"/>
    <n v="100"/>
    <n v="0"/>
    <n v="32.47"/>
    <n v="0"/>
    <n v="0"/>
    <n v="0"/>
    <n v="0"/>
    <n v="0"/>
    <n v="0"/>
    <n v="0"/>
    <n v="0"/>
    <n v="0"/>
    <n v="0"/>
    <n v="64.22"/>
    <n v="0"/>
    <n v="0"/>
    <n v="0"/>
    <n v="3.3"/>
    <n v="0"/>
    <n v="99.99"/>
    <n v="99.998000000000005"/>
    <n v="2E-3"/>
    <n v="0"/>
    <n v="0"/>
    <n v="100"/>
  </r>
  <r>
    <x v="6"/>
    <x v="0"/>
    <x v="20"/>
    <s v="SKANDIA MULTIPLAZO - TIPO D"/>
    <s v="TIPO D"/>
    <n v="252"/>
    <n v="133167.21"/>
    <n v="2257.4499529999998"/>
    <n v="1.2"/>
    <n v="658.53"/>
    <n v="1.804"/>
    <n v="1.4550000000000001"/>
    <n v="1.4219999999999999"/>
    <n v="1.4550000000000001"/>
    <n v="1.667"/>
    <n v="3.222"/>
    <n v="2.6560000000000001"/>
    <n v="-1.256"/>
    <n v="-1.399"/>
    <n v="-1.256"/>
    <n v="-2.323"/>
    <n v="2.6930000000000001"/>
    <n v="3.7189999999999999"/>
    <n v="22.93"/>
    <n v="0"/>
    <n v="6.52"/>
    <n v="0"/>
    <n v="7.75"/>
    <n v="17.190000000000001"/>
    <n v="0"/>
    <n v="0"/>
    <n v="0"/>
    <n v="0"/>
    <n v="0"/>
    <n v="0"/>
    <n v="11.45"/>
    <n v="11.68"/>
    <n v="12.67"/>
    <n v="0"/>
    <n v="0"/>
    <n v="0"/>
    <n v="0"/>
    <n v="0"/>
    <n v="0"/>
    <n v="0"/>
    <n v="0"/>
    <n v="0"/>
    <n v="3.88"/>
    <n v="5.93"/>
    <n v="0"/>
    <n v="0"/>
    <n v="100"/>
    <s v="MINISTERIO DE HACIENDA Y CRÉDITO PÚBLICO 17.19%"/>
    <s v="CORP. FINANCIERA COLOMBIA 11.49%"/>
    <s v="BANCO COOPERATIVO COOPCENTRAL S.A. 6.05%"/>
    <s v="ECOPETROL EMPRESA COLOMBIANA DE PETROLEOS 5.93%"/>
    <s v="BANCO WWB S.A. 5.56%"/>
    <s v="CEMENTOS ARGOS SA 5.00%"/>
    <s v="ORGANIZACION DE INGENIERIA INT 4.90%"/>
    <s v="BANCO MUNDO MUJER S.A. 4.14%"/>
    <s v="BNY MELLON ASSET SERVICING 3.88%"/>
    <s v="ISAGEN S.A ESP 3.44%"/>
    <n v="14.45"/>
    <n v="10.09"/>
    <n v="55.19"/>
    <n v="10.37"/>
    <n v="9.9"/>
    <n v="100"/>
    <n v="2.21"/>
    <n v="21.02"/>
    <n v="0"/>
    <n v="0"/>
    <n v="0"/>
    <n v="0"/>
    <n v="3.13"/>
    <n v="0"/>
    <n v="0"/>
    <n v="0"/>
    <n v="0"/>
    <n v="0"/>
    <n v="40.229999999999997"/>
    <n v="25.76"/>
    <n v="0"/>
    <n v="0"/>
    <n v="7.65"/>
    <n v="0"/>
    <n v="100.00000000000001"/>
    <n v="68.349999999999994"/>
    <n v="5.89"/>
    <n v="25.76"/>
    <n v="0"/>
    <n v="100"/>
  </r>
  <r>
    <x v="6"/>
    <x v="1"/>
    <x v="20"/>
    <s v="SKANDIA MULTIPLAZO - TIPO D"/>
    <s v="TIPO D"/>
    <n v="239"/>
    <n v="122925.8"/>
    <n v="2246.933685"/>
    <n v="1.2"/>
    <n v="664.4"/>
    <n v="1.82"/>
    <n v="1.613"/>
    <n v="1.492"/>
    <n v="1.524"/>
    <n v="1.6930000000000001"/>
    <n v="3.238"/>
    <n v="2.669"/>
    <n v="-5.9050000000000002"/>
    <n v="-3.714"/>
    <n v="-3.4910000000000001"/>
    <n v="-2.3370000000000002"/>
    <n v="2.31"/>
    <n v="3.4079999999999999"/>
    <n v="24.51"/>
    <n v="0"/>
    <n v="7.01"/>
    <n v="0"/>
    <n v="6.78"/>
    <n v="16.04"/>
    <n v="0"/>
    <n v="0"/>
    <n v="0"/>
    <n v="0"/>
    <n v="0"/>
    <n v="0"/>
    <n v="12.41"/>
    <n v="9.2200000000000006"/>
    <n v="13.51"/>
    <n v="0"/>
    <n v="0"/>
    <n v="0"/>
    <n v="0"/>
    <n v="0"/>
    <n v="0"/>
    <n v="0"/>
    <n v="0"/>
    <n v="0"/>
    <n v="4.17"/>
    <n v="6.36"/>
    <n v="0"/>
    <n v="0"/>
    <n v="100.01"/>
    <s v="MINISTERIO DE HACIENDA Y CRÉDITO PÚBLICO 16.04%"/>
    <s v="CORP. FINANCIERA COLOMBIA 12.49%"/>
    <s v="BANCO COOPERATIVO COOPCENTRAL S.A. 6.47%"/>
    <s v="ECOPETROL EMPRESA COLOMBIANA DE PETROLEOS 6.36%"/>
    <s v="BANCO WWB S.A. 5.98%"/>
    <s v="ORGANIZACION DE INGENIERIA INT 5.21%"/>
    <s v="BANCO MUNDO MUJER S.A. 4.43%"/>
    <s v="BNY MELLON ASSET SERVICING 4.17%"/>
    <s v="ISAGEN S.A. ESP 3.62%"/>
    <s v="GMAC FINANCIERA COLOMBIANA S.A. 3.53%"/>
    <n v="13.09"/>
    <n v="22.87"/>
    <n v="42.79"/>
    <n v="13.13"/>
    <n v="8.1300000000000008"/>
    <n v="100.00999999999999"/>
    <n v="2.4"/>
    <n v="19.489999999999998"/>
    <n v="0"/>
    <n v="0"/>
    <n v="0"/>
    <n v="0"/>
    <n v="3.35"/>
    <n v="0"/>
    <n v="0"/>
    <n v="0"/>
    <n v="0"/>
    <n v="0"/>
    <n v="46.71"/>
    <n v="21.43"/>
    <n v="0"/>
    <n v="0"/>
    <n v="6.62"/>
    <n v="0"/>
    <n v="100"/>
    <n v="72.25"/>
    <n v="6.32"/>
    <n v="21.43"/>
    <n v="0"/>
    <n v="100"/>
  </r>
  <r>
    <x v="6"/>
    <x v="2"/>
    <x v="20"/>
    <s v="SKANDIA MULTIPLAZO - TIPO D"/>
    <s v="TIPO D"/>
    <n v="224"/>
    <n v="110046.96"/>
    <n v="2253.032655"/>
    <n v="1.2"/>
    <n v="630.79"/>
    <n v="1.728"/>
    <n v="1.9590000000000001"/>
    <n v="1.619"/>
    <n v="1.6839999999999999"/>
    <n v="1.6359999999999999"/>
    <n v="1.5920000000000001"/>
    <n v="2.6880000000000002"/>
    <n v="3.2429999999999999"/>
    <n v="-2.2559999999999998"/>
    <n v="-1.222"/>
    <n v="-0.54600000000000004"/>
    <n v="3.6579999999999999"/>
    <n v="3.339"/>
    <n v="25.26"/>
    <n v="0"/>
    <n v="5.99"/>
    <n v="0"/>
    <n v="6.65"/>
    <n v="16.54"/>
    <n v="0"/>
    <n v="0"/>
    <n v="0"/>
    <n v="0"/>
    <n v="0"/>
    <n v="0"/>
    <n v="12.6"/>
    <n v="10.24"/>
    <n v="14.96"/>
    <n v="0"/>
    <n v="0"/>
    <n v="0"/>
    <n v="0"/>
    <n v="0"/>
    <n v="0"/>
    <n v="0"/>
    <n v="0"/>
    <n v="0"/>
    <n v="1.01"/>
    <n v="6.75"/>
    <n v="0"/>
    <n v="0"/>
    <n v="99.999999999999986"/>
    <s v="MINISTERIO DE HACIENDA Y CRÉDITO PÚBLICO 16.54%"/>
    <s v="CORP. FINANCIERA COLOMBIA 14.25%"/>
    <s v="ECOPETROL EMPRESA COLOMBIANA DE PETROLEOS 6.75%"/>
    <s v="BANCO WWB S.A. 6.63%"/>
    <s v="ORGANIZACION DE INGENIERIA INT 5.80%"/>
    <s v="BANCO COOPERATIVO COOPCENTRAL S.A. 5.38%"/>
    <s v="BANCO MUNDO MUJER S.A. 4.94%"/>
    <s v="CREDIFAMILIA COMPAÑÍA DE FINANCIAMIENTO 3.95%"/>
    <s v="GMAC FINANCIERA COLOMBIANA S.A. 3.94%"/>
    <s v="BANCO ITAÚ 3.85%"/>
    <n v="11.45"/>
    <n v="29.38"/>
    <n v="39.659999999999997"/>
    <n v="14.44"/>
    <n v="5.07"/>
    <n v="100"/>
    <n v="2.68"/>
    <n v="20.54"/>
    <n v="0"/>
    <n v="0"/>
    <n v="0"/>
    <n v="0"/>
    <n v="3.71"/>
    <n v="0"/>
    <n v="0"/>
    <n v="0"/>
    <n v="0"/>
    <n v="0"/>
    <n v="46.14"/>
    <n v="24.53"/>
    <n v="0"/>
    <n v="0"/>
    <n v="2.4"/>
    <n v="0"/>
    <n v="100"/>
    <n v="68.739999999999995"/>
    <n v="6.73"/>
    <n v="24.53"/>
    <n v="0"/>
    <n v="100"/>
  </r>
  <r>
    <x v="6"/>
    <x v="3"/>
    <x v="20"/>
    <s v="SKANDIA MULTIPLAZO - TIPO D"/>
    <s v="TIPO D"/>
    <n v="220"/>
    <n v="96514.31"/>
    <n v="2255.8564839999999"/>
    <n v="1.2"/>
    <n v="608.4"/>
    <n v="1.667"/>
    <n v="1.8180000000000001"/>
    <n v="1.7250000000000001"/>
    <n v="1.712"/>
    <n v="1.647"/>
    <n v="1.6060000000000001"/>
    <n v="2.7040000000000002"/>
    <n v="1.536"/>
    <n v="-1.1160000000000001"/>
    <n v="-0.54"/>
    <n v="-0.97299999999999998"/>
    <n v="2.9470000000000001"/>
    <n v="3.1989999999999998"/>
    <n v="24.7"/>
    <n v="0"/>
    <n v="6.8"/>
    <n v="0"/>
    <n v="6.22"/>
    <n v="16.739999999999998"/>
    <n v="0"/>
    <n v="0"/>
    <n v="0"/>
    <n v="0"/>
    <n v="0"/>
    <n v="0"/>
    <n v="10.32"/>
    <n v="10.199999999999999"/>
    <n v="17"/>
    <n v="0"/>
    <n v="0"/>
    <n v="0"/>
    <n v="0"/>
    <n v="0"/>
    <n v="0"/>
    <n v="0"/>
    <n v="0"/>
    <n v="0"/>
    <n v="0.01"/>
    <n v="8.01"/>
    <n v="0"/>
    <n v="0"/>
    <n v="100.00000000000001"/>
    <s v="MINISTERIO DE HACIENDA Y CRÉDITO PÚBLICO 16.74%"/>
    <s v="CORP. FINANCIERA COLOMBIA 15.32%"/>
    <s v="ECOPETROL EMPRESA COLOMBIANA DE PETROLEOS 8.01%"/>
    <s v="BANCO WWB S.A. 7.58%"/>
    <s v="ORGANIZACION DE INGENIERIA INT 6.53%"/>
    <s v="BANCO COOPERATIVO COOPCENTRAL S.A. 6.16%"/>
    <s v="BANCO MUNDO MUJER S.A. 5.59%"/>
    <s v="CORP INTERAMERICANA PARA EL FINANCIAMIENTO 4.26%"/>
    <s v="BANCO GNB SUDAMERIS 3.74%"/>
    <s v="BANCO DAVIVIENDA 3.69%"/>
    <n v="13.53"/>
    <n v="26.96"/>
    <n v="40.840000000000003"/>
    <n v="13.09"/>
    <n v="5.58"/>
    <n v="100.00000000000001"/>
    <n v="3.04"/>
    <n v="18.260000000000002"/>
    <n v="0"/>
    <n v="0"/>
    <n v="0"/>
    <n v="0"/>
    <n v="4.24"/>
    <n v="0"/>
    <n v="0"/>
    <n v="0"/>
    <n v="0"/>
    <n v="0"/>
    <n v="43.39"/>
    <n v="26.46"/>
    <n v="0"/>
    <n v="0"/>
    <n v="4.5999999999999996"/>
    <n v="0"/>
    <n v="99.990000000000009"/>
    <n v="65.569999999999993"/>
    <n v="7.96"/>
    <n v="26.46"/>
    <n v="0"/>
    <n v="99.989999999999981"/>
  </r>
  <r>
    <x v="6"/>
    <x v="4"/>
    <x v="20"/>
    <s v="SKANDIA MULTIPLAZO - TIPO D"/>
    <s v="TIPO D"/>
    <n v="204"/>
    <n v="74927.16"/>
    <n v="2243.5269410000001"/>
    <n v="1.2"/>
    <n v="632.86"/>
    <n v="1.734"/>
    <n v="1.9039999999999999"/>
    <n v="1.724"/>
    <n v="1.7509999999999999"/>
    <n v="1.552"/>
    <n v="1.595"/>
    <n v="2.722"/>
    <n v="-6.2489999999999997"/>
    <n v="-0.43099999999999999"/>
    <n v="-1.74"/>
    <n v="-1.0529999999999999"/>
    <n v="1.3220000000000001"/>
    <n v="2.8220000000000001"/>
    <n v="29.09"/>
    <n v="0"/>
    <n v="0.05"/>
    <n v="0"/>
    <n v="6.8"/>
    <n v="14.33"/>
    <n v="0"/>
    <n v="0"/>
    <n v="0"/>
    <n v="0"/>
    <n v="0"/>
    <n v="0"/>
    <n v="12.92"/>
    <n v="12.82"/>
    <n v="14.21"/>
    <n v="0"/>
    <n v="0"/>
    <n v="0"/>
    <n v="0"/>
    <n v="0"/>
    <n v="0"/>
    <n v="0"/>
    <n v="0"/>
    <n v="0"/>
    <n v="0.01"/>
    <n v="9.76"/>
    <n v="0"/>
    <n v="0"/>
    <n v="99.990000000000023"/>
    <s v="CF CORFICOLOMBIANA 18.91%"/>
    <s v="DIRECCION DEL TESORO NACIONAL 14.33%"/>
    <s v="E.P. ECOPETROL 9.76%"/>
    <s v="BANCO W S A 9.58%"/>
    <s v="BANCO GNB SUDAMERIS 4.59%"/>
    <s v="CREDIFAMILIA 4.37%"/>
    <s v="BANCOLOMBIA 3.44%"/>
    <n v="0"/>
    <n v="0"/>
    <n v="0"/>
    <n v="7.43"/>
    <n v="28.26"/>
    <n v="42.17"/>
    <n v="16.23"/>
    <n v="5.91"/>
    <n v="100"/>
    <n v="3.85"/>
    <n v="18.27"/>
    <n v="0"/>
    <n v="0"/>
    <n v="0"/>
    <n v="0"/>
    <n v="5.39"/>
    <n v="0"/>
    <n v="0"/>
    <n v="0"/>
    <n v="0"/>
    <n v="0"/>
    <n v="40.619999999999997"/>
    <n v="27.28"/>
    <n v="0"/>
    <n v="0"/>
    <n v="4.59"/>
    <n v="0"/>
    <n v="100"/>
    <n v="63.02"/>
    <n v="9.6999999999999993"/>
    <n v="27.28"/>
    <n v="0"/>
    <n v="100"/>
  </r>
  <r>
    <x v="6"/>
    <x v="5"/>
    <x v="20"/>
    <s v="SKANDIA MULTIPLAZO - TIPO D"/>
    <s v="TIPO D"/>
    <n v="189"/>
    <n v="66438.38"/>
    <n v="2226.1324129999998"/>
    <n v="1.2"/>
    <n v="722.2"/>
    <n v="1.9790000000000001"/>
    <n v="2.7930000000000001"/>
    <n v="1.958"/>
    <n v="1.958"/>
    <n v="1.677"/>
    <n v="1.6479999999999999"/>
    <n v="2.76"/>
    <n v="-9.0350000000000001"/>
    <n v="-2.988"/>
    <n v="-2.988"/>
    <n v="-1.911"/>
    <n v="0.51600000000000001"/>
    <n v="2.31"/>
    <n v="32.26"/>
    <n v="0"/>
    <n v="7.0000000000000007E-2"/>
    <n v="0"/>
    <n v="4.33"/>
    <n v="15.19"/>
    <n v="0"/>
    <n v="0"/>
    <n v="0"/>
    <n v="0"/>
    <n v="0"/>
    <n v="0"/>
    <n v="14.77"/>
    <n v="14.78"/>
    <n v="13.82"/>
    <n v="0"/>
    <n v="0"/>
    <n v="0"/>
    <n v="0"/>
    <n v="0"/>
    <n v="0"/>
    <n v="0"/>
    <n v="0"/>
    <n v="0"/>
    <n v="0.03"/>
    <n v="4.75"/>
    <n v="0"/>
    <n v="0"/>
    <n v="100"/>
    <s v="CF CORFICOLOMBIANA 21.76%"/>
    <s v="DIRECCION DEL TESORO NACIONAL 15.19%"/>
    <s v="BANCO W S A 11.06%"/>
    <s v="CORP INTERAMER PARA FINANCIA DE INFRAESTRUC CIFI 6.18%"/>
    <s v="BANCO GNB SUDAMERIS 5.79%"/>
    <s v="CREDIFAMILIA 5.10%"/>
    <s v="E.P. ECOPETROL 4.75%"/>
    <s v="BANCOLOMBIA 3.99%"/>
    <s v="BANCO CORPBANCA 3.62%"/>
    <s v="ISAGEN 3.54%"/>
    <n v="4.43"/>
    <n v="27.13"/>
    <n v="39.380000000000003"/>
    <n v="22.18"/>
    <n v="6.88"/>
    <n v="100"/>
    <n v="4.49"/>
    <n v="20.91"/>
    <n v="0"/>
    <n v="0"/>
    <n v="0"/>
    <n v="0"/>
    <n v="6.18"/>
    <n v="0"/>
    <n v="0"/>
    <n v="0"/>
    <n v="0"/>
    <n v="0"/>
    <n v="40.700000000000003"/>
    <n v="26.61"/>
    <n v="0"/>
    <n v="0"/>
    <n v="1.1100000000000001"/>
    <n v="0"/>
    <n v="100"/>
    <n v="68.61"/>
    <n v="4.75"/>
    <n v="26.61"/>
    <n v="0"/>
    <n v="99.97"/>
  </r>
  <r>
    <x v="6"/>
    <x v="6"/>
    <x v="20"/>
    <s v="SKANDIA MULTIPLAZO - TIPO D"/>
    <s v="TIPO D"/>
    <n v="172"/>
    <n v="55187.839999999997"/>
    <n v="2194.7119990000001"/>
    <n v="1.2"/>
    <n v="522.94000000000005"/>
    <n v="1.4330000000000001"/>
    <n v="3.0630000000000002"/>
    <n v="2.2610000000000001"/>
    <n v="2.161"/>
    <n v="1.8859999999999999"/>
    <n v="1.7290000000000001"/>
    <n v="2.8079999999999998"/>
    <n v="-15.411"/>
    <n v="-5.5250000000000004"/>
    <n v="-4.9130000000000003"/>
    <n v="-3.4670000000000001"/>
    <n v="-0.85299999999999998"/>
    <n v="1.6"/>
    <n v="23.99"/>
    <n v="0"/>
    <n v="25.41"/>
    <n v="0"/>
    <n v="3.38"/>
    <n v="11.33"/>
    <n v="0"/>
    <n v="0"/>
    <n v="0"/>
    <n v="0"/>
    <n v="0"/>
    <n v="0"/>
    <n v="10.26"/>
    <n v="12.47"/>
    <n v="13.12"/>
    <n v="0"/>
    <n v="0"/>
    <n v="0"/>
    <n v="0"/>
    <n v="0"/>
    <n v="0"/>
    <n v="0"/>
    <n v="0"/>
    <n v="0"/>
    <n v="0.04"/>
    <n v="0"/>
    <n v="0"/>
    <n v="0"/>
    <n v="100"/>
    <s v="BANCOLOMBIA 25.37%"/>
    <s v="CF CORFICOLOMBIANA 15.88%"/>
    <s v="DIRECCION DEL TESORO NACIONAL 11.33%"/>
    <s v="BANCO W S A 8.06%"/>
    <s v="CORP INTERAMER PARA FINANCIA DE INFRAESTRUC CIFI 7.47%"/>
    <s v="BANCO GNB SUDAMERIS 6.34%"/>
    <s v="BANCO CORPBANCA 4.39%"/>
    <s v="CREDIFAMILIA 4.29%"/>
    <s v="GRUPO AVAL 3.64%"/>
    <s v="BANCO COOPCENTRAL 3.53%"/>
    <n v="30.95"/>
    <n v="18.86"/>
    <n v="24.32"/>
    <n v="19.95"/>
    <n v="5.91"/>
    <n v="99.99"/>
    <n v="5.41"/>
    <n v="17.53"/>
    <n v="0"/>
    <n v="0"/>
    <n v="0"/>
    <n v="0"/>
    <n v="7.47"/>
    <n v="0"/>
    <n v="0"/>
    <n v="0"/>
    <n v="0"/>
    <n v="0"/>
    <n v="24.1"/>
    <n v="18.82"/>
    <n v="0"/>
    <n v="0"/>
    <n v="26.66"/>
    <n v="0"/>
    <n v="99.990000000000009"/>
    <n v="81.14"/>
    <n v="0"/>
    <n v="18.82"/>
    <n v="0"/>
    <n v="99.960000000000008"/>
  </r>
  <r>
    <x v="6"/>
    <x v="7"/>
    <x v="20"/>
    <s v="SKANDIA MULTIPLAZO - TIPO D"/>
    <s v="TIPO D"/>
    <n v="149"/>
    <n v="40094.33"/>
    <n v="2215.6408059999999"/>
    <n v="1.2"/>
    <n v="555.94000000000005"/>
    <n v="1.5229999999999999"/>
    <n v="2.09"/>
    <n v="2.339"/>
    <n v="2.1659999999999999"/>
    <n v="1.962"/>
    <n v="1.7569999999999999"/>
    <n v="2.8290000000000002"/>
    <n v="11.823"/>
    <n v="-2.7440000000000002"/>
    <n v="-2.9260000000000002"/>
    <n v="-3.226"/>
    <n v="-0.65300000000000002"/>
    <n v="1.81"/>
    <n v="5.65"/>
    <n v="0"/>
    <n v="15.74"/>
    <n v="0"/>
    <n v="4.59"/>
    <n v="33.83"/>
    <n v="0"/>
    <n v="0"/>
    <n v="0"/>
    <n v="0"/>
    <n v="0"/>
    <n v="0"/>
    <n v="9.16"/>
    <n v="13.12"/>
    <n v="17.850000000000001"/>
    <n v="0"/>
    <n v="0"/>
    <n v="0"/>
    <n v="0"/>
    <n v="0"/>
    <n v="0"/>
    <n v="0"/>
    <n v="0"/>
    <n v="0"/>
    <n v="0.06"/>
    <n v="0"/>
    <n v="0"/>
    <n v="0"/>
    <n v="100"/>
    <s v="DIRECCION DEL TESORO NACIONAL 33.83%"/>
    <s v="BANCOLOMBIA 15.68%"/>
    <s v="CORP INTERAMER PARA FINANCIA DE INFRAESTRUC CIFI 10.15%"/>
    <s v="BANCO W S A 7.31%"/>
    <s v="BANCO GNB SUDAMERIS 6.03%"/>
    <s v="CREDIFAMILIA 5.84%"/>
    <s v="BANCO CORPBANCA 5.79%"/>
    <s v="BANCO COOPCENTRAL 4.82%"/>
    <s v="BANCO FINANDINA 3.45%"/>
    <s v="C.F.C. G.M.A.C. FIN. DE COL. 3.26%"/>
    <n v="40.31"/>
    <n v="4.82"/>
    <n v="40.409999999999997"/>
    <n v="3.37"/>
    <n v="11.09"/>
    <n v="100"/>
    <n v="7.31"/>
    <n v="13.96"/>
    <n v="0"/>
    <n v="0"/>
    <n v="0"/>
    <n v="0"/>
    <n v="10.15"/>
    <n v="0"/>
    <n v="0"/>
    <n v="0"/>
    <n v="0"/>
    <n v="0"/>
    <n v="31.78"/>
    <n v="19.37"/>
    <n v="0"/>
    <n v="0"/>
    <n v="17.440000000000001"/>
    <n v="0"/>
    <n v="100.01"/>
    <n v="80.58"/>
    <n v="0"/>
    <n v="19.37"/>
    <n v="0"/>
    <n v="99.95"/>
  </r>
  <r>
    <x v="6"/>
    <x v="8"/>
    <x v="20"/>
    <s v="SKANDIA MULTIPLAZO - TIPO D"/>
    <s v="TIPO D"/>
    <n v="139"/>
    <n v="33985.53"/>
    <n v="2234.493328"/>
    <n v="1.2"/>
    <n v="573.87"/>
    <n v="1.5720000000000001"/>
    <n v="1.865"/>
    <n v="2.3410000000000002"/>
    <n v="2.1429999999999998"/>
    <n v="2.0110000000000001"/>
    <n v="1.7749999999999999"/>
    <n v="2.8439999999999999"/>
    <n v="10.859"/>
    <n v="-1.635"/>
    <n v="-1.4990000000000001"/>
    <n v="-1.9450000000000001"/>
    <n v="-0.66900000000000004"/>
    <n v="1.887"/>
    <n v="3.98"/>
    <n v="0"/>
    <n v="18.559999999999999"/>
    <n v="0"/>
    <n v="16.899999999999999"/>
    <n v="38.409999999999997"/>
    <n v="0"/>
    <n v="0"/>
    <n v="0"/>
    <n v="0"/>
    <n v="0"/>
    <n v="0"/>
    <n v="2.91"/>
    <n v="7.13"/>
    <n v="12.05"/>
    <n v="0"/>
    <n v="0"/>
    <n v="0"/>
    <n v="0"/>
    <n v="0"/>
    <n v="0"/>
    <n v="0"/>
    <n v="0"/>
    <n v="0"/>
    <n v="7.0000000000000007E-2"/>
    <n v="0"/>
    <n v="0"/>
    <n v="0"/>
    <n v="100.01"/>
    <s v="DIRECCION DEL TESORO NACIONAL 38.41%"/>
    <s v="BANCOLOMBIA 12.73%"/>
    <s v="CORP INTERAMER PARA FINANCIA DE INFRAESTRUC CIFI 12.05%"/>
    <s v="BANCO W S A 8.81%"/>
    <s v="BANCO GNB SUDAMERIS 7.31%"/>
    <s v="CREDIFAMILIA 7.10%"/>
    <s v="BANCO COOPCENTRAL 5.77%"/>
    <s v="C.F.C. G.M.A.C. FIN. DE COL. 3.98%"/>
    <s v="BANCO FINANDINA 2.91%"/>
    <s v="BANCO DE OCCIDENTE 0.36%"/>
    <n v="35.520000000000003"/>
    <n v="0"/>
    <n v="54.47"/>
    <n v="4.0199999999999996"/>
    <n v="5.99"/>
    <n v="100"/>
    <n v="8.81"/>
    <n v="10.039999999999999"/>
    <n v="0"/>
    <n v="0"/>
    <n v="0"/>
    <n v="0"/>
    <n v="12.05"/>
    <n v="0"/>
    <n v="0"/>
    <n v="0"/>
    <n v="0"/>
    <n v="0"/>
    <n v="55.26"/>
    <n v="0"/>
    <n v="0"/>
    <n v="0"/>
    <n v="13.85"/>
    <n v="0"/>
    <n v="100.01"/>
    <n v="71.52"/>
    <n v="0"/>
    <n v="28.41"/>
    <n v="7.0000000000000007E-2"/>
    <n v="99.999999999999986"/>
  </r>
  <r>
    <x v="6"/>
    <x v="9"/>
    <x v="20"/>
    <s v="SKANDIA MULTIPLAZO - TIPO D"/>
    <s v="TIPO D"/>
    <n v="130"/>
    <n v="29667"/>
    <n v="2221.4649810000001"/>
    <n v="1.2"/>
    <n v="531.61"/>
    <n v="1.456"/>
    <n v="4.2789999999999999"/>
    <n v="2.8159999999999998"/>
    <n v="2.4380000000000002"/>
    <n v="2.3370000000000002"/>
    <n v="1.9670000000000001"/>
    <n v="2.9289999999999998"/>
    <n v="-6.6529999999999996"/>
    <n v="-3.0019999999999998"/>
    <n v="-2.0369999999999999"/>
    <n v="-2.0710000000000002"/>
    <n v="-0.97"/>
    <n v="1.6120000000000001"/>
    <n v="4.57"/>
    <n v="0"/>
    <n v="13.39"/>
    <n v="0"/>
    <n v="19.350000000000001"/>
    <n v="37.200000000000003"/>
    <n v="0"/>
    <n v="0"/>
    <n v="0"/>
    <n v="0"/>
    <n v="0"/>
    <n v="0"/>
    <n v="3.35"/>
    <n v="8.19"/>
    <n v="13.86"/>
    <n v="0"/>
    <n v="0"/>
    <n v="0"/>
    <n v="0"/>
    <n v="0"/>
    <n v="0"/>
    <n v="0"/>
    <n v="0"/>
    <n v="0"/>
    <n v="0.08"/>
    <n v="0"/>
    <n v="0"/>
    <n v="0"/>
    <n v="99.990000000000009"/>
    <s v="DIRECCION DEL TESORO NACIONAL 37.20%"/>
    <s v="CORP INTERAMER PARA FINANCIA DE INFRAESTRUC CIFI 13.86%"/>
    <s v="BANCO W S A 10.10%"/>
    <s v="BANCO GNB SUDAMERIS 8.39%"/>
    <s v="CREDIFAMILIA 8.11%"/>
    <s v="BANCO COOPCENTRAL 6.67%"/>
    <s v="BANCOLOMBIA 6.65%"/>
    <s v="C.F.C. G.M.A.C. FIN. DE COL. 4.57%"/>
    <s v="BANCO FINANDINA 3.35%"/>
    <s v="BANCO DE OCCIDENTE 0.42%"/>
    <n v="28.73"/>
    <n v="4.09"/>
    <n v="67.180000000000007"/>
    <n v="0"/>
    <n v="0"/>
    <n v="100"/>
    <n v="10.1"/>
    <n v="15.63"/>
    <n v="0"/>
    <n v="0"/>
    <n v="0"/>
    <n v="0"/>
    <n v="13.86"/>
    <n v="0"/>
    <n v="0"/>
    <n v="0"/>
    <n v="0"/>
    <n v="0"/>
    <n v="15.25"/>
    <n v="37.200000000000003"/>
    <n v="0"/>
    <n v="0"/>
    <n v="7.94"/>
    <n v="0"/>
    <n v="99.98"/>
    <n v="62.71"/>
    <n v="0"/>
    <n v="37.200000000000003"/>
    <n v="0.08"/>
    <n v="99.99"/>
  </r>
  <r>
    <x v="6"/>
    <x v="10"/>
    <x v="20"/>
    <s v="SKANDIA MULTIPLAZO - TIPO D"/>
    <s v="TIPO D"/>
    <n v="121"/>
    <n v="23287.14"/>
    <n v="2244.1549009999999"/>
    <n v="1.2"/>
    <n v="390.13"/>
    <n v="1.069"/>
    <n v="2.6230000000000002"/>
    <n v="2.923"/>
    <n v="2.46"/>
    <n v="2.3980000000000001"/>
    <n v="2.0289999999999999"/>
    <n v="2.9550000000000001"/>
    <n v="13.161"/>
    <n v="5.6000000000000001E-2"/>
    <n v="-0.76"/>
    <n v="-0.187"/>
    <n v="-0.84899999999999998"/>
    <n v="2.0470000000000002"/>
    <n v="5.81"/>
    <n v="0"/>
    <n v="9.2100000000000009"/>
    <n v="0"/>
    <n v="32.380000000000003"/>
    <n v="19.559999999999999"/>
    <n v="0"/>
    <n v="0"/>
    <n v="0"/>
    <n v="0"/>
    <n v="0"/>
    <n v="0"/>
    <n v="4.3899999999999997"/>
    <n v="10.33"/>
    <n v="18.22"/>
    <n v="0"/>
    <n v="0"/>
    <n v="0"/>
    <n v="0"/>
    <n v="0"/>
    <n v="0"/>
    <n v="0"/>
    <n v="0"/>
    <n v="0"/>
    <n v="0.11"/>
    <n v="0"/>
    <n v="0"/>
    <n v="0"/>
    <n v="100.01"/>
    <s v="DIRECCION DEL TESORO NACIONAL 19.56%"/>
    <s v="CORP INTERAMER PARA FINANCIA DE INFRAESTRUC CIFI 18.22%"/>
    <s v="BANCO GNB SUDAMERIS 17.77%"/>
    <s v="BANCO W S A 13.11%"/>
    <s v="CREDIFAMILIA 10.61%"/>
    <s v="BANCO COOPCENTRAL 8.73%"/>
    <s v="C.F.C. G.M.A.C. FIN. DE COL. 5.81%"/>
    <s v="BANCO FINANDINA 4.39%"/>
    <s v="BANCO DE OCCIDENTE 0.54%"/>
    <s v="BANCOLOMBIA 0.40%"/>
    <n v="36.340000000000003"/>
    <n v="5.35"/>
    <n v="58.3"/>
    <n v="0"/>
    <n v="0"/>
    <n v="99.990000000000009"/>
    <n v="13.11"/>
    <n v="20.07"/>
    <n v="0"/>
    <n v="0"/>
    <n v="0"/>
    <n v="0"/>
    <n v="18.22"/>
    <n v="0"/>
    <n v="0"/>
    <n v="0"/>
    <n v="0"/>
    <n v="0"/>
    <n v="19.79"/>
    <n v="19.559999999999999"/>
    <n v="0"/>
    <n v="0"/>
    <n v="9.26"/>
    <n v="0"/>
    <n v="100.01"/>
    <n v="80.33"/>
    <n v="0.11"/>
    <n v="19.559999999999999"/>
    <n v="0"/>
    <n v="100"/>
  </r>
  <r>
    <x v="6"/>
    <x v="0"/>
    <x v="12"/>
    <s v="RENTA FIJA PLUS - ÚNICA"/>
    <s v="TIPO DE PARTICIPACIÓN C"/>
    <n v="5582"/>
    <n v="742733"/>
    <n v="14215.134909"/>
    <n v="1.31"/>
    <n v="624.21"/>
    <n v="1.7090000000000001"/>
    <n v="1.1080000000000001"/>
    <n v="1.179"/>
    <n v="1.1080000000000001"/>
    <n v="1.3120000000000001"/>
    <n v="2.1160000000000001"/>
    <n v="1.7529999999999999"/>
    <n v="5.91"/>
    <n v="-0.17399999999999999"/>
    <n v="5.91"/>
    <n v="-1.0429999999999999"/>
    <n v="3.8290000000000002"/>
    <n v="4.3650000000000002"/>
    <n v="23.190999999999999"/>
    <n v="0"/>
    <n v="0.66200000000000003"/>
    <n v="0"/>
    <n v="9.7716999999999992"/>
    <n v="1.5909"/>
    <n v="0"/>
    <n v="2.9999999999999997E-4"/>
    <n v="0"/>
    <n v="0"/>
    <n v="0"/>
    <n v="0"/>
    <n v="22.630199999999999"/>
    <n v="22.339300000000001"/>
    <n v="19.8126"/>
    <n v="0"/>
    <n v="0"/>
    <n v="0"/>
    <n v="0"/>
    <n v="0"/>
    <n v="0"/>
    <n v="0"/>
    <n v="0"/>
    <n v="0"/>
    <n v="0"/>
    <n v="0"/>
    <n v="0"/>
    <n v="0"/>
    <n v="99.99799999999999"/>
    <s v="BANCO DAVIVIENDA 10.90%"/>
    <s v="TITULARIZADORA COLOMBIANA 9.56%"/>
    <s v="BANCO CREDIFINANCIERA S.A. 7.49%"/>
    <s v="CIFI 6.39%"/>
    <s v="CARVAJAL 6.22%"/>
    <s v="CEMENTOS ARGOS 6.00%"/>
    <s v="GRUPO ARGOS 4.99%"/>
    <s v="CREDIVALORES 4.57%"/>
    <s v="BANCO FINANDINA 4.27%"/>
    <s v="INVERFAM SAS 3.93%"/>
    <n v="14.18"/>
    <n v="5.92"/>
    <n v="53.33"/>
    <n v="22.57"/>
    <n v="4.01"/>
    <n v="100.01"/>
    <n v="1.8922000000000001"/>
    <n v="27.9345"/>
    <n v="0"/>
    <n v="0"/>
    <n v="0"/>
    <n v="0"/>
    <n v="0"/>
    <n v="0"/>
    <n v="0"/>
    <n v="0"/>
    <n v="0"/>
    <n v="0"/>
    <n v="60.213500000000003"/>
    <n v="0.84550000000000003"/>
    <n v="0"/>
    <n v="0"/>
    <n v="9.1143000000000001"/>
    <n v="0"/>
    <n v="100"/>
    <n v="99.154200000000003"/>
    <n v="2.9999999999999997E-4"/>
    <n v="0.84550000000000003"/>
    <n v="0"/>
    <n v="100"/>
  </r>
  <r>
    <x v="6"/>
    <x v="1"/>
    <x v="12"/>
    <s v="RENTA FIJA PLUS - ÚNICA"/>
    <s v="TIPO DE PARTICIPACIÓN C"/>
    <n v="5287"/>
    <n v="671969"/>
    <n v="14115.187523000001"/>
    <n v="1.31"/>
    <n v="598.64"/>
    <n v="1.639"/>
    <n v="1.9790000000000001"/>
    <n v="1.3560000000000001"/>
    <n v="1.617"/>
    <n v="1.399"/>
    <n v="2.1520000000000001"/>
    <n v="1.7829999999999999"/>
    <n v="-8.7880000000000003"/>
    <n v="-2.9990000000000001"/>
    <n v="-1.339"/>
    <n v="-1.524"/>
    <n v="3.2559999999999998"/>
    <n v="3.9769999999999999"/>
    <n v="21.776499999999999"/>
    <n v="0"/>
    <n v="1.2999999999999999E-3"/>
    <n v="0"/>
    <n v="8.4379999999999988"/>
    <n v="0.81369999999999998"/>
    <n v="0"/>
    <n v="4.0000000000000002E-4"/>
    <n v="0"/>
    <n v="0"/>
    <n v="0"/>
    <n v="0"/>
    <n v="24.337499999999999"/>
    <n v="23.240100000000002"/>
    <n v="21.390599999999999"/>
    <n v="0"/>
    <n v="0"/>
    <n v="0"/>
    <n v="0"/>
    <n v="0"/>
    <n v="0"/>
    <n v="0"/>
    <n v="0"/>
    <n v="0"/>
    <n v="0"/>
    <n v="0"/>
    <n v="0"/>
    <n v="0"/>
    <n v="99.998099999999994"/>
    <s v="TITULARIZADORA COLOMBIANA 9.91%"/>
    <s v="BANCO DAVIVIENDA 8.97%"/>
    <s v="BANCO CREDIFINANCIERA S.A. 8.18%"/>
    <s v="CIFI 6.97%"/>
    <s v="CARVAJAL 6.68%"/>
    <s v="CEMENTOS ARGOS 6.54%"/>
    <s v="GRUPO ARGOS 5.46%"/>
    <s v="CREDIVALORES 4.70%"/>
    <s v="BANCO FINANDINA 4.65%"/>
    <s v="INVERFAM SAS 4.05%"/>
    <n v="11.92"/>
    <n v="6.61"/>
    <n v="61.6"/>
    <n v="15.95"/>
    <n v="3.92"/>
    <n v="100"/>
    <n v="2.0857000000000001"/>
    <n v="28.5288"/>
    <n v="0"/>
    <n v="0"/>
    <n v="0"/>
    <n v="0"/>
    <n v="0"/>
    <n v="0"/>
    <n v="0"/>
    <n v="0"/>
    <n v="0"/>
    <n v="0"/>
    <n v="61.664700000000003"/>
    <n v="7.4999999999999997E-3"/>
    <n v="0"/>
    <n v="0"/>
    <n v="7.7133999999999991"/>
    <n v="0"/>
    <n v="100.00009999999999"/>
    <n v="99.992099999999994"/>
    <n v="4.0000000000000002E-4"/>
    <n v="7.4999999999999997E-3"/>
    <n v="0"/>
    <n v="99.999999999999986"/>
  </r>
  <r>
    <x v="6"/>
    <x v="2"/>
    <x v="12"/>
    <s v="RENTA FIJA PLUS - ÚNICA"/>
    <s v="TIPO DE PARTICIPACIÓN C"/>
    <n v="4960"/>
    <n v="610958.74"/>
    <n v="14072.918904"/>
    <n v="1.31"/>
    <n v="534.73"/>
    <n v="1.464"/>
    <n v="2.1288567511578678"/>
    <n v="1.5496737944067072"/>
    <n v="1.7982099115820549"/>
    <n v="1.4103809131675451"/>
    <n v="1.3348438084424872"/>
    <n v="1.818211048356883"/>
    <n v="-3.4695125331189902"/>
    <n v="-3.2816035814208555"/>
    <n v="-2.0781568506646586"/>
    <n v="-0.58411337923132134"/>
    <n v="3.5261289794713768"/>
    <n v="3.7033904118428218"/>
    <n v="16.694704553274168"/>
    <n v="2.254344977935582E-3"/>
    <n v="1.5125778140081215E-3"/>
    <n v="0"/>
    <n v="13.654497644291579"/>
    <n v="0.4576418590755022"/>
    <n v="0"/>
    <n v="4.1105024536272926E-4"/>
    <n v="0"/>
    <n v="0"/>
    <n v="0"/>
    <n v="0"/>
    <n v="23.193075041346262"/>
    <n v="24.912863116621551"/>
    <n v="21.083039812353626"/>
    <n v="0"/>
    <n v="0"/>
    <n v="0"/>
    <n v="0"/>
    <n v="0"/>
    <n v="0"/>
    <n v="0"/>
    <n v="0"/>
    <n v="0"/>
    <n v="0"/>
    <n v="0"/>
    <n v="0"/>
    <n v="0"/>
    <n v="100"/>
    <s v="BANCO DAVIVIENDA 13.30%"/>
    <s v="TITULARIZADORA COLOMBIANA 9.80%"/>
    <s v="CIFI 7.72%"/>
    <s v="CARVAJAL 7.38%"/>
    <s v="BANCO CREDIFINANCIERA S.A. 7.21%"/>
    <s v="CEMENTOS ARGOS 7.00%"/>
    <s v="CREDIVALORES 5.24%"/>
    <s v="INVERFAM SAS 4.52%"/>
    <s v="BANCO FINANDINA 3.84%"/>
    <s v="PROMIORIENTE 3.75%"/>
    <n v="16.306685271841733"/>
    <n v="4.8137676733291137"/>
    <n v="62.270569085471685"/>
    <n v="16.244605639183725"/>
    <n v="0.36437233017373871"/>
    <n v="99.999999999999986"/>
    <n v="0.13513162263222334"/>
    <n v="26.241312001546984"/>
    <n v="0"/>
    <n v="0"/>
    <n v="0"/>
    <n v="0"/>
    <n v="0"/>
    <n v="0"/>
    <n v="0"/>
    <n v="0"/>
    <n v="0"/>
    <n v="0"/>
    <n v="59.956902856642728"/>
    <n v="7.9779018491794654E-3"/>
    <n v="0"/>
    <n v="0"/>
    <n v="13.658675617328885"/>
    <n v="0"/>
    <n v="99.999999999999986"/>
    <n v="99.991611047827007"/>
    <n v="4.1105024536272931E-4"/>
    <n v="7.9779019276368414E-3"/>
    <n v="0"/>
    <n v="100"/>
  </r>
  <r>
    <x v="6"/>
    <x v="3"/>
    <x v="12"/>
    <s v="RENTA FIJA PLUS TIPO C"/>
    <s v="TIPO DE PARTICIPACIÓN C"/>
    <n v="4798"/>
    <n v="579956.66179104999"/>
    <n v="14112.133902"/>
    <n v="1.307783630220261"/>
    <n v="531.52078380139085"/>
    <n v="1.4552245963077099"/>
    <n v="2.1297870708995039"/>
    <n v="1.7335244266346899"/>
    <n v="1.881331611228636"/>
    <n v="1.4875690314981629"/>
    <n v="1.355038674307592"/>
    <n v="1.850668728150457"/>
    <n v="3.4435603723497845"/>
    <n v="-1.5585136840914999"/>
    <n v="-0.72599348252072593"/>
    <n v="-0.79093992530073765"/>
    <n v="2.851716393839054"/>
    <n v="3.6708750949791202"/>
    <n v="17.019064606278931"/>
    <n v="2.3780190972102449E-3"/>
    <n v="1.593996736983516E-3"/>
    <n v="0"/>
    <n v="11.1227818397146"/>
    <n v="0.91689155540749834"/>
    <n v="0"/>
    <n v="4.5714528578007349E-4"/>
    <n v="0"/>
    <n v="0"/>
    <n v="0"/>
    <n v="0"/>
    <n v="22.755042555481818"/>
    <n v="25.867845299126408"/>
    <n v="14.672484702414609"/>
    <n v="0"/>
    <n v="7.6414602804561431"/>
    <n v="0"/>
    <n v="0"/>
    <n v="0"/>
    <n v="0"/>
    <n v="0"/>
    <n v="0"/>
    <n v="0"/>
    <n v="0"/>
    <n v="0"/>
    <n v="0"/>
    <n v="0"/>
    <n v="99.999999999999986"/>
    <s v="BANCO DAVIVIENDA 13.34%"/>
    <s v="TITULARIZADORA COLOMBIANA 9.83%"/>
    <s v="CIFI 8.19%"/>
    <s v="BANCO CREDIFINANCIERA S.A. 7.64%"/>
    <s v="CARVAJAL 7.58%"/>
    <s v="CEMENTOS ARGOS 7.43%"/>
    <s v="CREDIVALORES 5.52%"/>
    <s v="INVERFAM SAS 4.75%"/>
    <s v="PROMIORIENTE 3.92%"/>
    <s v="GRUPO ARGOS 3.34%"/>
    <n v="13.72047600003704"/>
    <n v="8.9345713373545141"/>
    <n v="59.970298456106853"/>
    <n v="16.872647476085159"/>
    <n v="0.50200673041642441"/>
    <n v="100"/>
    <n v="6.9090930511448989E-2"/>
    <n v="27.277217328606518"/>
    <n v="0"/>
    <n v="0"/>
    <n v="0"/>
    <n v="0"/>
    <n v="0"/>
    <n v="0"/>
    <n v="0"/>
    <n v="0"/>
    <n v="0"/>
    <n v="0"/>
    <n v="61.518753791915074"/>
    <n v="7.7269481323902428E-3"/>
    <n v="0"/>
    <n v="0"/>
    <n v="11.127211000834571"/>
    <n v="0"/>
    <n v="100"/>
    <n v="99.991815906499198"/>
    <n v="4.5714528578007365E-4"/>
    <n v="7.7269482150200712E-3"/>
    <n v="0"/>
    <n v="100"/>
  </r>
  <r>
    <x v="6"/>
    <x v="4"/>
    <x v="12"/>
    <s v="RENTA FIJA PLUS TIPO C"/>
    <s v="TIPO DE PARTICIPACIÓN C"/>
    <n v="4584"/>
    <n v="530634.01374103001"/>
    <n v="14032.224587000001"/>
    <n v="1.307760206109809"/>
    <n v="524.87120443386402"/>
    <n v="1.4370190402022289"/>
    <n v="1.465035536004617"/>
    <n v="1.7308116220813989"/>
    <n v="1.8036633604632468"/>
    <n v="1.4463492213925591"/>
    <n v="1.3273376981277178"/>
    <n v="1.8680932700584019"/>
    <n v="-6.4674152301875338"/>
    <n v="-1.401064217260972"/>
    <n v="-1.9327598326791868"/>
    <n v="-1.0899993307046612"/>
    <n v="1.320137661584897"/>
    <n v="3.3149363969227297"/>
    <n v="16.115593664499851"/>
    <n v="2.6016151782633939E-3"/>
    <n v="1.7420160184536259E-3"/>
    <n v="0"/>
    <n v="10.36331393854222"/>
    <n v="1.002295811189394"/>
    <n v="0"/>
    <n v="4.7538626187128833E-4"/>
    <n v="0"/>
    <n v="0"/>
    <n v="0"/>
    <n v="0"/>
    <n v="24.128051138888789"/>
    <n v="25.099328355755052"/>
    <n v="23.286598073666102"/>
    <n v="0"/>
    <n v="0"/>
    <n v="0"/>
    <n v="0"/>
    <n v="0"/>
    <n v="0"/>
    <n v="0"/>
    <n v="0"/>
    <n v="0"/>
    <n v="0"/>
    <n v="0"/>
    <n v="0"/>
    <n v="0"/>
    <n v="100"/>
    <s v="BANCO DAVIVIENDA 12.73%"/>
    <s v="CIFI 8.98%"/>
    <s v="TITULARIZADORA COLOMBIANA 8.51%"/>
    <s v="BANCO CREDIFINANCIERA S.A. 8.30%"/>
    <s v="CARVAJAL 8.13%"/>
    <s v="CEMENTOS ARGOS 7.90%"/>
    <s v="CREDIVALORES 5.94%"/>
    <s v="INVERFAM SAS 5.06%"/>
    <s v="PROMIORIENTE 4.27%"/>
    <s v="GRUPO ARGOS 3.58%"/>
    <n v="10.74531623702069"/>
    <n v="8.3425023552684419"/>
    <n v="63.029379398441165"/>
    <n v="17.334155640163122"/>
    <n v="0.54864636910658415"/>
    <n v="99.999999999999986"/>
    <n v="7.5422758381914437E-2"/>
    <n v="27.488656140487251"/>
    <n v="0"/>
    <n v="0"/>
    <n v="0"/>
    <n v="0"/>
    <n v="0"/>
    <n v="0"/>
    <n v="0"/>
    <n v="0"/>
    <n v="0"/>
    <n v="0"/>
    <n v="62.060191958235592"/>
    <n v="7.5961868944286522E-3"/>
    <n v="0"/>
    <n v="0"/>
    <n v="10.36813295600081"/>
    <n v="0"/>
    <n v="100"/>
    <n v="99.991928426753461"/>
    <n v="4.7538626187128844E-4"/>
    <n v="7.5961869846742514E-3"/>
    <n v="0"/>
    <n v="100"/>
  </r>
  <r>
    <x v="6"/>
    <x v="5"/>
    <x v="12"/>
    <s v="RENTA FIJA PLUS TIPO C"/>
    <s v="TIPO DE PARTICIPACIÓN C"/>
    <n v="4311"/>
    <n v="495362.98974596994"/>
    <n v="13973.066144"/>
    <n v="1.3077836294711491"/>
    <n v="523.43557389141472"/>
    <n v="1.433088497991553"/>
    <n v="2.668813055046511"/>
    <n v="1.9652870109051059"/>
    <n v="1.9652870109051059"/>
    <n v="1.5951703473452798"/>
    <n v="1.404542915648874"/>
    <n v="1.9177627196304319"/>
    <n v="-5.0103139221215445"/>
    <n v="-2.4496599735746472"/>
    <n v="-2.4496599735746472"/>
    <n v="-1.7415051649073421"/>
    <n v="0.72389288750305258"/>
    <n v="2.9665235257356088"/>
    <n v="15.400757478643959"/>
    <n v="2.790362136109966E-3"/>
    <n v="1.8665702530126472E-3"/>
    <n v="0"/>
    <n v="10.778830949726039"/>
    <n v="4.2530046045139631"/>
    <n v="0"/>
    <n v="5.5974761072670606E-4"/>
    <n v="0"/>
    <n v="0"/>
    <n v="0"/>
    <n v="0"/>
    <n v="16.728997475393182"/>
    <n v="28.07715137316422"/>
    <n v="24.7560414385588"/>
    <n v="0"/>
    <n v="0"/>
    <n v="0"/>
    <n v="0"/>
    <n v="0"/>
    <n v="0"/>
    <n v="0"/>
    <n v="0"/>
    <n v="0"/>
    <n v="0"/>
    <n v="0"/>
    <n v="0"/>
    <n v="0"/>
    <n v="100"/>
    <s v="BANCO DAVIVIENDA 10.60%"/>
    <s v="CIFI 9.46%"/>
    <s v="BANCO CREDIFINANCIERA S.A. 8.90%"/>
    <s v="CARVAJAL 8.60%"/>
    <s v="TITULARIZADORA COLOMBIANA 8.59%"/>
    <s v="CEMENTOS ARGOS 8.33%"/>
    <s v="CREDIVALORES 6.52%"/>
    <s v="INVERFAM SAS 5.39%"/>
    <s v="MINISTERIO DE HACIENDA 4.25%"/>
    <s v="P.A. ESTRATEGIAS INMOBILIARIAS - PEIS 3.52%"/>
    <n v="10.80211141720285"/>
    <n v="4.6877745054859741"/>
    <n v="68.319164507701444"/>
    <n v="14.98381784653939"/>
    <n v="1.2071317230703409"/>
    <n v="100"/>
    <n v="0"/>
    <n v="25.17068467780393"/>
    <n v="0"/>
    <n v="0"/>
    <n v="0"/>
    <n v="0"/>
    <n v="0"/>
    <n v="0"/>
    <n v="0"/>
    <n v="0"/>
    <n v="0"/>
    <n v="0"/>
    <n v="61.47835712921399"/>
    <n v="2.5669105632561933"/>
    <n v="0"/>
    <n v="0"/>
    <n v="10.78404762972589"/>
    <n v="0"/>
    <n v="100"/>
    <n v="97.432529689036443"/>
    <n v="5.5974761072670606E-4"/>
    <n v="2.5669105633528311"/>
    <n v="0"/>
    <n v="100"/>
  </r>
  <r>
    <x v="6"/>
    <x v="6"/>
    <x v="12"/>
    <s v="RENTA FIJA PLUS TIPO C"/>
    <s v="TIPO C"/>
    <n v="3941"/>
    <n v="426023.14646563999"/>
    <n v="13906.421557"/>
    <n v="1.307760214331211"/>
    <n v="503.44755557076633"/>
    <n v="1.378364286299155"/>
    <n v="2.1141966718801632"/>
    <n v="2.0892906052180371"/>
    <n v="1.983386144029468"/>
    <n v="1.6940579530521891"/>
    <n v="1.4546937597240028"/>
    <n v="1.9494930865570088"/>
    <n v="-5.4736358409041568"/>
    <n v="-4.3311043414854584"/>
    <n v="-2.8978112388181381"/>
    <n v="-2.2577059710220611"/>
    <n v="-0.12732853757182469"/>
    <n v="2.6318782503609968"/>
    <n v="14.392500237920069"/>
    <n v="3.2510762161660767E-3"/>
    <n v="2.1724401511416477E-3"/>
    <n v="0"/>
    <n v="7.9235177471177423"/>
    <n v="3.2804930724198731"/>
    <n v="0"/>
    <n v="6.746528455818324E-4"/>
    <n v="0"/>
    <n v="0"/>
    <n v="0"/>
    <n v="0"/>
    <n v="15.57494956548268"/>
    <n v="31.117707022318868"/>
    <n v="27.704734185527869"/>
    <n v="0"/>
    <n v="0"/>
    <n v="0"/>
    <n v="0"/>
    <n v="0"/>
    <n v="0"/>
    <n v="0"/>
    <n v="0"/>
    <n v="0"/>
    <n v="0"/>
    <n v="0"/>
    <n v="0"/>
    <n v="0"/>
    <n v="100"/>
    <s v="CIFI 11.02%"/>
    <s v="BANCO CREDIFINANCIERA S.A. 10.41%"/>
    <s v="CARVAJAL 9.75%"/>
    <s v="CEMENTOS ARGOS 9.52%"/>
    <s v="TITULARIZADORA COLOMBIANA 10.97%"/>
    <s v="CREDIVALORES 7.57%"/>
    <s v="INVERFAM SAS 6.27%"/>
    <s v="BANCO DAVIVIENDA 4.89%"/>
    <s v="P.A. ESTRATEGIAS INMOBILIARIAS - PEIS 4.05%"/>
    <s v="COLOMBINA 3.82%"/>
    <n v="8.6371121968051821"/>
    <n v="2.3722713715984112"/>
    <n v="74.635237515086857"/>
    <n v="13.252393601043529"/>
    <n v="1.1029853154660219"/>
    <n v="100"/>
    <n v="0"/>
    <n v="22.112635022009741"/>
    <n v="0"/>
    <n v="0"/>
    <n v="0"/>
    <n v="0"/>
    <n v="0"/>
    <n v="0"/>
    <n v="0"/>
    <n v="0"/>
    <n v="0"/>
    <n v="0"/>
    <n v="67.697395370499976"/>
    <n v="2.2603536911596578"/>
    <n v="0"/>
    <n v="0"/>
    <n v="7.9296159163306328"/>
    <n v="0"/>
    <n v="100"/>
    <n v="97.738971655882352"/>
    <n v="6.746528455818324E-4"/>
    <n v="2.2603536912720612"/>
    <n v="0"/>
    <n v="99.999999999999986"/>
  </r>
  <r>
    <x v="6"/>
    <x v="7"/>
    <x v="12"/>
    <s v="RENTA FIJA PLUS TIPO C"/>
    <s v="TIPO C"/>
    <n v="3660"/>
    <n v="383011.03783632"/>
    <n v="13959.429799"/>
    <n v="1.30776020747736"/>
    <n v="451.39032721899349"/>
    <n v="1.235839362680339"/>
    <n v="1.3096351938522859"/>
    <n v="2.0026043387387094"/>
    <n v="1.912937585028647"/>
    <n v="1.710519126268899"/>
    <n v="1.4642866156219629"/>
    <n v="1.9588500308623458"/>
    <n v="4.581379506103489"/>
    <n v="-2.177079655691438"/>
    <n v="-1.974273012123517"/>
    <n v="-2.5856803917836961"/>
    <n v="-0.17766021900291751"/>
    <n v="2.6326311791566188"/>
    <n v="15.016447075230522"/>
    <n v="3.6252435595694713E-3"/>
    <n v="2.419950160778811E-3"/>
    <n v="0"/>
    <n v="11.521889441087401"/>
    <n v="2.3536718302925812"/>
    <n v="0"/>
    <n v="7.7363632983872162E-4"/>
    <n v="0"/>
    <n v="0"/>
    <n v="0"/>
    <n v="0"/>
    <n v="14.45250997697875"/>
    <n v="26.01096203657649"/>
    <n v="30.637700809784079"/>
    <n v="0"/>
    <n v="0"/>
    <n v="0"/>
    <n v="0"/>
    <n v="0"/>
    <n v="0"/>
    <n v="0"/>
    <n v="0"/>
    <n v="0"/>
    <n v="0"/>
    <n v="0"/>
    <n v="0"/>
    <n v="0"/>
    <n v="100"/>
    <s v="CIFI 12.35%"/>
    <s v="BANCO CREDIFINANCIERA S.A. 11.67%"/>
    <s v="CARVAJAL 10.78%"/>
    <s v="TITULARIZADORA COLOMBIANA 9.80%"/>
    <s v="CREDIVALORES 7.99%"/>
    <s v="BANCO DAVIVIENDA 6.98%"/>
    <s v="INVERFAM SAS 6.62%"/>
    <s v="P.A. ESTRATEGIAS INMOBILIARIAS - PEIS 4.40%"/>
    <s v="COLOMBINA 4.28%"/>
    <s v="BANCOLOMBIA 3.02%"/>
    <n v="12.323731838410961"/>
    <n v="2.6601546788811032"/>
    <n v="71.370652503339898"/>
    <n v="11.59292068811485"/>
    <n v="2.052540291253182"/>
    <n v="99.999999999999986"/>
    <n v="0"/>
    <n v="13.66606318267789"/>
    <n v="0"/>
    <n v="0"/>
    <n v="0"/>
    <n v="0"/>
    <n v="0"/>
    <n v="0"/>
    <n v="0"/>
    <n v="0"/>
    <n v="0"/>
    <n v="0"/>
    <n v="73.599195199902496"/>
    <n v="1.206033346282019"/>
    <n v="0"/>
    <n v="0"/>
    <n v="11.52870827113758"/>
    <n v="0"/>
    <n v="100"/>
    <n v="98.793193017263008"/>
    <n v="7.7363632983872162E-4"/>
    <n v="1.2060333464071491"/>
    <n v="0"/>
    <n v="100"/>
  </r>
  <r>
    <x v="6"/>
    <x v="8"/>
    <x v="12"/>
    <s v="RENTA FIJA PLUS TIPO C"/>
    <s v="TIPO C"/>
    <n v="3462"/>
    <n v="328627.44198265002"/>
    <n v="14104.368786000001"/>
    <n v="1.3077836311889079"/>
    <n v="455.19687738251662"/>
    <n v="1.246261129041798"/>
    <n v="1.022672252064428"/>
    <n v="1.8789138407150761"/>
    <n v="1.8504535996745299"/>
    <n v="1.723124258155101"/>
    <n v="1.4685933144347281"/>
    <n v="1.9654039803023882"/>
    <n v="13.39120573402155"/>
    <n v="0.44623020566978422"/>
    <n v="-0.39309504935880479"/>
    <n v="-1.4302025511339409"/>
    <n v="-7.8988692991399656E-2"/>
    <n v="2.8001166988913311"/>
    <n v="16.78303864092911"/>
    <n v="4.2293941853293413E-3"/>
    <n v="2.8204742261326351E-3"/>
    <n v="0"/>
    <n v="8.9703157566242204"/>
    <n v="2.2568456079410941"/>
    <n v="0"/>
    <n v="9.3646954817929026E-4"/>
    <n v="0"/>
    <n v="0"/>
    <n v="0"/>
    <n v="0"/>
    <n v="12.444775169301939"/>
    <n v="27.29026542141747"/>
    <n v="32.246773065826538"/>
    <n v="0"/>
    <n v="0"/>
    <n v="0"/>
    <n v="0"/>
    <n v="0"/>
    <n v="0"/>
    <n v="0"/>
    <n v="0"/>
    <n v="0"/>
    <n v="0"/>
    <n v="0"/>
    <n v="0"/>
    <n v="0"/>
    <n v="100"/>
    <s v="CIFI 14.18%"/>
    <s v="CARVAJAL 12.70%"/>
    <s v="TITULARIZADORA COLOMBIANA 10.66%"/>
    <s v="BANCO CREDIFINANCIERA S.A. 10.24%"/>
    <s v="CREDIVALORES 9.43%"/>
    <s v="INVERFAM SAS 7.83%"/>
    <s v="BANCOLOMBIA 6.13%"/>
    <s v="P.A. ESTRATEGIAS INMOBILIARIAS - PEIS 5.19%"/>
    <s v="COLOMBINA 3.64%"/>
    <s v="BANCO SERFINANZA 3.05%"/>
    <n v="9.885657114991373"/>
    <n v="3.1376295795393707"/>
    <n v="73.108902073785174"/>
    <n v="11.509245192065171"/>
    <n v="2.3585660396189043"/>
    <n v="100"/>
    <n v="0"/>
    <n v="8.3593008027468976"/>
    <n v="0"/>
    <n v="0"/>
    <n v="0"/>
    <n v="0"/>
    <n v="0"/>
    <n v="0"/>
    <n v="0"/>
    <n v="0"/>
    <n v="0"/>
    <n v="0"/>
    <n v="80.868485562693294"/>
    <n v="1.7939115399759418"/>
    <n v="0"/>
    <n v="0"/>
    <n v="8.9783020945838601"/>
    <n v="0"/>
    <n v="99.999999999999986"/>
    <n v="98.205151990330137"/>
    <n v="9.3646954817929026E-4"/>
    <n v="1.793911540121693"/>
    <n v="0"/>
    <n v="100"/>
  </r>
  <r>
    <x v="6"/>
    <x v="9"/>
    <x v="12"/>
    <s v="RENTA FIJA PLUS TIPO C"/>
    <s v="TIPO C"/>
    <n v="3296"/>
    <n v="298456.17523419001"/>
    <n v="14100.973566000001"/>
    <n v="1.307760211671249"/>
    <n v="462.22965019251632"/>
    <n v="1.2655158116153771"/>
    <n v="1.651579175116888"/>
    <n v="1.7985338681145258"/>
    <n v="1.828639810306278"/>
    <n v="1.764558164631904"/>
    <n v="1.5001628572401491"/>
    <n v="1.9829095085172121"/>
    <n v="-0.28306249139065098"/>
    <n v="-0.15681610476406821"/>
    <n v="-0.38188018560140197"/>
    <n v="-0.85438159612114539"/>
    <n v="-0.17493681195108751"/>
    <n v="2.6860722239288042"/>
    <n v="13.644522951270041"/>
    <n v="4.6640862570142341E-3"/>
    <n v="3.1070448849856917E-3"/>
    <n v="0"/>
    <n v="6.2606677352959936"/>
    <n v="2.4108654151936979"/>
    <n v="0"/>
    <n v="1.1023058127991919E-3"/>
    <n v="0"/>
    <n v="0"/>
    <n v="0"/>
    <n v="0"/>
    <n v="12.485842538876019"/>
    <n v="29.53089733212526"/>
    <n v="35.658330590284187"/>
    <n v="0"/>
    <n v="0"/>
    <n v="0"/>
    <n v="0"/>
    <n v="0"/>
    <n v="0"/>
    <n v="0"/>
    <n v="0"/>
    <n v="0"/>
    <n v="0"/>
    <n v="0"/>
    <n v="0"/>
    <n v="0"/>
    <n v="99.999999999999986"/>
    <s v="CIFI 15.68%"/>
    <s v="CARVAJAL 13.61%"/>
    <s v="BANCO CREDIFINANCIERA S.A. 11.35%"/>
    <s v="CREDIVALORES 10.37%"/>
    <s v="TITULARIZADORA COLOMBIANA 10.31%"/>
    <s v="INVERFAM SAS 8.63%"/>
    <s v="P.A. ESTRATEGIAS INMOBILIARIAS - PEIS 5.68%"/>
    <s v="COLOMBINA 3.91%"/>
    <s v="BANCO DAVIVIENDA 3.24%"/>
    <s v="BANCOLOMBIA 3.10%"/>
    <n v="6.2695411722507632"/>
    <n v="0.43409195708171811"/>
    <n v="78.586995972376997"/>
    <n v="12.188123683770719"/>
    <n v="2.5212472145197999"/>
    <n v="99.999999999999986"/>
    <n v="0"/>
    <n v="7.2906129291296011"/>
    <n v="0"/>
    <n v="0"/>
    <n v="0"/>
    <n v="0"/>
    <n v="0"/>
    <n v="0"/>
    <n v="0"/>
    <n v="0"/>
    <n v="0"/>
    <n v="0"/>
    <n v="84.522815293365326"/>
    <n v="1.9170306052542601"/>
    <n v="0"/>
    <n v="0"/>
    <n v="6.2695411722507917"/>
    <n v="0"/>
    <n v="99.999999999999972"/>
    <n v="98.081867088932938"/>
    <n v="1.1023058127991919E-3"/>
    <n v="1.9170306052542601"/>
    <n v="0"/>
    <n v="99.999999999999986"/>
  </r>
  <r>
    <x v="6"/>
    <x v="10"/>
    <x v="12"/>
    <s v="RENTA FIJA PLUS TIPO C"/>
    <s v="TIPO C"/>
    <n v="3092"/>
    <n v="255090.75429603001"/>
    <n v="14188.118302000001"/>
    <n v="1.3077836242881389"/>
    <n v="426.67098091272351"/>
    <n v="1.1681614809383249"/>
    <n v="1.7164249834401679"/>
    <n v="1.8328393234058569"/>
    <n v="1.8202132481543749"/>
    <n v="1.782766706446435"/>
    <n v="1.535564983876075"/>
    <n v="1.995180035789438"/>
    <n v="7.7840209229790069"/>
    <n v="2.2281091374535489"/>
    <n v="0.32557041986167601"/>
    <n v="0.40209662045500583"/>
    <n v="-0.14473512919803699"/>
    <n v="2.948007957685594"/>
    <n v="13.577508247178031"/>
    <n v="5.4141375865393356E-3"/>
    <n v="3.6031716923544247E-3"/>
    <n v="0"/>
    <n v="4.5655019775158401"/>
    <n v="0.94885112410111261"/>
    <n v="0"/>
    <n v="1.2588216075413721E-3"/>
    <n v="0"/>
    <n v="0"/>
    <n v="0"/>
    <n v="0"/>
    <n v="6.6102347439573483"/>
    <n v="32.58768178111719"/>
    <n v="41.699945995244043"/>
    <n v="0"/>
    <n v="0"/>
    <n v="0"/>
    <n v="0"/>
    <n v="0"/>
    <n v="0"/>
    <n v="0"/>
    <n v="0"/>
    <n v="0"/>
    <n v="0"/>
    <n v="0"/>
    <n v="0"/>
    <n v="0"/>
    <n v="100"/>
    <s v="CIFI 18.43%"/>
    <s v="CARVAJAL 15.80%"/>
    <s v="BANCO CREDIFINANCIERA S.A. 13.24%"/>
    <s v="CREDIVALORES 12.04%"/>
    <s v="TITULARIZADORA COLOMBIANA 10.50%"/>
    <s v="INVERFAM SAS 10.04%"/>
    <s v="P.A. ESTRATEGIAS INMOBILIARIAS - PEIS 6.48%"/>
    <s v="BANCOLOMBIA 3.99%"/>
    <s v="ULTRACEM S.A.S 3.01%"/>
    <s v="RCI COLOMBIA 2.63%"/>
    <n v="4.5757781084022886"/>
    <n v="0.38958612002828752"/>
    <n v="81.528074085476007"/>
    <n v="12.428218860672651"/>
    <n v="1.0783428254207699"/>
    <n v="100"/>
    <n v="0"/>
    <n v="0.57949173912145335"/>
    <n v="0"/>
    <n v="0"/>
    <n v="0"/>
    <n v="0"/>
    <n v="0"/>
    <n v="0"/>
    <n v="0"/>
    <n v="0"/>
    <n v="0"/>
    <n v="0"/>
    <n v="93.892129782789553"/>
    <n v="0.9526003696867289"/>
    <n v="0"/>
    <n v="0"/>
    <n v="4.5757781084022753"/>
    <n v="0"/>
    <n v="100"/>
    <n v="99.046140808705729"/>
    <n v="1.2588216075413721E-3"/>
    <n v="0.9526003696867289"/>
    <n v="0"/>
    <n v="100"/>
  </r>
  <r>
    <x v="7"/>
    <x v="5"/>
    <x v="12"/>
    <s v="RENTA LIQUIDEZ PARTICIPACIÓN_x000a_TIPO G"/>
    <s v="TIPO DE PARTICIPACIÓN C"/>
    <n v="30107"/>
    <n v="3115812.21554458"/>
    <n v="15445.961496"/>
    <n v="1.510368604796364"/>
    <n v="67.571200000000005"/>
    <n v="0.185"/>
    <n v="0.15092087126355919"/>
    <n v="0.1425950359547847"/>
    <n v="0.1425950359547847"/>
    <n v="0.19310999294584061"/>
    <n v="0.24094945890996408"/>
    <n v="0.60094029954052774"/>
    <n v="5.3840878932633007"/>
    <n v="4.304822268172237"/>
    <n v="4.304822268172237"/>
    <n v="2.6596936144805068"/>
    <n v="2.0185171489928599"/>
    <n v="2.74375077177289"/>
    <n v="18.17439250400459"/>
    <n v="0"/>
    <n v="16.266010046969988"/>
    <n v="0"/>
    <n v="60.711753022038536"/>
    <n v="3.6872237164528086"/>
    <n v="1.0940321352030811"/>
    <n v="6.658857533098458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5.10%"/>
    <s v="BANCO DE BOGOTÁ 21.58%"/>
    <s v="BANCO COLPATRIA 12.44%"/>
    <s v="BBVA COLOMBIA 9.14%"/>
    <s v="BANCO POPULAR 4.30%"/>
    <s v="BANCO GNB SUDAMERIS 3.72%"/>
    <s v="MINISTERIO DE HACIENDA 3.69%"/>
    <s v="FINDETER 3.37%"/>
    <s v="BANCO AV VILLAS 3.25%"/>
    <s v="BANCOLOMBIA 3.07%"/>
    <n v="84.042845066216103"/>
    <n v="12.83364359510071"/>
    <n v="3.1235113386831723"/>
    <n v="0"/>
    <n v="0"/>
    <n v="99.999999999999986"/>
    <n v="24.95773445758152"/>
    <n v="16.72071648868404"/>
    <n v="0"/>
    <n v="0"/>
    <n v="0"/>
    <n v="0"/>
    <n v="0"/>
    <n v="0"/>
    <n v="0"/>
    <n v="0"/>
    <n v="0"/>
    <n v="0"/>
    <n v="9.4749083268716543"/>
    <n v="2.9630941804009749"/>
    <n v="0"/>
    <n v="0.72412953605183583"/>
    <n v="45.159417010409982"/>
    <n v="0"/>
    <n v="100"/>
    <n v="96.970317244268045"/>
    <n v="6.6588575330984584E-2"/>
    <n v="2.9630941804009749"/>
    <n v="0"/>
    <n v="100"/>
  </r>
  <r>
    <x v="7"/>
    <x v="6"/>
    <x v="12"/>
    <s v="RENTA LIQUIDEZ PARTICIPACIÓN_x000a_TIPO G"/>
    <s v="PARTICIPACIÓN_x000a_TIPO G"/>
    <n v="30382"/>
    <n v="3300272.7763707698"/>
    <n v="15522.719580999999"/>
    <n v="1.5103373687479049"/>
    <n v="70.493200000000002"/>
    <n v="0.193"/>
    <n v="0.19503167092457921"/>
    <n v="0.16228759573672161"/>
    <n v="0.15381320676224219"/>
    <n v="0.19768986286772661"/>
    <n v="0.24311580073612299"/>
    <n v="0.60193320675293727"/>
    <n v="6.010342764364629"/>
    <n v="4.6723608956923179"/>
    <n v="4.552491005679804"/>
    <n v="3.0271771013365982"/>
    <n v="2.0658671602039163"/>
    <n v="2.7907593092515888"/>
    <n v="15.406418835284649"/>
    <n v="0"/>
    <n v="22.44320632523532"/>
    <n v="0"/>
    <n v="57.236541170407982"/>
    <n v="3.7631540995276387"/>
    <n v="1.085166323359791"/>
    <n v="6.551324618461347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E BOGOTÁ 22.48%"/>
    <s v="BANCO DAVIVIENDA 19.41%"/>
    <s v="BANCO COLPATRIA 11.94%"/>
    <s v="BBVA COLOMBIA 9.58%"/>
    <s v="FINDETER 9.27%"/>
    <s v="BANCOLOMBIA 5.65%"/>
    <s v="MINISTERIO DE HACIENDA 3.76%"/>
    <s v="BANCO POPULAR 3.31%"/>
    <s v="BANCO AV VILLAS 2.34%"/>
    <s v="BANCO FALABELLA 1.83%"/>
    <n v="84.677404514885353"/>
    <n v="13.753001416245162"/>
    <n v="1.5695940688694818"/>
    <n v="0"/>
    <n v="0"/>
    <n v="99.999999999999986"/>
    <n v="32.333157229064504"/>
    <n v="14.317220924868728"/>
    <n v="0"/>
    <n v="0"/>
    <n v="0"/>
    <n v="0"/>
    <n v="0"/>
    <n v="0"/>
    <n v="0"/>
    <n v="0"/>
    <n v="0"/>
    <n v="0"/>
    <n v="7.2451659783477993"/>
    <n v="2.8229554353649191"/>
    <n v="0"/>
    <n v="0.94019866416272069"/>
    <n v="42.341301768191343"/>
    <n v="0"/>
    <n v="100"/>
    <n v="97.11153131845046"/>
    <n v="6.5513246184613474E-2"/>
    <n v="2.8229554353649191"/>
    <n v="0"/>
    <n v="99.999999999999986"/>
  </r>
  <r>
    <x v="7"/>
    <x v="7"/>
    <x v="12"/>
    <s v="RENTA LIQUIDEZ PARTICIPACIÓN_x000a_TIPO G"/>
    <s v="PARTICIPACIÓN_x000a_TIPO G"/>
    <n v="30658"/>
    <n v="3372568.89890286"/>
    <n v="15640.146851"/>
    <n v="1.5103373710716241"/>
    <n v="70.493200000000002"/>
    <n v="0.193"/>
    <n v="9.4189825564148774E-2"/>
    <n v="0.17165971429738369"/>
    <n v="0.1664803197811546"/>
    <n v="0.21259049343336031"/>
    <n v="0.24996949259759832"/>
    <n v="0.60420544733522052"/>
    <n v="9.2790991330763184"/>
    <n v="5.680206124613929"/>
    <n v="5.1439078918720025"/>
    <n v="3.5877849664713191"/>
    <n v="2.3373805193657171"/>
    <n v="2.9310024658175888"/>
    <n v="14.204455300562799"/>
    <n v="0"/>
    <n v="22.858515094936489"/>
    <n v="0"/>
    <n v="58.53556267943253"/>
    <n v="3.3696156582094461"/>
    <n v="0.96640071734658584"/>
    <n v="6.5450549512157868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3.54%"/>
    <s v="BANCO DAVIVIENDA 18.67%"/>
    <s v="FINDETER 10.43%"/>
    <s v="BANCO COLPATRIA 9.78%"/>
    <s v="BBVA COLOMBIA 9.47%"/>
    <s v="BANCOLOMBIA 7.32%"/>
    <s v="MINISTERIO DE HACIENDA 3.37%"/>
    <s v="BANCO POPULAR 3.37%"/>
    <s v="CORFICOLOMBIANA 3.24%"/>
    <s v="BANCO DE OCCIDENTE 2.12%"/>
    <n v="86.262301240079495"/>
    <n v="11.87243906329846"/>
    <n v="1.8652596966220421"/>
    <n v="0"/>
    <n v="0"/>
    <n v="100"/>
    <n v="27.570211065900018"/>
    <n v="17.34845015402923"/>
    <n v="0"/>
    <n v="0"/>
    <n v="0"/>
    <n v="0"/>
    <n v="0"/>
    <n v="0"/>
    <n v="0"/>
    <n v="0"/>
    <n v="0"/>
    <n v="0"/>
    <n v="5.9723067862404511"/>
    <n v="2.391309843403731"/>
    <n v="0"/>
    <n v="0.97830581480571432"/>
    <n v="45.739416335620845"/>
    <n v="0"/>
    <n v="100"/>
    <n v="97.543239607084104"/>
    <n v="6.5450549512157855E-2"/>
    <n v="2.391309843403731"/>
    <n v="0"/>
    <n v="100"/>
  </r>
  <r>
    <x v="7"/>
    <x v="8"/>
    <x v="12"/>
    <s v="RENTA LIQUIDEZ PARTICIPACIÓN_x000a_TIPO G"/>
    <s v="PARTICIPACIÓN_x000a_TIPO G"/>
    <n v="30970"/>
    <n v="3447950.4767723903"/>
    <n v="15770.065183999999"/>
    <n v="1.510368605324985"/>
    <n v="76.702500000000001"/>
    <n v="0.21"/>
    <n v="0.1558019552647171"/>
    <n v="0.18516902931831739"/>
    <n v="0.18467745319985421"/>
    <n v="0.2245990428749475"/>
    <n v="0.25948038449335531"/>
    <n v="0.60756308463584641"/>
    <n v="10.58869175132395"/>
    <n v="6.8082850638816916"/>
    <n v="5.7288799734552809"/>
    <n v="4.4180697848651205"/>
    <n v="2.625699631088052"/>
    <n v="3.10298337749586"/>
    <n v="13.362329502574211"/>
    <n v="0"/>
    <n v="23.736244906141671"/>
    <n v="0"/>
    <n v="55.334584507304285"/>
    <n v="3.19078040078813"/>
    <n v="4.309480702610256"/>
    <n v="6.65799805814473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8.08%"/>
    <s v="BANCO DAVIVIENDA 17.83%"/>
    <s v="FINDETER 11.54%"/>
    <s v="BBVA COLOMBIA 10.47%"/>
    <s v="BANCO COLPATRIA 9.89%"/>
    <s v="BANCOLOMBIA 9.29%"/>
    <s v="CORFICOLOMBIANA 3.41%"/>
    <s v="BANCO POPULAR 3.24%"/>
    <s v="MINISTERIO DE HACIENDA 3.19%"/>
    <s v="BANCO DE OCCIDENTE 2.56%"/>
    <n v="82.285942926592952"/>
    <n v="14.88688934386793"/>
    <n v="2.82716772953912"/>
    <n v="0"/>
    <n v="0"/>
    <n v="99.999999999999986"/>
    <n v="27.266007103689681"/>
    <n v="19.526973193322441"/>
    <n v="0"/>
    <n v="0"/>
    <n v="0"/>
    <n v="0"/>
    <n v="0"/>
    <n v="0"/>
    <n v="0"/>
    <n v="0"/>
    <n v="0"/>
    <n v="0"/>
    <n v="8.8275440501943478"/>
    <n v="2.3695633179721147"/>
    <n v="0"/>
    <n v="0.8212170828160158"/>
    <n v="41.188695252005409"/>
    <n v="0"/>
    <n v="100"/>
    <n v="97.56385670144644"/>
    <n v="6.6579980581447304E-2"/>
    <n v="2.3695633179721147"/>
    <n v="0"/>
    <n v="100"/>
  </r>
  <r>
    <x v="7"/>
    <x v="9"/>
    <x v="12"/>
    <s v="RENTA LIQUIDEZ PARTICIPACIÓN_x000a_TIPO G"/>
    <s v="PARTICIPACIÓN_x000a_TIPO G"/>
    <n v="31407"/>
    <n v="3794248.3010489601"/>
    <n v="15901.049921"/>
    <n v="1.5103373693071691"/>
    <n v="68.963344281743318"/>
    <n v="0.18881134642503311"/>
    <n v="0.14753740651567451"/>
    <n v="0.18644734694147019"/>
    <n v="0.19273539882117091"/>
    <n v="0.22056016444320861"/>
    <n v="0.27016282040986178"/>
    <n v="0.61059534648739477"/>
    <n v="10.229181797857349"/>
    <n v="7.7066922596224607"/>
    <n v="6.1792507207385725"/>
    <n v="5.3467113171758776"/>
    <n v="3.002359389060727"/>
    <n v="3.310140106091497"/>
    <n v="10.255121646743829"/>
    <n v="0"/>
    <n v="21.858062614801497"/>
    <n v="0"/>
    <n v="61.254584662928039"/>
    <n v="2.9170819550714122"/>
    <n v="3.6506832026971607"/>
    <n v="6.4465917758078098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3.36%"/>
    <s v="BANCO DAVIVIENDA 21.36%"/>
    <s v="BBVA COLOMBIA 10.34%"/>
    <s v="FINDETER 10.25%"/>
    <s v="BANCOLOMBIA 7.62%"/>
    <s v="BANCO COLPATRIA 7.23%"/>
    <s v="MINISTERIO DE HACIENDA 2.92%"/>
    <s v="CORFICOLOMBIANA 2.72%"/>
    <s v="BANCO GNB SUDAMERIS 2.71%"/>
    <s v="BANCO POPULAR 2.36%"/>
    <n v="84.01439579148348"/>
    <n v="13.534407273751588"/>
    <n v="2.4511969347649321"/>
    <n v="0"/>
    <n v="0"/>
    <n v="100"/>
    <n v="21.359398058782599"/>
    <n v="18.762381501129141"/>
    <n v="0"/>
    <n v="0"/>
    <n v="0"/>
    <n v="0"/>
    <n v="0"/>
    <n v="0"/>
    <n v="0"/>
    <n v="0"/>
    <n v="0"/>
    <n v="0"/>
    <n v="9.2428068266452144"/>
    <n v="2.170145389294909"/>
    <n v="0"/>
    <n v="0.7469365657765038"/>
    <n v="47.718331658371639"/>
    <n v="0"/>
    <n v="100"/>
    <n v="97.765388692947013"/>
    <n v="6.4465917758078098E-2"/>
    <n v="2.170145389294909"/>
    <n v="0"/>
    <n v="100"/>
  </r>
  <r>
    <x v="7"/>
    <x v="10"/>
    <x v="12"/>
    <s v="RENTA LIQUIDEZ PARTICIPACIÓN_x000a_TIPO G"/>
    <s v="PARTICIPACIÓN_x000a_TIPO G"/>
    <n v="31644"/>
    <n v="3826713.6515869102"/>
    <n v="16034.865791"/>
    <n v="1.5103686037070569"/>
    <n v="68.678838187693145"/>
    <n v="0.18803241119149389"/>
    <n v="0.16349150322326481"/>
    <n v="0.18514480420018872"/>
    <n v="0.20023254146695288"/>
    <n v="0.20599241389907269"/>
    <n v="0.28090291292799829"/>
    <n v="0.61267180698057866"/>
    <n v="10.73398451188001"/>
    <n v="8.6789856344594121"/>
    <n v="6.5805835663170997"/>
    <n v="6.2920747703031576"/>
    <n v="3.362989222314261"/>
    <n v="3.5484959517462222"/>
    <n v="9.3852354240836373"/>
    <n v="0"/>
    <n v="25.37665638597959"/>
    <n v="0"/>
    <n v="59.492653130052275"/>
    <n v="2.3870448506594357"/>
    <n v="3.2955689012656069"/>
    <n v="6.284130795945755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9.04%"/>
    <s v="BANCO DAVIVIENDA 16.62%"/>
    <s v="BBVA COLOMBIA 13.25%"/>
    <s v="FINDETER 9.13%"/>
    <s v="BANCO COLPATRIA 8.83%"/>
    <s v="BANCOLOMBIA 8.11%"/>
    <s v="BANCO DE OCCIDENTE 5.06%"/>
    <s v="BANCO GNB SUDAMERIS 3.26%"/>
    <s v="CORFICOLOMBIANA 2.65%"/>
    <s v="BANCO POPULAR 2.43%"/>
    <n v="83.089434486838911"/>
    <n v="14.74335565525381"/>
    <n v="2.1672098579072889"/>
    <n v="0"/>
    <n v="0"/>
    <n v="100"/>
    <n v="22.74046357544103"/>
    <n v="22.91204465036278"/>
    <n v="0"/>
    <n v="0"/>
    <n v="0"/>
    <n v="0"/>
    <n v="0"/>
    <n v="0"/>
    <n v="0"/>
    <n v="0"/>
    <n v="0"/>
    <n v="0"/>
    <n v="9.2039208395483936"/>
    <n v="1.6389382297924859"/>
    <n v="0"/>
    <n v="0.74810662086695057"/>
    <n v="42.756526083988369"/>
    <n v="0"/>
    <n v="100"/>
    <n v="98.298220462248068"/>
    <n v="6.2841307959457554E-2"/>
    <n v="1.6389382297924859"/>
    <n v="0"/>
    <n v="100"/>
  </r>
  <r>
    <x v="1"/>
    <x v="12"/>
    <x v="18"/>
    <s v="FIC OCCIRENTA - PYMES Y PERSONA NATURAL"/>
    <s v="TIPO D PYMES"/>
    <n v="9715"/>
    <n v="1828926.52"/>
    <n v="3197221.47"/>
    <n v="1.5"/>
    <n v="86.92949999999999"/>
    <n v="0.23799999999999999"/>
    <n v="8.1000000000000003E-2"/>
    <n v="0.217"/>
    <n v="0.255"/>
    <n v="0.255"/>
    <n v="0.313"/>
    <n v="0.70299999999999996"/>
    <n v="14.284000000000001"/>
    <n v="9.5229999999999997"/>
    <n v="6.8150000000000004"/>
    <n v="6.8150000000000004"/>
    <n v="3.698"/>
    <n v="3.6280000000000001"/>
    <n v="2.79"/>
    <n v="0"/>
    <n v="32.14"/>
    <n v="0"/>
    <n v="38.72"/>
    <n v="3.43"/>
    <n v="5.66"/>
    <n v="0"/>
    <n v="0"/>
    <n v="0"/>
    <n v="1.91"/>
    <n v="0"/>
    <n v="0.64400000000000002"/>
    <n v="0.6"/>
    <n v="0.09"/>
    <n v="0"/>
    <n v="0"/>
    <n v="0"/>
    <n v="0"/>
    <n v="0"/>
    <n v="0"/>
    <n v="0"/>
    <n v="14.01"/>
    <n v="0"/>
    <n v="0"/>
    <n v="0"/>
    <n v="0"/>
    <n v="0"/>
    <n v="99.994000000000014"/>
    <s v="BANCO DAVIVIENDA S.A. 10.93%"/>
    <s v="BANCO GNB SUDAMERIS S.A. 9.94%"/>
    <s v="BANCOLOMBIA SA 8.90%"/>
    <s v="BBVA COLOMBIA 6.82%"/>
    <s v="BANCO DE OCCIDENTE S.A. 6.76%"/>
    <s v="BANCO SANTANDER DE NEGOCIOS COLOMBIA S.A 5.33%"/>
    <s v="SCOTIABANK COLPATRIA S.A 5.32%"/>
    <s v="FINANCIERA DE DESARROLLO TERRITORIAL S.A. 5.07%"/>
    <s v="FINANCIERA DE DESARROLLO NACIONAL S.A. 4.22%"/>
    <s v="BANCO DE COMERCIO EXTERIOR DE COLOMBIA 4.06%"/>
    <n v="86"/>
    <n v="9.68"/>
    <n v="4.08"/>
    <n v="0.24"/>
    <n v="0"/>
    <n v="100"/>
    <n v="31.21"/>
    <n v="22.78"/>
    <n v="0"/>
    <n v="0"/>
    <n v="0"/>
    <n v="0"/>
    <n v="0"/>
    <n v="0"/>
    <n v="0"/>
    <n v="0"/>
    <n v="0"/>
    <n v="0"/>
    <n v="2.39"/>
    <n v="3.15"/>
    <n v="0"/>
    <n v="0"/>
    <n v="40.47"/>
    <n v="0"/>
    <n v="100"/>
    <n v="96.84"/>
    <n v="0"/>
    <n v="3.15"/>
    <n v="0"/>
    <n v="99.990000000000009"/>
  </r>
  <r>
    <x v="6"/>
    <x v="12"/>
    <x v="18"/>
    <s v="FIC RENTA FIJA DINAMICA - ÚNICA"/>
    <s v="TIPO DE PARTICIPACIÓN A"/>
    <n v="217"/>
    <n v="21847.439999999999"/>
    <n v="11964.82"/>
    <n v="1.51"/>
    <n v="379.86"/>
    <n v="1.04"/>
    <n v="0.95499999999999996"/>
    <n v="1.343"/>
    <n v="1.3720000000000001"/>
    <n v="1.3720000000000001"/>
    <n v="1.145"/>
    <n v="1.4259999999999999"/>
    <n v="15.848000000000001"/>
    <n v="6.9710000000000001"/>
    <n v="3.169"/>
    <n v="3.169"/>
    <n v="1.6359999999999999"/>
    <n v="3.2570000000000001"/>
    <n v="7.51"/>
    <n v="0.4"/>
    <n v="0.09"/>
    <n v="17.05"/>
    <n v="23.29"/>
    <n v="4.6500000000000004"/>
    <n v="0"/>
    <n v="0"/>
    <n v="0"/>
    <n v="0"/>
    <n v="0"/>
    <n v="0"/>
    <n v="27.74"/>
    <n v="0"/>
    <n v="0"/>
    <n v="0"/>
    <n v="0"/>
    <n v="0"/>
    <n v="0"/>
    <n v="0"/>
    <n v="0"/>
    <n v="0"/>
    <n v="0"/>
    <n v="0"/>
    <n v="0"/>
    <n v="0"/>
    <n v="0"/>
    <n v="0"/>
    <n v="80.73"/>
    <s v="CORPORACIÓN INTERAMERICANA PARA EL FINANCIAMIENTO DE INFRAESTRUCTURA, S.A. CIFI 19.27%"/>
    <s v="ODINSA S.A. 17.05%"/>
    <s v="BANCO DAVIVIENDA S.A. 11.97%"/>
    <s v="BANCO W S.A. 11.04%"/>
    <s v="COLOMBINA S.A. 8.83%"/>
    <s v="BANCO SERFINANZA S.A 7.51%"/>
    <s v="BANCO DE OCCIDENTE S.A. 7.47%"/>
    <s v="PRIMAX COLOMBIA SA 5.93%"/>
    <s v="MINISTERIO DE HACIENDA Y CREDITO PUBLICO 4.65%"/>
    <s v="BANCOLOMBIA SA 3.43%"/>
    <n v="23.79"/>
    <n v="36.31"/>
    <n v="39.9"/>
    <n v="0"/>
    <n v="0"/>
    <n v="100"/>
    <n v="0"/>
    <n v="25.81"/>
    <n v="0"/>
    <n v="0"/>
    <n v="0"/>
    <n v="0"/>
    <n v="0"/>
    <n v="0"/>
    <n v="0"/>
    <n v="0"/>
    <n v="0"/>
    <n v="0"/>
    <n v="50.81"/>
    <n v="0"/>
    <n v="0"/>
    <n v="0"/>
    <n v="23.39"/>
    <n v="0"/>
    <n v="100.01"/>
    <n v="99.998000000000005"/>
    <n v="2E-3"/>
    <n v="0"/>
    <n v="0"/>
    <n v="100"/>
  </r>
  <r>
    <x v="2"/>
    <x v="12"/>
    <x v="18"/>
    <s v="OCCITESOROS"/>
    <s v="TIPO 1 GENERAL 1"/>
    <n v="170"/>
    <n v="1348270.47"/>
    <n v="2605.83"/>
    <n v="1.7"/>
    <n v="96.426000000000002"/>
    <n v="0.26400000000000001"/>
    <n v="0.14000000000000001"/>
    <n v="0.22700000000000001"/>
    <n v="0.23200000000000001"/>
    <n v="0.23200000000000001"/>
    <n v="0.28199999999999997"/>
    <n v="0.64900000000000002"/>
    <n v="14.048"/>
    <n v="9.5340000000000007"/>
    <n v="6.8250000000000002"/>
    <n v="6.8250000000000002"/>
    <n v="3.722"/>
    <n v="3.5459999999999998"/>
    <n v="4.62"/>
    <n v="0"/>
    <n v="26.63"/>
    <n v="0"/>
    <n v="48.09"/>
    <n v="3.12"/>
    <n v="5.25"/>
    <n v="0"/>
    <n v="0"/>
    <n v="0"/>
    <n v="0"/>
    <n v="0"/>
    <n v="0"/>
    <n v="0"/>
    <n v="0"/>
    <n v="0"/>
    <n v="0"/>
    <n v="0"/>
    <n v="0"/>
    <n v="0"/>
    <n v="0"/>
    <n v="0"/>
    <n v="12.29"/>
    <n v="0"/>
    <n v="0"/>
    <n v="0"/>
    <n v="0"/>
    <n v="0"/>
    <n v="100"/>
    <s v="BANCO DAVIVIENDA S.A. 18.34%"/>
    <s v="BANCOLOMBIA SA 12.51%"/>
    <s v="BBVA COLOMBIA 11.39%"/>
    <s v="BANCO GNB SUDAMERIS S.A. 10.46%"/>
    <s v="FINANCIERA DE DESARROLLO TERRITORIAL S.A. 6.06%"/>
    <s v="BANCO DE BOGOTA S.A. 5.60%"/>
    <s v="BANCO DE OCCIDENTE S.A. 5.44%"/>
    <s v="SCOTIABANK COLPATRIA S.A 5.44%"/>
    <s v="BANCO FALABELLA S.A. 3.75%"/>
    <s v="BANCO DE COMERCIO EXTERIOR DE COLOMBIA 3.70%"/>
    <n v="78.680000000000007"/>
    <n v="16.47"/>
    <n v="4.84"/>
    <n v="0"/>
    <n v="0"/>
    <n v="99.990000000000009"/>
    <n v="28.8"/>
    <n v="21.61"/>
    <n v="0"/>
    <n v="0"/>
    <n v="0"/>
    <n v="0"/>
    <n v="0"/>
    <n v="0"/>
    <n v="0"/>
    <n v="0"/>
    <n v="0"/>
    <n v="0"/>
    <n v="0.41"/>
    <n v="2.9"/>
    <n v="0"/>
    <n v="0"/>
    <n v="46.28"/>
    <n v="0"/>
    <n v="100"/>
    <n v="97.1"/>
    <n v="0"/>
    <n v="2.9"/>
    <n v="0"/>
    <n v="100"/>
  </r>
  <r>
    <x v="3"/>
    <x v="12"/>
    <x v="10"/>
    <s v="ABIERTO GLOBAL VISTA - ÚNICA"/>
    <s v="ÚNICO"/>
    <n v="5561"/>
    <n v="32003.43"/>
    <n v="19755.143509000001"/>
    <n v="1"/>
    <n v="158.51849999999999"/>
    <n v="0.434"/>
    <n v="0.26700000000000002"/>
    <n v="0.39100000000000001"/>
    <n v="0.48499999999999999"/>
    <n v="0.48499999999999999"/>
    <n v="0.39300000000000002"/>
    <n v="0.501"/>
    <n v="12.45"/>
    <n v="7.1029999999999998"/>
    <n v="3.8809999999999998"/>
    <n v="3.8809999999999998"/>
    <n v="2.2280000000000002"/>
    <n v="2.8490000000000002"/>
    <n v="58.475999999999999"/>
    <n v="0"/>
    <n v="36.595999999999997"/>
    <n v="0"/>
    <n v="1.5580000000000001"/>
    <n v="2.3279999999999998"/>
    <n v="0"/>
    <n v="0"/>
    <n v="0"/>
    <n v="0"/>
    <n v="0"/>
    <n v="0"/>
    <n v="1.0419999999999998"/>
    <n v="0"/>
    <n v="0"/>
    <n v="0"/>
    <n v="0"/>
    <n v="0"/>
    <n v="0"/>
    <n v="0"/>
    <n v="0"/>
    <n v="0"/>
    <n v="0"/>
    <n v="0"/>
    <n v="0"/>
    <n v="0"/>
    <n v="0"/>
    <n v="0"/>
    <n v="100.00000000000001"/>
    <s v="CORPORACION FINANCIERA COLOMBIANA S.A. 18,14%"/>
    <s v="GOBIERNO REPUBLICA DE COLOMBIA 15,36%"/>
    <s v="LEASING BANCOLDEX S.A. COMPANIA DE FINAN 15,26%"/>
    <s v="Banco de Occidente 11,27%"/>
    <s v="BANCOLOMBIA S.A. 6,36%"/>
    <s v="Banco De Bogota S.A 6,29%"/>
    <s v="Banco Popular SA 5,91%"/>
    <s v="Itau Corpbanca 5,84%"/>
    <s v="G.M.A.C. FINANCIERA DE COLOMBIA S.A. CIA 5,77%"/>
    <s v="BBVA COLOMBIA S.A 3,81%"/>
    <n v="58.6"/>
    <n v="19.559999999999999"/>
    <n v="21.84"/>
    <n v="0"/>
    <n v="0"/>
    <n v="100"/>
    <n v="36.371000000000002"/>
    <n v="7.9290000000000003"/>
    <n v="0"/>
    <n v="0"/>
    <n v="0"/>
    <n v="0"/>
    <n v="0"/>
    <n v="0"/>
    <n v="0"/>
    <n v="0"/>
    <n v="0"/>
    <n v="0"/>
    <n v="38.738"/>
    <n v="0"/>
    <n v="0"/>
    <n v="0"/>
    <n v="16.960999999999999"/>
    <n v="0"/>
    <n v="99.999000000000009"/>
    <n v="100"/>
    <n v="0"/>
    <n v="0"/>
    <n v="0"/>
    <n v="100"/>
  </r>
  <r>
    <x v="0"/>
    <x v="12"/>
    <x v="10"/>
    <s v="GLOBAL SECURITIES ACCIONES - ÚNICA"/>
    <s v="ÚNICO"/>
    <n v="1538"/>
    <n v="7427.13"/>
    <n v="10863.845961000001"/>
    <n v="3.5"/>
    <n v="0"/>
    <n v="0"/>
    <n v="19.18"/>
    <n v="22.844000000000001"/>
    <n v="23.11"/>
    <n v="23.11"/>
    <n v="19.446000000000002"/>
    <n v="24.481999999999999"/>
    <n v="56.204999999999998"/>
    <n v="-4.1879999999999997"/>
    <n v="-7.6470000000000002"/>
    <n v="-7.6470000000000002"/>
    <n v="-5.1920000000000002"/>
    <n v="-4.984"/>
    <n v="3.32"/>
    <n v="0"/>
    <n v="0"/>
    <n v="0"/>
    <n v="0"/>
    <n v="0"/>
    <n v="0"/>
    <n v="0"/>
    <n v="0"/>
    <n v="0"/>
    <n v="0"/>
    <n v="0"/>
    <n v="4.5999999999999999E-2"/>
    <n v="0"/>
    <n v="0"/>
    <n v="0"/>
    <n v="96.634"/>
    <n v="0"/>
    <n v="0"/>
    <n v="0"/>
    <n v="0"/>
    <n v="0"/>
    <n v="0"/>
    <n v="0"/>
    <n v="0"/>
    <n v="0"/>
    <n v="0"/>
    <n v="0"/>
    <n v="100"/>
    <s v="BANCOLOMBIA S.A. 36.37%"/>
    <s v="ECOPETROL 17.6%"/>
    <s v="AO INTERCONEXION ELECTRICA S.A. E.S.P. 12.18%"/>
    <s v="GRUPO ARGOS 6.18%"/>
    <s v="GEB 6.18%"/>
    <s v="BANCO DAVIVIENDA S.A 5.18%"/>
    <s v="Banco de Occidente 2.92%"/>
    <s v="CEMARGOS 2.85%"/>
    <s v="GRUPO AVAL 2.44%"/>
    <s v="GRUPO SURA 2.05%"/>
    <n v="5.21"/>
    <n v="0"/>
    <n v="0"/>
    <n v="0"/>
    <n v="0"/>
    <n v="5.21"/>
    <n v="0"/>
    <n v="0"/>
    <n v="0"/>
    <n v="0"/>
    <n v="0"/>
    <n v="0"/>
    <n v="0"/>
    <n v="0"/>
    <n v="0"/>
    <n v="0"/>
    <n v="0"/>
    <n v="0"/>
    <n v="1.841"/>
    <n v="0"/>
    <n v="94.793000000000006"/>
    <n v="0"/>
    <n v="3.3660000000000001"/>
    <n v="0"/>
    <n v="100"/>
    <n v="100"/>
    <n v="0"/>
    <n v="0"/>
    <n v="0"/>
    <n v="100"/>
  </r>
  <r>
    <x v="4"/>
    <x v="12"/>
    <x v="27"/>
    <s v="FIC MULTIESCALA - A"/>
    <s v="TIPO DE PARTICIPACIÓN A"/>
    <n v="1105"/>
    <n v="54491.57"/>
    <n v="24489.306221999999"/>
    <n v="1.2"/>
    <n v="325.07249999999999"/>
    <n v="0.89"/>
    <n v="0.57999999999999996"/>
    <n v="0.94899999999999995"/>
    <n v="1.18"/>
    <n v="1.18"/>
    <n v="1.0960000000000001"/>
    <n v="1.819"/>
    <n v="16.256"/>
    <n v="5.9779999999999998"/>
    <n v="1.7270000000000001"/>
    <n v="1.7270000000000001"/>
    <n v="0.25900000000000001"/>
    <n v="2.4750000000000001"/>
    <n v="79.900000000000006"/>
    <n v="0"/>
    <n v="0"/>
    <n v="0"/>
    <n v="0"/>
    <n v="6.3"/>
    <n v="0"/>
    <n v="0"/>
    <n v="0"/>
    <n v="0"/>
    <n v="0"/>
    <n v="0"/>
    <n v="13.8"/>
    <n v="0"/>
    <n v="0"/>
    <n v="0"/>
    <n v="0"/>
    <n v="0"/>
    <n v="0"/>
    <n v="0"/>
    <n v="0"/>
    <n v="0"/>
    <n v="0"/>
    <n v="0"/>
    <n v="0"/>
    <n v="0"/>
    <n v="0"/>
    <n v="0"/>
    <n v="100"/>
    <s v="RCI COLOMBIA S.A. COMPANIA DE FINANCIAMI 17.92%"/>
    <s v="BANCOLOMBIA S.A. 14.88%"/>
    <s v="BANCO MUNDO MUJER S.A. 9.21%"/>
    <s v="BANCO AV VILLAS S.A. 8.81%"/>
    <s v="BANCO ITAU 8.62%"/>
    <s v="BANCO CAJA SOCIAL 8.35%"/>
    <s v="BANCO DAVIVIENDA 6.50%"/>
    <s v="MINISTERIO DE HACIENDA Y CREDITO PUBLICO 6.26%"/>
    <s v="UNE EPM TELECOMUNICACIONES S.A. 5.72%"/>
    <s v="CARVAJAL S.A. 4.61%"/>
    <n v="32.83"/>
    <n v="27.51"/>
    <n v="33.909999999999997"/>
    <n v="0"/>
    <n v="5.75"/>
    <n v="100"/>
    <n v="17.899999999999999"/>
    <n v="35.200000000000003"/>
    <n v="0"/>
    <n v="0"/>
    <n v="16.100000000000001"/>
    <n v="0"/>
    <n v="0"/>
    <n v="0"/>
    <n v="0"/>
    <n v="0"/>
    <n v="0"/>
    <n v="0"/>
    <n v="24.5"/>
    <n v="6.3"/>
    <n v="0"/>
    <n v="0"/>
    <n v="0"/>
    <n v="0"/>
    <n v="100"/>
    <n v="100"/>
    <n v="0"/>
    <n v="0"/>
    <n v="0"/>
    <n v="100"/>
  </r>
  <r>
    <x v="5"/>
    <x v="12"/>
    <x v="27"/>
    <s v="FIC RENTA FIJA LARGO PLAZO - SIN NOMBRE"/>
    <s v="TIPO DE PARTICIPACIÓN A"/>
    <n v="631"/>
    <n v="62169.29"/>
    <n v="10605.05891"/>
    <n v="1.5"/>
    <n v="577.09500000000003"/>
    <n v="1.58"/>
    <n v="0.95499999999999996"/>
    <n v="1.88"/>
    <n v="2.23"/>
    <n v="2.23"/>
    <n v="2.3919999999999999"/>
    <n v="3.6680000000000001"/>
    <n v="14.904999999999999"/>
    <n v="2.3210000000000002"/>
    <n v="-4.3319999999999999"/>
    <n v="-4.3319999999999999"/>
    <n v="-4.8559999999999999"/>
    <n v="-0.40400000000000003"/>
    <n v="71.599999999999994"/>
    <n v="0"/>
    <n v="0"/>
    <n v="0"/>
    <n v="0"/>
    <n v="5.5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0"/>
    <n v="0"/>
    <n v="0"/>
    <n v="0"/>
    <n v="100.1"/>
    <s v="BANCO DE OCCIDENTE S.A. 13.74%"/>
    <s v="CARVAJAL S.A. 13.40%"/>
    <s v="BANCOLOMBIA S.A. 11.10%"/>
    <s v="CB ORDINARIOS SERFINANSA 2017 SERIE C TA 10.47%"/>
    <s v="SECRETARIA DISTRITAL DE HACIENDA 7.27%"/>
    <s v="PATRIMONIO AUT ESTRATEGIAS INMOBILIARIAS 6.46%"/>
    <s v="BANCO POPULAR S.A. 5.67%"/>
    <s v="ICETEX 5.66%"/>
    <s v="MINISTERIO DE HACIENDA Y CREDITO PUBLICO 5.46%"/>
    <s v="UNE EPM TELECOMUNICACIONES S.A. 3.99%"/>
    <n v="23.87"/>
    <n v="11.36"/>
    <n v="46.83"/>
    <n v="13.94"/>
    <n v="4"/>
    <n v="100"/>
    <n v="5.7"/>
    <n v="41.3"/>
    <n v="0"/>
    <n v="0"/>
    <n v="12.5"/>
    <n v="0"/>
    <n v="0"/>
    <n v="0"/>
    <n v="0"/>
    <n v="0"/>
    <n v="0"/>
    <n v="0"/>
    <n v="35.1"/>
    <n v="5.5"/>
    <n v="0"/>
    <n v="0"/>
    <n v="0"/>
    <n v="0"/>
    <n v="100.1"/>
    <n v="100"/>
    <n v="0"/>
    <n v="0"/>
    <n v="0"/>
    <n v="100"/>
  </r>
  <r>
    <x v="2"/>
    <x v="12"/>
    <x v="24"/>
    <s v="FIC RENTA LIQUIDA - RENTALIQUIDA - R1"/>
    <s v="TIPO DE PARTICIPACIÓN R1"/>
    <n v="460"/>
    <n v="838722.42"/>
    <n v="16280.5"/>
    <n v="1.5"/>
    <n v="58.44"/>
    <n v="0.16"/>
    <n v="9.8000000000000004E-2"/>
    <n v="0.21"/>
    <n v="0.309"/>
    <n v="0.309"/>
    <n v="0.309"/>
    <n v="0.58599999999999997"/>
    <n v="13.646000000000001"/>
    <n v="9.1270000000000007"/>
    <n v="5.9189999999999996"/>
    <n v="5.9189999999999996"/>
    <n v="3.012"/>
    <n v="3.101"/>
    <n v="1.24"/>
    <n v="0"/>
    <n v="41.93"/>
    <n v="0"/>
    <n v="31.27"/>
    <n v="6.75"/>
    <n v="18.80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S 14.31"/>
    <s v="BANCO DE BOGOTA 11.47"/>
    <s v="ITAU CORPBANCA 9.69"/>
    <s v="BANCO BBVA 9.02"/>
    <s v="BANCO DAVIVIENDA 8.02"/>
    <s v="BANCO DE OCCIDENTE 7.96"/>
    <s v="SCOTIABANK COLP 7.37"/>
    <s v="MINISTERIO DE HACIENDA Y CREDITO PUBLICO 6.75%"/>
    <s v="FINDETER 5.76"/>
    <s v="BANCOLOMBIA 5.65"/>
    <n v="90.21"/>
    <n v="8.5500000000000007"/>
    <n v="1.24"/>
    <n v="0"/>
    <n v="0"/>
    <n v="99.999999999999986"/>
    <n v="26"/>
    <n v="17.239999999999998"/>
    <n v="0"/>
    <n v="0"/>
    <n v="0"/>
    <n v="0"/>
    <n v="0"/>
    <n v="0"/>
    <n v="0"/>
    <n v="0"/>
    <n v="0"/>
    <n v="0"/>
    <n v="15.1"/>
    <n v="0"/>
    <n v="0"/>
    <n v="0"/>
    <n v="41.66"/>
    <n v="0"/>
    <n v="100"/>
    <n v="100"/>
    <n v="0"/>
    <n v="0"/>
    <n v="0"/>
    <n v="100"/>
  </r>
  <r>
    <x v="1"/>
    <x v="12"/>
    <x v="17"/>
    <s v="FIC ABIERTO AVANZAR VISTA - ASOCIADOS A COOMEVA"/>
    <s v="TIPO 1: ASOCIADOS A COOMEVA"/>
    <n v="448"/>
    <n v="86948.257500000007"/>
    <n v="12061.104674"/>
    <n v="1"/>
    <n v="76.702500000000001"/>
    <n v="0.21"/>
    <n v="0.16"/>
    <n v="0.28999999999999998"/>
    <n v="0.31"/>
    <n v="0.31"/>
    <n v="0.33"/>
    <n v="0.41"/>
    <n v="13.851000000000001"/>
    <n v="8.2769999999999992"/>
    <n v="5.7190000000000003"/>
    <n v="5.7190000000000003"/>
    <n v="2.9209999999999998"/>
    <n v="3.194"/>
    <n v="11.59"/>
    <n v="0.13"/>
    <n v="50.59"/>
    <n v="0"/>
    <n v="18.43"/>
    <n v="0"/>
    <n v="18.12"/>
    <n v="0"/>
    <n v="0"/>
    <n v="0"/>
    <n v="0"/>
    <n v="0"/>
    <n v="0"/>
    <n v="0"/>
    <n v="0"/>
    <n v="0"/>
    <n v="0"/>
    <n v="0"/>
    <n v="0"/>
    <n v="0.13"/>
    <n v="0"/>
    <n v="0"/>
    <n v="0.44"/>
    <n v="0"/>
    <n v="0"/>
    <n v="0"/>
    <n v="0"/>
    <n v="0"/>
    <n v="99.43"/>
    <s v="BANCO DE BOGOTA 6.88%"/>
    <s v="BANCO BBVA COLOMBIA 6.39%"/>
    <s v="BANCO DAVIVIENDA 6.33%"/>
    <s v="BANCOLOMBIA 4.80%"/>
    <s v="CF TUYA 3.82%"/>
    <s v="FINDETER 3.46%"/>
    <s v="FIC ABIERTO SIN PACTO DE PERMANENCIA MINIMA-ALIANZA FIDUCIARIA S.A. 2.97%"/>
    <s v="BANCO SCOTIABANK COLPATRIA 2.85%"/>
    <s v="OLD MUTUAL FONDO DE INVERSION COLECTIVA EFECTIVO 2.45%"/>
    <s v="BANCO POPULAR 2.26%"/>
    <n v="78.680000000000007"/>
    <n v="17.75"/>
    <n v="3.57"/>
    <n v="0"/>
    <n v="0"/>
    <n v="100"/>
    <n v="6.3"/>
    <n v="12.2"/>
    <n v="0"/>
    <n v="0"/>
    <n v="8.02"/>
    <n v="0"/>
    <n v="0"/>
    <n v="0"/>
    <n v="0"/>
    <n v="0"/>
    <n v="0"/>
    <n v="0"/>
    <n v="12.42"/>
    <n v="0"/>
    <n v="0"/>
    <n v="0"/>
    <n v="47.66"/>
    <n v="0"/>
    <n v="86.6"/>
    <n v="100"/>
    <n v="0"/>
    <n v="0"/>
    <n v="0"/>
    <n v="100"/>
  </r>
  <r>
    <x v="4"/>
    <x v="12"/>
    <x v="11"/>
    <s v="ITAÚ MEDIANO PLAZO - ÚNICA"/>
    <s v="ÚNICO"/>
    <n v="633"/>
    <n v="24842.62"/>
    <n v="2909.9253159999998"/>
    <n v="1.35"/>
    <n v="452.91"/>
    <n v="1.24"/>
    <n v="1.59"/>
    <n v="1.36"/>
    <n v="1.389"/>
    <n v="1.389"/>
    <n v="1.337"/>
    <n v="2.1859999999999999"/>
    <n v="18.366"/>
    <n v="7.21"/>
    <n v="3.1850000000000001"/>
    <n v="3.1850000000000001"/>
    <n v="0.54800000000000004"/>
    <n v="2.984"/>
    <n v="29.67"/>
    <n v="0"/>
    <n v="23.48"/>
    <n v="0"/>
    <n v="29.84"/>
    <n v="1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.190000000000012"/>
    <s v="Banco Popular 16.86%"/>
    <s v="Bancolombia 14.13%"/>
    <s v="Republica de Colombia 13.20%"/>
    <s v="Banco BBVA Colombia 10.24%"/>
    <s v="Banco Davivienda 10.17%"/>
    <s v="Scotiabank Colp 7.32%"/>
    <s v="Banco de Occidente 5.51%"/>
    <s v="Suramericana 4.09%"/>
    <s v="Findeter 3.90%"/>
    <s v="Banco de Bogota 3.80%"/>
    <n v="30.18"/>
    <n v="20.68"/>
    <n v="33.69"/>
    <n v="8.4"/>
    <n v="7.05"/>
    <n v="100"/>
    <n v="8.0500000000000007"/>
    <n v="44.05"/>
    <n v="0"/>
    <n v="0"/>
    <n v="0"/>
    <n v="0"/>
    <n v="0"/>
    <n v="0"/>
    <n v="0"/>
    <n v="0"/>
    <n v="0"/>
    <n v="0"/>
    <n v="35.14"/>
    <n v="0"/>
    <n v="0"/>
    <n v="0"/>
    <n v="12.76"/>
    <n v="0"/>
    <n v="100"/>
    <n v="100"/>
    <n v="0"/>
    <n v="0"/>
    <n v="0"/>
    <n v="100"/>
  </r>
  <r>
    <x v="3"/>
    <x v="12"/>
    <x v="11"/>
    <s v="ITAÚ CORTO PLAZO. - TIPO A"/>
    <s v="TIPO A"/>
    <n v="4620"/>
    <n v="174064.51"/>
    <n v="4774751.8899999997"/>
    <n v="1.2"/>
    <n v="159.61425"/>
    <n v="0.437"/>
    <n v="0.26200000000000001"/>
    <n v="0.439"/>
    <n v="0.45100000000000001"/>
    <n v="0.45100000000000001"/>
    <n v="0.46400000000000002"/>
    <n v="1.028"/>
    <n v="16.012"/>
    <n v="8.8670000000000009"/>
    <n v="5.9480000000000004"/>
    <n v="5.9480000000000004"/>
    <n v="3.0310000000000001"/>
    <n v="3.633"/>
    <n v="11.28"/>
    <n v="0"/>
    <n v="19.13"/>
    <n v="0"/>
    <n v="55.7"/>
    <n v="4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0.32"/>
    <s v="Banco Davivienda 14.93%"/>
    <s v="Scotiabank Colp 11.12%"/>
    <s v="Banco de Occidente 10.47%"/>
    <s v="Banco Popular 8.33%"/>
    <s v="Banco BBVA Colombia 7.65%"/>
    <s v="Bancolombia 7.32%"/>
    <s v="Banco Sudameris 7.16%"/>
    <s v="AV Villas S.A. 6.62%"/>
    <s v="Itaú 5.54%"/>
    <s v="Findeter 5.40%"/>
    <n v="46.31"/>
    <n v="28.62"/>
    <n v="24.24"/>
    <n v="0.82"/>
    <n v="0"/>
    <n v="99.99"/>
    <n v="24.51"/>
    <n v="24.81"/>
    <n v="0"/>
    <n v="0"/>
    <n v="0"/>
    <n v="0"/>
    <n v="0"/>
    <n v="0"/>
    <n v="0"/>
    <n v="0"/>
    <n v="0"/>
    <n v="0"/>
    <n v="12.45"/>
    <n v="0"/>
    <n v="0"/>
    <n v="0"/>
    <n v="38.229999999999997"/>
    <n v="0"/>
    <n v="100"/>
    <n v="100"/>
    <n v="0"/>
    <n v="0"/>
    <n v="0"/>
    <n v="100"/>
  </r>
  <r>
    <x v="5"/>
    <x v="12"/>
    <x v="11"/>
    <s v="ITAÚ LARGO PLAZO - ÚNICA"/>
    <s v="ÚNICO"/>
    <n v="102"/>
    <n v="3096.39"/>
    <n v="15836.232684000001"/>
    <n v="1.5"/>
    <n v="1570.575"/>
    <n v="4.3"/>
    <n v="9.202"/>
    <n v="5.9989999999999997"/>
    <n v="5.165"/>
    <n v="5.1580000000000004"/>
    <n v="4.1870000000000003"/>
    <n v="4.1959999999999997"/>
    <n v="9.8989999999999991"/>
    <n v="-3.4969999999999999"/>
    <n v="-8.8559999999999999"/>
    <n v="-8.8559999999999999"/>
    <n v="-7.4450000000000003"/>
    <n v="-1.768"/>
    <n v="27.34"/>
    <n v="0"/>
    <n v="0.21"/>
    <n v="0"/>
    <n v="11.11"/>
    <n v="60.19"/>
    <n v="0"/>
    <n v="0"/>
    <n v="0"/>
    <n v="1.15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Republica de Colombia 60.19%"/>
    <s v="Bancolombia 14.77%"/>
    <s v="UNE 12.57%"/>
    <s v="Itaú 6%"/>
    <s v="Banco de Bogotá 1.80%"/>
    <s v="Banco Popular 1.57%"/>
    <s v="Scotiabank Colp 1.45%"/>
    <s v="BANCO DE BOGOTA NUEVA YORK 1.16%"/>
    <n v="0"/>
    <n v="0"/>
    <n v="0"/>
    <n v="0"/>
    <n v="16.88"/>
    <n v="0"/>
    <n v="83.12"/>
    <n v="100"/>
    <n v="0"/>
    <n v="27.34"/>
    <n v="0"/>
    <n v="0"/>
    <n v="0"/>
    <n v="0"/>
    <n v="0"/>
    <n v="0"/>
    <n v="0"/>
    <n v="0"/>
    <n v="0"/>
    <n v="0"/>
    <n v="60.19"/>
    <n v="0"/>
    <n v="0"/>
    <n v="0"/>
    <n v="12.47"/>
    <n v="0"/>
    <n v="100"/>
    <n v="98.84"/>
    <n v="1.1599999999999999"/>
    <n v="0"/>
    <n v="0"/>
    <n v="100"/>
  </r>
  <r>
    <x v="0"/>
    <x v="12"/>
    <x v="11"/>
    <s v="FIC ITAÚ ACCIONES - ÚNICA"/>
    <s v="ÚNICO"/>
    <n v="188"/>
    <n v="3547.78"/>
    <n v="10071.206920000001"/>
    <n v="1.85"/>
    <n v="0"/>
    <n v="0"/>
    <n v="15.228999999999999"/>
    <n v="21.256"/>
    <n v="19.675999999999998"/>
    <n v="22.75"/>
    <n v="19.797000000000001"/>
    <n v="0"/>
    <n v="54.55"/>
    <n v="-2.4860000000000002"/>
    <n v="-4.08"/>
    <n v="-4.08"/>
    <n v="-2.012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9.78%"/>
    <s v="ECOPETROL 14.07%"/>
    <s v="ISA 11.43%"/>
    <s v="GRUPOSURA 6.62%"/>
    <s v="GRUPOARGOS 5.41%"/>
    <s v="GEB 4.96%"/>
    <s v="AVAL 4.44%"/>
    <s v="NUTRESA 4.04%"/>
    <s v="PFDAVVNDA 3.58%"/>
    <s v="CEMARGOS 2.97%"/>
    <n v="0"/>
    <n v="0"/>
    <n v="0"/>
    <n v="0"/>
    <n v="0"/>
    <n v="0"/>
    <n v="0"/>
    <n v="0"/>
    <n v="0"/>
    <n v="0"/>
    <n v="0"/>
    <n v="0"/>
    <n v="0"/>
    <n v="95.54"/>
    <n v="0"/>
    <n v="0"/>
    <n v="0"/>
    <n v="0"/>
    <n v="0"/>
    <n v="0"/>
    <n v="0"/>
    <n v="0"/>
    <n v="4.46"/>
    <n v="0"/>
    <n v="100"/>
    <n v="100"/>
    <n v="0"/>
    <n v="0"/>
    <n v="0"/>
    <n v="100"/>
  </r>
  <r>
    <x v="2"/>
    <x v="12"/>
    <x v="11"/>
    <s v="ITAÚ MONEY MARKET. - TIPO A"/>
    <s v="TIPO A"/>
    <n v="4643"/>
    <n v="804157.31"/>
    <n v="2666.5513700000001"/>
    <n v="1.2"/>
    <n v="90.581999999999994"/>
    <n v="0.248"/>
    <n v="0.11899999999999999"/>
    <n v="0.25700000000000001"/>
    <n v="0.27600000000000002"/>
    <n v="0.27500000000000002"/>
    <n v="0.308"/>
    <n v="0.58099999999999996"/>
    <n v="14.772"/>
    <n v="9.8160000000000007"/>
    <n v="6.8810000000000002"/>
    <n v="6.8810000000000002"/>
    <n v="3.73"/>
    <n v="3.762"/>
    <n v="6.66"/>
    <n v="0"/>
    <n v="16.77"/>
    <n v="0"/>
    <n v="66.02"/>
    <n v="4.76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4.219999999999985"/>
    <s v="Banco Popular 13.26%"/>
    <s v="Banco de Occidente 12.17%"/>
    <s v="Banco Davivienda 11.77%"/>
    <s v="Banco Sudameris 10.04%"/>
    <s v="Findeter 8.26%"/>
    <s v="AV Villas S.A. 7.55%"/>
    <s v="Scotiabank Colp 7.40%"/>
    <s v="Banco de Bogota 6.15%"/>
    <s v="Bancolombia 5.02%"/>
    <s v="Republica de Colombia 4.77%"/>
    <n v="66.14"/>
    <n v="22.03"/>
    <n v="11.83"/>
    <n v="0"/>
    <n v="0"/>
    <n v="100"/>
    <n v="26.86"/>
    <n v="21.83"/>
    <n v="0"/>
    <n v="0"/>
    <n v="0"/>
    <n v="0"/>
    <n v="0"/>
    <n v="0"/>
    <n v="0"/>
    <n v="0"/>
    <n v="0"/>
    <n v="0"/>
    <n v="5.79"/>
    <n v="3.97"/>
    <n v="0"/>
    <n v="0"/>
    <n v="41.56"/>
    <n v="0"/>
    <n v="100.00999999999999"/>
    <n v="100"/>
    <n v="0"/>
    <n v="0"/>
    <n v="0"/>
    <n v="100"/>
  </r>
  <r>
    <x v="2"/>
    <x v="12"/>
    <x v="16"/>
    <s v="FIC 1525 - ÚNICA"/>
    <s v="ÚNICO"/>
    <n v="280"/>
    <n v="604903.80000000005"/>
    <n v="16400.88"/>
    <n v="1.5"/>
    <n v="114.32325"/>
    <n v="0.313"/>
    <n v="0.128"/>
    <n v="0.25600000000000001"/>
    <n v="0.28399999999999997"/>
    <n v="0.28399999999999997"/>
    <n v="0.30199999999999999"/>
    <n v="0.57699999999999996"/>
    <n v="14.927"/>
    <n v="9.8059999999999992"/>
    <n v="6.6539999999999999"/>
    <n v="6.6539999999999999"/>
    <n v="3.4649999999999999"/>
    <n v="3.379"/>
    <n v="92.01"/>
    <n v="0"/>
    <n v="0"/>
    <n v="0"/>
    <n v="0"/>
    <n v="5.24"/>
    <n v="0"/>
    <n v="0"/>
    <n v="0"/>
    <n v="0"/>
    <n v="0"/>
    <n v="0"/>
    <n v="2.75"/>
    <n v="0"/>
    <n v="0"/>
    <n v="0"/>
    <n v="0"/>
    <n v="0"/>
    <n v="0"/>
    <n v="0"/>
    <n v="0"/>
    <n v="0"/>
    <n v="0"/>
    <n v="0"/>
    <n v="0"/>
    <n v="0"/>
    <n v="0"/>
    <n v="0"/>
    <n v="100"/>
    <s v="B.Bogota 22.84%"/>
    <s v="B.Sudameris 11.53%"/>
    <s v="B.Davivienda 10.02%"/>
    <s v="Bancolombia 8.63%"/>
    <s v="B. Colpatria 6.57%"/>
    <s v="BBVA 6.54%"/>
    <s v="B.Popular 6.33%"/>
    <s v="B. Occidente 6.03%"/>
    <s v="Bancoldex 4.99%"/>
    <s v="Itau 4.10%"/>
    <n v="57.21"/>
    <n v="21.62"/>
    <n v="21.17"/>
    <n v="0"/>
    <n v="0"/>
    <n v="100"/>
    <n v="25.57"/>
    <n v="19.600000000000001"/>
    <n v="0"/>
    <n v="0"/>
    <n v="0"/>
    <n v="0"/>
    <n v="0"/>
    <n v="0"/>
    <n v="0"/>
    <n v="0"/>
    <n v="0"/>
    <n v="0"/>
    <n v="13.03"/>
    <n v="0"/>
    <n v="0"/>
    <n v="3.22"/>
    <n v="38.58"/>
    <n v="0"/>
    <n v="100"/>
    <n v="100"/>
    <n v="0"/>
    <n v="0"/>
    <n v="0"/>
    <n v="100"/>
  </r>
  <r>
    <x v="1"/>
    <x v="12"/>
    <x v="0"/>
    <s v="FIC ACCIVAL VISTA - ÚNICA"/>
    <s v="ÚNICO"/>
    <n v="136981"/>
    <n v="311349.21999999997"/>
    <n v="7016.6173179999996"/>
    <n v="1"/>
    <n v="146.1"/>
    <n v="0.4"/>
    <n v="0.25900000000000001"/>
    <n v="0.35699999999999998"/>
    <n v="0.311"/>
    <n v="0.35199999999999998"/>
    <n v="0.32200000000000001"/>
    <n v="0.54400000000000004"/>
    <n v="14.068"/>
    <n v="7.9740000000000002"/>
    <n v="5.327"/>
    <n v="5.327"/>
    <n v="2.887"/>
    <n v="3.1120000000000001"/>
    <n v="95.26"/>
    <n v="0"/>
    <n v="0"/>
    <n v="0"/>
    <n v="0"/>
    <n v="1.47"/>
    <n v="0"/>
    <n v="0"/>
    <n v="0"/>
    <n v="0"/>
    <n v="0"/>
    <n v="0"/>
    <n v="3.27"/>
    <n v="0"/>
    <n v="0"/>
    <n v="0"/>
    <n v="0"/>
    <n v="0"/>
    <n v="0"/>
    <n v="0"/>
    <n v="0"/>
    <n v="0"/>
    <n v="0"/>
    <n v="0"/>
    <n v="0"/>
    <n v="0"/>
    <n v="0"/>
    <n v="0"/>
    <n v="100"/>
    <s v="BANCO DAVIVIENDA S.A. 19.42%"/>
    <s v="BANCO POPULAR S.A. 10.49%"/>
    <s v="BANCO DE BOGOTA S.A. 10.35%"/>
    <s v="BANCO GNB SUDAMERIS 7.65%"/>
    <s v="BBVA COLOMBIA S.A. 7.18%"/>
    <s v="SCOTIABANK COLPATRIA S.A. 6.69%"/>
    <s v="FINANCIERA DE DESARROLLO TERRITORIAL S.A. 6.10%"/>
    <s v="BANCOLOMBIA S.A. 4.84%"/>
    <s v="BANCO DE OCCIDENTE S.A. 3.88%"/>
    <s v="BANCO CORPBANCA COLOMBIA S.A. 3.80%"/>
    <n v="63.87"/>
    <n v="23.44"/>
    <n v="9.2799999999999994"/>
    <n v="0"/>
    <n v="0"/>
    <n v="96.59"/>
    <n v="25.22"/>
    <n v="21.76"/>
    <n v="0"/>
    <n v="0"/>
    <n v="0"/>
    <n v="0"/>
    <n v="0"/>
    <n v="0"/>
    <n v="0"/>
    <n v="0"/>
    <n v="0"/>
    <n v="0"/>
    <n v="23.94"/>
    <n v="0"/>
    <n v="0"/>
    <n v="0"/>
    <n v="29.07"/>
    <n v="0"/>
    <n v="99.990000000000009"/>
    <n v="100"/>
    <n v="0"/>
    <n v="0"/>
    <n v="0"/>
    <n v="100"/>
  </r>
  <r>
    <x v="4"/>
    <x v="12"/>
    <x v="0"/>
    <s v="FIC ACCIVAL RENTA FIJA 180 - ÚNICA"/>
    <s v="ÚNICO"/>
    <n v="297"/>
    <n v="8686.42"/>
    <n v="11709.466822"/>
    <n v="1.2"/>
    <n v="517.55925000000002"/>
    <n v="1.417"/>
    <n v="0.79600000000000004"/>
    <n v="1.083"/>
    <n v="1.284"/>
    <n v="1.125"/>
    <n v="1.077"/>
    <n v="1.6639999999999999"/>
    <n v="14.276999999999999"/>
    <n v="7.5419999999999998"/>
    <n v="4.0430000000000001"/>
    <n v="4.0430000000000001"/>
    <n v="1.5009999999999999"/>
    <n v="3.3460000000000001"/>
    <n v="57.98"/>
    <n v="0"/>
    <n v="0"/>
    <n v="0"/>
    <n v="0"/>
    <n v="29.55"/>
    <n v="0"/>
    <n v="0"/>
    <n v="0"/>
    <n v="0"/>
    <n v="0"/>
    <n v="0"/>
    <n v="12.47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2.11%"/>
    <s v="BANCO DE OCCIDENTE 19.00%"/>
    <s v="BBVA COLOMBIA S.A. 16.71%"/>
    <s v="BANCO POPULAR S.A. 11.20%"/>
    <s v="BANCO WWB S.A. 10.79%"/>
    <s v="BANCOLOMBIA S.A. 5.70%"/>
    <s v="BANCO DAVIVIENDA S.A 5.62%"/>
    <s v="BANCO CORPBANCA COLOMBIA S.A. 5.41%"/>
    <s v="MINHACIENDA EN NOMBRE Y REPRESENTACION DEL ISS 3.46%"/>
    <s v="Total 100.00%"/>
    <n v="22.77"/>
    <n v="17.73"/>
    <n v="50.76"/>
    <n v="0"/>
    <n v="8.74"/>
    <n v="99.999999999999986"/>
    <n v="0"/>
    <n v="45.58"/>
    <n v="0"/>
    <n v="0"/>
    <n v="0"/>
    <n v="0"/>
    <n v="0"/>
    <n v="0"/>
    <n v="0"/>
    <n v="0"/>
    <n v="0"/>
    <n v="0"/>
    <n v="42.66"/>
    <n v="0"/>
    <n v="0"/>
    <n v="0"/>
    <n v="11.75"/>
    <n v="0"/>
    <n v="99.99"/>
    <n v="100"/>
    <n v="0"/>
    <n v="0"/>
    <n v="0"/>
    <n v="100"/>
  </r>
  <r>
    <x v="0"/>
    <x v="12"/>
    <x v="0"/>
    <s v="FIC ACCIVAL ACCIONES NACIÓN - ÚNICA"/>
    <s v="ÚNICO"/>
    <n v="428"/>
    <n v="5147.82"/>
    <n v="8953.9119709999995"/>
    <n v="3"/>
    <n v="0"/>
    <n v="0"/>
    <n v="25.303000000000001"/>
    <n v="23.047999999999998"/>
    <n v="22.734000000000002"/>
    <n v="22.734000000000002"/>
    <n v="19.481999999999999"/>
    <n v="23.492000000000001"/>
    <n v="49.174999999999997"/>
    <n v="-7.9489999999999998"/>
    <n v="-6.3079999999999998"/>
    <n v="-6.3079999999999998"/>
    <n v="-3.129"/>
    <n v="-3.8170000000000002"/>
    <n v="6.97"/>
    <n v="0"/>
    <n v="0"/>
    <n v="0"/>
    <n v="0"/>
    <n v="0"/>
    <n v="0"/>
    <n v="0"/>
    <n v="0"/>
    <n v="0"/>
    <n v="0"/>
    <n v="0"/>
    <n v="0"/>
    <n v="0"/>
    <n v="0"/>
    <n v="0"/>
    <n v="93.03"/>
    <n v="0"/>
    <n v="0"/>
    <n v="0"/>
    <n v="0"/>
    <n v="0"/>
    <n v="0"/>
    <n v="0"/>
    <n v="0"/>
    <n v="0"/>
    <n v="0"/>
    <n v="0"/>
    <n v="100"/>
    <s v="BANCOLOMBIA S.A. 33.01%"/>
    <s v="ECOPETROL S.A. 15.90%"/>
    <s v="Interconexion electrica 11.78%"/>
    <s v="GRUPO DE ENERGIA DE BOGOTA S.A. E.S.P. 7.22%"/>
    <s v="BANCO DE OCCIDENTE 6.97%"/>
    <s v="GRUPO NUTRESA S.A. 5.34%"/>
    <s v="GRUPO ARGOS S.A. 4.05%"/>
    <s v="BANCO DAVIVIENDA S.A 3.21%"/>
    <s v="GRUPO DE INVERSIONES SURAMERICANA S.A 3.06%"/>
    <s v="GRUPO AVAL ACCIONES Y VALORES S.A. 2.86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3.03"/>
    <n v="0"/>
    <n v="6.97"/>
    <n v="0"/>
    <n v="100"/>
    <n v="100"/>
    <n v="0"/>
    <n v="0"/>
    <n v="0"/>
    <n v="100"/>
  </r>
  <r>
    <x v="1"/>
    <x v="12"/>
    <x v="4"/>
    <s v="FIDUCUENTA TIPO A"/>
    <s v="ÚNICO"/>
    <n v="662566"/>
    <n v="11676558.695086699"/>
    <n v="33049.155764789997"/>
    <n v="1.5108509199856399"/>
    <n v="118.6755361469193"/>
    <n v="0.32513845519703921"/>
    <n v="0.14736995285278789"/>
    <n v="0.28662550191725961"/>
    <n v="0.33510861676426168"/>
    <n v="0.33510861676426168"/>
    <n v="0.35788762019451242"/>
    <n v="0.50704076445828805"/>
    <n v="15.505132781035618"/>
    <n v="9.7826017527662401"/>
    <n v="6.6854009442032902"/>
    <n v="6.6854009442032902"/>
    <n v="3.5419194627549064"/>
    <n v="3.4777808173024338"/>
    <n v="24.59013424118146"/>
    <n v="0"/>
    <n v="12.65438388810098"/>
    <n v="0"/>
    <n v="57.944797398680628"/>
    <n v="3.4048513709191672"/>
    <n v="1.404009330450622"/>
    <n v="1.82377066713462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E BOGOTÁ 25.77%"/>
    <s v="BANCO DAVIVIENDA 19.72%"/>
    <s v="BBVA COLOMBIA 9.16%"/>
    <s v="BANCOLOMBIA 7.61%"/>
    <s v="BANCO COLPATRIA 7.50%"/>
    <s v="BANCO POPULAR 6.68%"/>
    <s v="FINDETER 5.62%"/>
    <s v="MINISTERIO DE HACIENDA 3.40%"/>
    <s v="BANCO GNB SUDAMERIS 3.35%"/>
    <s v="BANCOLDEX 2.40%"/>
    <n v="70.900762595737561"/>
    <n v="19.867673678901021"/>
    <n v="8.9833637381284195"/>
    <n v="0.2481999872330008"/>
    <n v="0"/>
    <n v="100"/>
    <n v="26.149693060907982"/>
    <n v="20.586860663423849"/>
    <n v="0"/>
    <n v="0"/>
    <n v="0"/>
    <n v="0"/>
    <n v="0"/>
    <n v="0"/>
    <n v="0"/>
    <n v="0"/>
    <n v="0"/>
    <n v="0"/>
    <n v="12.949458858450141"/>
    <n v="2.2486051932716791"/>
    <n v="0"/>
    <n v="0.89649537783428701"/>
    <n v="37.168886846112045"/>
    <n v="0"/>
    <n v="99.999999999999972"/>
    <n v="97.749571036061184"/>
    <n v="1.823770667134629E-3"/>
    <n v="2.2486051932716791"/>
    <n v="0"/>
    <n v="100"/>
  </r>
  <r>
    <x v="2"/>
    <x v="12"/>
    <x v="4"/>
    <s v="FIDUEXCEDENTES TIPO A"/>
    <s v="ÚNICO"/>
    <n v="4539"/>
    <n v="1201744.9637050601"/>
    <n v="17538.864782690001"/>
    <n v="1.5112751746980462"/>
    <n v="133.51878720845411"/>
    <n v="0.36580489646151809"/>
    <n v="0.1397749474668761"/>
    <n v="0.30089684835494723"/>
    <n v="0.348362701056179"/>
    <n v="0.348362701056179"/>
    <n v="0.36311089200069829"/>
    <n v="0.55774846866888661"/>
    <n v="15.66480063886266"/>
    <n v="9.6318525853705808"/>
    <n v="6.5539805024453779"/>
    <n v="6.5539805024453779"/>
    <n v="3.5114405521548866"/>
    <n v="3.5617991648006608"/>
    <n v="26.68099253409401"/>
    <n v="0"/>
    <n v="15.870521179564159"/>
    <n v="0"/>
    <n v="50.68518435702368"/>
    <n v="3.3666077071877187"/>
    <n v="3.3966942221304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8.93%"/>
    <s v="BANCO DAVIVIENDA 13.55%"/>
    <s v="BBVA COLOMBIA 12.94%"/>
    <s v="BANCO COLPATRIA 9.34%"/>
    <s v="BANCO POPULAR 8.66%"/>
    <s v="FINDETER 7.07%"/>
    <s v="BANCOLOMBIA 5.03%"/>
    <s v="MINISTERIO DE HACIENDA 3.37%"/>
    <s v="BANCO DE OCCIDENTE 2.07%"/>
    <s v="BANCO GNB SUDAMERIS 1.92%"/>
    <n v="65.501864879774914"/>
    <n v="24.578922231981952"/>
    <n v="9.7633068430803931"/>
    <n v="0.15590604516275541"/>
    <n v="0"/>
    <n v="100"/>
    <n v="24.299368362503611"/>
    <n v="24.77993006967165"/>
    <n v="0"/>
    <n v="0"/>
    <n v="0"/>
    <n v="0"/>
    <n v="0"/>
    <n v="0"/>
    <n v="0"/>
    <n v="0"/>
    <n v="0"/>
    <n v="0"/>
    <n v="15.363850417230459"/>
    <n v="1.770221823835608"/>
    <n v="0"/>
    <n v="1.4156960111545229"/>
    <n v="32.370933315604162"/>
    <n v="0"/>
    <n v="100"/>
    <n v="98.229778176164402"/>
    <n v="0"/>
    <n v="1.770221823835608"/>
    <n v="0"/>
    <n v="100"/>
  </r>
  <r>
    <x v="3"/>
    <x v="12"/>
    <x v="4"/>
    <s v="FIDURENTA PARTICIPACIÓN 30"/>
    <s v="PARTICIPACIÓN 30"/>
    <n v="13874"/>
    <n v="346460.80691462994"/>
    <n v="36591.14832932"/>
    <n v="1.358369789763691"/>
    <n v="381.8110863910764"/>
    <n v="1.045341783411571"/>
    <n v="0.56715347758512569"/>
    <n v="1.0612883946936691"/>
    <n v="1.0721556170506579"/>
    <n v="1.0721556170506579"/>
    <n v="0.95705307077827584"/>
    <n v="1.516618432462973"/>
    <n v="18.145940835827918"/>
    <n v="8.9128672044637813"/>
    <n v="4.8172265555622715"/>
    <n v="4.8172265555622715"/>
    <n v="2.167193079069873"/>
    <n v="3.455170088685966"/>
    <n v="64.226980650944569"/>
    <n v="0"/>
    <n v="11.370106276428849"/>
    <n v="0"/>
    <n v="8.1590350554972311"/>
    <n v="3.4050562529475727"/>
    <n v="1.0173246996036631"/>
    <n v="0.20404562306501509"/>
    <n v="0"/>
    <n v="2.700725088591785E-2"/>
    <n v="0"/>
    <n v="0"/>
    <n v="7.0555197923441506"/>
    <n v="4.5349243982830094"/>
    <n v="0"/>
    <n v="0"/>
    <n v="0"/>
    <n v="0"/>
    <n v="0"/>
    <n v="0"/>
    <n v="0"/>
    <n v="0"/>
    <n v="0"/>
    <n v="0"/>
    <n v="0"/>
    <n v="0"/>
    <n v="0"/>
    <n v="0"/>
    <n v="99.999999999999972"/>
    <s v="BANCO AV VILLAS 13.84%"/>
    <s v="BANCOLOMBIA 10.62%"/>
    <s v="BBVA COLOMBIA 10.08%"/>
    <s v="BANCO DAVIVIENDA 9.34%"/>
    <s v="BOGOTA D.C. 9.22%"/>
    <s v="FINDETER 5.19%"/>
    <s v="CARVAJAL 4.53%"/>
    <s v="INSTITUTO COLOMBIANO DE CREDITO EDUCATIVO ICETEX 3.83%"/>
    <s v="BANCOLDEX 3.68%"/>
    <s v="MINISTERIO DE HACIENDA 3.41%"/>
    <n v="24.298260435146361"/>
    <n v="18.682515278724978"/>
    <n v="52.488467619888681"/>
    <n v="2.6531579257927249"/>
    <n v="1.8775987404472549"/>
    <n v="99.999999999999986"/>
    <n v="19.449793677186118"/>
    <n v="50.047207238273593"/>
    <n v="0"/>
    <n v="0"/>
    <n v="0"/>
    <n v="0"/>
    <n v="0"/>
    <n v="0"/>
    <n v="0"/>
    <n v="0"/>
    <n v="0"/>
    <n v="0"/>
    <n v="17.468924242920611"/>
    <n v="2.816299919118491"/>
    <n v="0"/>
    <n v="0"/>
    <n v="10.21777492250118"/>
    <n v="0"/>
    <n v="100"/>
    <n v="96.979654457816494"/>
    <n v="0.20404562306501509"/>
    <n v="2.816299919118491"/>
    <n v="0"/>
    <n v="100"/>
  </r>
  <r>
    <x v="4"/>
    <x v="12"/>
    <x v="4"/>
    <s v="PLAN SEMILLA TIPO A"/>
    <s v="ÚNICO"/>
    <n v="379607"/>
    <n v="639883.98588188004"/>
    <n v="23357.326108869998"/>
    <n v="1.2583554722935149"/>
    <n v="606.20458432696284"/>
    <n v="1.659697698362663"/>
    <n v="1.6812969514710889"/>
    <n v="1.9027718055560892"/>
    <n v="1.7519865614457688"/>
    <n v="1.7519865614457688"/>
    <n v="1.7163033708850239"/>
    <n v="2.4928979152532609"/>
    <n v="15.787002361163699"/>
    <n v="6.2890920824738572"/>
    <n v="2.0688211671736618"/>
    <n v="2.0688211671736618"/>
    <n v="-0.1475044648760471"/>
    <n v="2.345835013552322"/>
    <n v="62.84126652239096"/>
    <n v="0"/>
    <n v="4.9499204846120728"/>
    <n v="0"/>
    <n v="9.5552999540308612"/>
    <n v="15.698231888200951"/>
    <n v="0"/>
    <n v="0.1547937859241886"/>
    <n v="0"/>
    <n v="1.8542164611844631"/>
    <n v="0"/>
    <n v="0"/>
    <n v="3.2721683259297611"/>
    <n v="1.674102577726756"/>
    <n v="0"/>
    <n v="0"/>
    <n v="0"/>
    <n v="0"/>
    <n v="0"/>
    <n v="0"/>
    <n v="0"/>
    <n v="0"/>
    <n v="0"/>
    <n v="0"/>
    <n v="0"/>
    <n v="0"/>
    <n v="0"/>
    <n v="0"/>
    <n v="100"/>
    <s v="BANCO DAVIVIENDA 18.45%"/>
    <s v="MINISTERIO DE HACIENDA 15.70%"/>
    <s v="BANCOLOMBIA 10.54%"/>
    <s v="BBVA COLOMBIA 7.09%"/>
    <s v="BANCO COLPATRIA 6.02%"/>
    <s v="BANCO DE BOGOTÁ 4.70%"/>
    <s v="BANCO POPULAR 4.34%"/>
    <s v="INSTITUTO COLOMBIANO DE CREDITO EDUCATIVO ICETEX 3.46%"/>
    <s v="BANCO AV VILLAS 3.43%"/>
    <s v="FINDETER 3.28%"/>
    <n v="17.754588534543469"/>
    <n v="11.609930817503509"/>
    <n v="44.838387282196059"/>
    <n v="17.854849243638292"/>
    <n v="7.9422441221186704"/>
    <n v="100"/>
    <n v="19.416207896713718"/>
    <n v="41.599004909912964"/>
    <n v="0"/>
    <n v="0"/>
    <n v="0"/>
    <n v="0"/>
    <n v="0"/>
    <n v="0"/>
    <n v="0"/>
    <n v="0"/>
    <n v="0"/>
    <n v="0"/>
    <n v="29.028348016167861"/>
    <n v="5.073338288785866"/>
    <n v="0"/>
    <n v="0"/>
    <n v="4.883100888419591"/>
    <n v="0"/>
    <n v="99.999999999999986"/>
    <n v="94.771867925289953"/>
    <n v="0.1547937859241886"/>
    <n v="5.0733382887858687"/>
    <n v="0"/>
    <n v="100"/>
  </r>
  <r>
    <x v="0"/>
    <x v="12"/>
    <x v="4"/>
    <s v="RENTA ACCIONES TIPO A"/>
    <s v="ÚNICO"/>
    <n v="5312"/>
    <n v="38086.436671399999"/>
    <n v="54738.506681630002"/>
    <n v="3.0453263600558329"/>
    <n v="0"/>
    <n v="0"/>
    <n v="18.34682577047872"/>
    <n v="21.23019309313036"/>
    <n v="21.815538260188038"/>
    <n v="21.815538260188038"/>
    <n v="19.0334185794391"/>
    <n v="24.937535528745869"/>
    <n v="56.460855224761161"/>
    <n v="-8.2650182048488183"/>
    <n v="-8.027309788723624"/>
    <n v="-8.027309788723624"/>
    <n v="-5.2408353694662573"/>
    <n v="-6.2391363380928988"/>
    <n v="0"/>
    <n v="0"/>
    <n v="0"/>
    <n v="0"/>
    <n v="6.1792445645209293"/>
    <n v="0"/>
    <n v="0"/>
    <n v="0"/>
    <n v="0"/>
    <n v="0"/>
    <n v="0"/>
    <n v="0"/>
    <n v="0"/>
    <n v="0"/>
    <n v="0"/>
    <n v="0"/>
    <n v="93.820755435479057"/>
    <n v="0"/>
    <n v="0"/>
    <n v="0"/>
    <n v="0"/>
    <n v="0"/>
    <n v="0"/>
    <n v="0"/>
    <n v="0"/>
    <n v="0"/>
    <n v="0"/>
    <n v="0"/>
    <n v="100"/>
    <s v="BANCOLOMBIA 33.90%"/>
    <s v="ECOPETROL 15.85%"/>
    <s v="GRUPO ARGOS 8.55%"/>
    <s v="ISA 8.24%"/>
    <s v="EMPRESA DE ENERGIA DE BOGOTA 7.21%"/>
    <s v="CEMENTOS ARGOS 7.03%"/>
    <s v="iShares COLCAP 6.11%"/>
    <s v="GRUPO SURA 3.47%"/>
    <s v="BANCO DAVIVIENDA 3.24%"/>
    <s v="CELSIA 2.71%"/>
    <n v="100"/>
    <n v="0"/>
    <n v="0"/>
    <n v="0"/>
    <n v="0"/>
    <n v="100"/>
    <n v="0"/>
    <n v="0"/>
    <n v="6.1101882243392156"/>
    <n v="0"/>
    <n v="0"/>
    <n v="0"/>
    <n v="0"/>
    <n v="0"/>
    <n v="0"/>
    <n v="0"/>
    <n v="0"/>
    <n v="0"/>
    <n v="0"/>
    <n v="0"/>
    <n v="87.71056721113986"/>
    <n v="0"/>
    <n v="6.1792445645209293"/>
    <n v="0"/>
    <n v="100"/>
    <n v="100"/>
    <n v="0"/>
    <n v="0"/>
    <n v="0"/>
    <n v="100"/>
  </r>
  <r>
    <x v="5"/>
    <x v="12"/>
    <x v="4"/>
    <s v="RENTA FIJA PLAZO TIPO A"/>
    <s v="ÚNICO"/>
    <n v="5894"/>
    <n v="156171.87257305"/>
    <n v="28292.350629929999"/>
    <n v="1.207208922858261"/>
    <n v="1172.7457046711299"/>
    <n v="3.2108027506396439"/>
    <n v="3.8246126530396607"/>
    <n v="4.9404211947252401"/>
    <n v="4.4954583127944741"/>
    <n v="4.4954583127944741"/>
    <n v="3.8251486108528798"/>
    <n v="5.1437650367811338"/>
    <n v="11.75597287556989"/>
    <n v="1.860193802892129"/>
    <n v="-4.2662213024477813"/>
    <n v="-4.2662213024477813"/>
    <n v="-4.5631474120726772"/>
    <n v="0.34685179751283707"/>
    <n v="62.040304734229622"/>
    <n v="0"/>
    <n v="1.4199135903400131"/>
    <n v="0"/>
    <n v="9.7007668913619671"/>
    <n v="14.582427553189662"/>
    <n v="0"/>
    <n v="4.9759625387581739E-2"/>
    <n v="0"/>
    <n v="11.61387696502416"/>
    <n v="0"/>
    <n v="0"/>
    <n v="0.30838172214603854"/>
    <n v="0.28456891832096293"/>
    <n v="0"/>
    <n v="0"/>
    <n v="0"/>
    <n v="0"/>
    <n v="0"/>
    <n v="0"/>
    <n v="0"/>
    <n v="0"/>
    <n v="0"/>
    <n v="0"/>
    <n v="0"/>
    <n v="0"/>
    <n v="0"/>
    <n v="0"/>
    <n v="100"/>
    <s v="UNE EPM TELECOMUNICACIONES 27.94%"/>
    <s v="MINISTERIO DE HACIENDA 16.84%"/>
    <s v="INSTITUTO COLOMBIANO DE CREDITO EDUCATIVO ICETEX 12.93%"/>
    <s v="BANCO DAVIVIENDA 10.33%"/>
    <s v="BOGOTA D.C. 8.25%"/>
    <s v="BANCO SERFINANZA 6.50%"/>
    <s v="GASES DE OCCIDENTE 3.64%"/>
    <s v="FINANCIERA DE DESARROLLO NACIONAL SA 2.89%"/>
    <s v="BANCOLOMBIA 2.12%"/>
    <s v="BBVA COLOMBIA 1.42%"/>
    <n v="13.733698638395181"/>
    <n v="0.94709497345995974"/>
    <n v="31.482523548073633"/>
    <n v="7.5674021566479883"/>
    <n v="46.26928068342324"/>
    <n v="100"/>
    <n v="0.94709497345995963"/>
    <n v="54.436846045616548"/>
    <n v="0"/>
    <n v="0"/>
    <n v="0"/>
    <n v="0"/>
    <n v="0"/>
    <n v="0"/>
    <n v="0"/>
    <n v="0"/>
    <n v="0"/>
    <n v="0"/>
    <n v="26.223332443200359"/>
    <n v="8.1693814040935209"/>
    <n v="0"/>
    <n v="0"/>
    <n v="10.2233451336296"/>
    <n v="0"/>
    <n v="100"/>
    <n v="89.520491822714931"/>
    <n v="2.3101267731915383"/>
    <n v="8.1693814040935209"/>
    <n v="0"/>
    <n v="99.999999999999986"/>
  </r>
  <r>
    <x v="0"/>
    <x v="12"/>
    <x v="12"/>
    <s v="RENTA VARIABLE COLOMBIA TIPO C"/>
    <s v="TIPO C"/>
    <n v="3146"/>
    <n v="168597.52574041998"/>
    <n v="11729.825534"/>
    <n v="3.0413038960962262"/>
    <n v="1.507843506794635"/>
    <n v="4.1282505319497204E-3"/>
    <n v="18.215000922538373"/>
    <n v="21.489827226655699"/>
    <n v="22.461405221836532"/>
    <n v="22.461405221836532"/>
    <n v="19.413005953837757"/>
    <n v="25.332083464183707"/>
    <n v="54.363836294432957"/>
    <n v="-9.603489212661998"/>
    <n v="-9.0854848147779776"/>
    <n v="-9.0854848147779776"/>
    <n v="-5.6195117829064722"/>
    <n v="-6.7601716019520586"/>
    <n v="0"/>
    <n v="0"/>
    <n v="0"/>
    <n v="0"/>
    <n v="5.0618067629596579"/>
    <n v="0.30362724374288302"/>
    <n v="0"/>
    <n v="0"/>
    <n v="0"/>
    <n v="0"/>
    <n v="0"/>
    <n v="0"/>
    <n v="0"/>
    <n v="0"/>
    <n v="0"/>
    <n v="0"/>
    <n v="94.634565993297457"/>
    <n v="0"/>
    <n v="0"/>
    <n v="0"/>
    <n v="0"/>
    <n v="0"/>
    <n v="0"/>
    <n v="0"/>
    <n v="0"/>
    <n v="0"/>
    <n v="0"/>
    <n v="0"/>
    <n v="100"/>
    <s v="BANCOLOMBIA 32.29%"/>
    <s v="ECOPETROL 16.13%"/>
    <s v="GRUPO ARGOS 8.98%"/>
    <s v="ISA 8.32%"/>
    <s v="EMPRESA DE ENERGIA DE BOGOTA 7.38%"/>
    <s v="CEMENTOS ARGOS 7.26%"/>
    <s v="iShares COLCAP 4.74%"/>
    <s v="GRUPO SURA 4.08%"/>
    <s v="BANCO DAVIVIENDA 3.86%"/>
    <s v="CELSIA 2.85%"/>
    <n v="99.696372756257119"/>
    <n v="0"/>
    <n v="0.30362724374288302"/>
    <n v="0"/>
    <n v="0"/>
    <n v="100"/>
    <n v="0"/>
    <n v="0"/>
    <n v="4.7420624594657479"/>
    <n v="0"/>
    <n v="0"/>
    <n v="0"/>
    <n v="0"/>
    <n v="0"/>
    <n v="0"/>
    <n v="0"/>
    <n v="0"/>
    <n v="0"/>
    <n v="0.30362724374288302"/>
    <n v="0"/>
    <n v="89.892503533831729"/>
    <n v="0"/>
    <n v="5.0618067629596579"/>
    <n v="0"/>
    <n v="100"/>
    <n v="100"/>
    <n v="0"/>
    <n v="0"/>
    <n v="0"/>
    <n v="100"/>
  </r>
  <r>
    <x v="6"/>
    <x v="12"/>
    <x v="12"/>
    <s v="RENTA FIJA PLUS TIPO C"/>
    <s v="TIPO C"/>
    <n v="2991"/>
    <n v="250346.55877432998"/>
    <n v="14360.307999000001"/>
    <n v="1.3077602128390491"/>
    <n v="398.48268385238578"/>
    <n v="1.0909861296437671"/>
    <n v="1.306797903041834"/>
    <n v="1.5831518895597629"/>
    <n v="1.7924418420030901"/>
    <n v="1.7924418420030901"/>
    <n v="1.562444829248048"/>
    <n v="2.0074798183912579"/>
    <n v="15.26154988183459"/>
    <n v="5.5724289938201998"/>
    <n v="1.5151121806029839"/>
    <n v="1.5151121806029839"/>
    <n v="0.28394330209875468"/>
    <n v="3.1358914188289075"/>
    <n v="12.636401524323199"/>
    <n v="5.5842925397270428E-3"/>
    <n v="3.7124509224465896E-3"/>
    <n v="0"/>
    <n v="3.6510339063219792"/>
    <n v="0"/>
    <n v="0"/>
    <n v="1.2983140854870331E-3"/>
    <n v="0"/>
    <n v="0"/>
    <n v="0"/>
    <n v="0"/>
    <n v="6.873512129291087"/>
    <n v="33.608701003081087"/>
    <n v="43.21975637943499"/>
    <n v="0"/>
    <n v="0"/>
    <n v="0"/>
    <n v="0"/>
    <n v="0"/>
    <n v="0"/>
    <n v="0"/>
    <n v="0"/>
    <n v="0"/>
    <n v="0"/>
    <n v="0"/>
    <n v="0"/>
    <n v="0"/>
    <n v="100"/>
    <s v="CIFI 18.87%"/>
    <s v="CARVAJAL 16.46%"/>
    <s v="BANCO CREDIFINANCIERA S.A. 13.86%"/>
    <s v="CREDIVALORES 12.56%"/>
    <s v="INVERFAM SAS 10.49%"/>
    <s v="TITULARIZADORA COLOMBIANA 9.42%"/>
    <s v="P.A. ESTRATEGIAS INMOBILIARIAS - PEIS 6.75%"/>
    <s v="BANCOLOMBIA 3.65%"/>
    <s v="ULTRACEM S.A.S 2.96%"/>
    <s v="RCI COLOMBIA 2.74%"/>
    <n v="3.6616289638696204"/>
    <n v="19.274742415500121"/>
    <n v="66.381591006793755"/>
    <n v="10.68203761383651"/>
    <n v="0"/>
    <n v="100"/>
    <n v="0"/>
    <n v="0.59516832715042611"/>
    <n v="0"/>
    <n v="0"/>
    <n v="0"/>
    <n v="0"/>
    <n v="0"/>
    <n v="0"/>
    <n v="0"/>
    <n v="0"/>
    <n v="0"/>
    <n v="0"/>
    <n v="95.741078141762827"/>
    <n v="2.124567217114751E-3"/>
    <n v="0"/>
    <n v="0"/>
    <n v="3.6616289638696378"/>
    <n v="0"/>
    <n v="100"/>
    <n v="99.996577118697402"/>
    <n v="1.2983140854870331E-3"/>
    <n v="2.124567217114751E-3"/>
    <n v="0"/>
    <n v="100"/>
  </r>
  <r>
    <x v="7"/>
    <x v="12"/>
    <x v="12"/>
    <s v="RENTA LIQUIDEZ PARTICIPACIÓN_x000a_TIPO G"/>
    <s v="PARTICIPACIÓN_x000a_TIPO G"/>
    <n v="32021"/>
    <n v="3631349.7413764801"/>
    <n v="16230.597970999999"/>
    <n v="1.5103373697294091"/>
    <n v="75.19371071024807"/>
    <n v="0.20586916005543621"/>
    <n v="0.10819132288954769"/>
    <n v="0.19594894586102929"/>
    <n v="0.2258692123114536"/>
    <n v="0.2258692123114536"/>
    <n v="0.29472283366573632"/>
    <n v="0.61971222729618725"/>
    <n v="15.35607659951166"/>
    <n v="10.32864453681068"/>
    <n v="7.2992145314535239"/>
    <n v="7.2992145314535239"/>
    <n v="3.9403943254401108"/>
    <n v="3.8333279832839517"/>
    <n v="8.8354799769082764"/>
    <n v="0.70056685830186671"/>
    <n v="27.427380781107459"/>
    <n v="0"/>
    <n v="57.432882438547473"/>
    <n v="2.0800340604743131"/>
    <n v="3.4572430479765992"/>
    <n v="6.641283668400722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8.76%"/>
    <s v="BANCO DAVIVIENDA 18.02%"/>
    <s v="BBVA COLOMBIA 14.38%"/>
    <s v="BANCO COLPATRIA 11.54%"/>
    <s v="FINDETER 9.33%"/>
    <s v="BANCOLOMBIA 7.42%"/>
    <s v="CORFICOLOMBIANA 2.83%"/>
    <s v="BANCOLDEX 2.65%"/>
    <s v="BANCO POPULAR 2.31%"/>
    <s v="BANCO CAJA SOCIAL 2.29%"/>
    <n v="80.917781649713689"/>
    <n v="16.915583864995579"/>
    <n v="2.166634485290726"/>
    <n v="0"/>
    <n v="0"/>
    <n v="100"/>
    <n v="27.43346878632595"/>
    <n v="24.054432333373779"/>
    <n v="0"/>
    <n v="0"/>
    <n v="0"/>
    <n v="0"/>
    <n v="0"/>
    <n v="0"/>
    <n v="0"/>
    <n v="0"/>
    <n v="0"/>
    <n v="0"/>
    <n v="11.27975422577792"/>
    <n v="1.2821119578912041"/>
    <n v="0"/>
    <n v="0.79792210258310836"/>
    <n v="35.152310594048032"/>
    <n v="0"/>
    <n v="99.999999999999986"/>
    <n v="98.651475205424774"/>
    <n v="6.6412836684007229E-2"/>
    <n v="1.2821119578912041"/>
    <n v="0"/>
    <n v="99.999999999999986"/>
  </r>
  <r>
    <x v="1"/>
    <x v="12"/>
    <x v="14"/>
    <s v="CONFIRENTA - 1"/>
    <s v="TIPO 1"/>
    <n v="376"/>
    <n v="16668.68"/>
    <n v="15087.890357"/>
    <n v="1.5"/>
    <n v="142.44749999999999"/>
    <n v="0.39"/>
    <n v="0.29899999999999999"/>
    <n v="0.36499999999999999"/>
    <n v="0.34799999999999998"/>
    <n v="0.34799999999999998"/>
    <n v="0.379"/>
    <n v="0.91400000000000003"/>
    <n v="13.365"/>
    <n v="8.3559999999999999"/>
    <n v="6.07"/>
    <n v="6.07"/>
    <n v="3.218"/>
    <n v="3.5880000000000001"/>
    <n v="40.71"/>
    <n v="0"/>
    <n v="10.91"/>
    <n v="0"/>
    <n v="48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1.88%"/>
    <s v="BANCO GNB SUDAMERIS 10.57%"/>
    <s v="BANCO POPULAR 9.39%"/>
    <s v="BANCOLOMBIA 9.28%"/>
    <s v="BANCO BBVA 8.51%"/>
    <s v="BANCO DE OCCIDENTE 7.65%"/>
    <s v="BANCO DAVIVIENDA 7.61%"/>
    <s v="SCOTIA BANK 7.25%"/>
    <s v="BANCO SANTANDER NEGOCIOS 6.91%"/>
    <s v="BANCO FALABELLA 6.06%"/>
    <n v="48.75"/>
    <n v="10.55"/>
    <n v="40.71"/>
    <n v="0"/>
    <n v="0"/>
    <n v="100.00999999999999"/>
    <n v="20.83"/>
    <n v="17.829999999999998"/>
    <n v="0"/>
    <n v="0"/>
    <n v="0"/>
    <n v="0"/>
    <n v="0"/>
    <n v="0"/>
    <n v="0"/>
    <n v="0"/>
    <n v="0"/>
    <n v="0"/>
    <n v="16.91"/>
    <n v="0"/>
    <n v="0"/>
    <n v="0"/>
    <n v="44.43"/>
    <n v="0"/>
    <n v="100"/>
    <n v="100"/>
    <n v="0"/>
    <n v="0"/>
    <n v="0"/>
    <n v="100"/>
  </r>
  <r>
    <x v="2"/>
    <x v="12"/>
    <x v="14"/>
    <s v="FIC 600 - 1"/>
    <s v="TIPO DE PARTICIPACIÓN 1"/>
    <n v="491"/>
    <n v="1064860.3999999999"/>
    <n v="14184.815447000001"/>
    <n v="1.5"/>
    <n v="116.88"/>
    <n v="0.32"/>
    <n v="0.192"/>
    <n v="0.25600000000000001"/>
    <n v="0.27800000000000002"/>
    <n v="0.27800000000000002"/>
    <n v="0.36199999999999999"/>
    <n v="0.57699999999999996"/>
    <n v="14.237"/>
    <n v="9.1820000000000004"/>
    <n v="6.6130000000000004"/>
    <n v="6.6130000000000004"/>
    <n v="3.4630000000000001"/>
    <n v="3.5539999999999998"/>
    <n v="22.65"/>
    <n v="0"/>
    <n v="42.45"/>
    <n v="0"/>
    <n v="30.74"/>
    <n v="0"/>
    <n v="3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359999999999985"/>
    <s v="1 BANCO DE BOGOTÁ 13.96%"/>
    <s v="2 BANCO FALABELLA 13.22%"/>
    <s v="3 BANCO BBVA 10.83%"/>
    <s v="4 BANCO GNB SUDAMERIS 10.49%"/>
    <s v="5 AV VILLAS 7.84%"/>
    <s v="6 FINDETER 7.79%"/>
    <s v="7 SCOTIA BANK 7.54%"/>
    <s v="8 BANCO DAVIVIENDA 7.22%"/>
    <s v="9 BANCOLOMBIA 6.31%"/>
    <s v="10 BANCO POPULAR 3.67%"/>
    <n v="62.26"/>
    <n v="15.09"/>
    <n v="22.65"/>
    <n v="0"/>
    <n v="0"/>
    <n v="100"/>
    <n v="27.2"/>
    <n v="18.75"/>
    <n v="0"/>
    <n v="0"/>
    <n v="0"/>
    <n v="0"/>
    <n v="0"/>
    <n v="0"/>
    <n v="0"/>
    <n v="0"/>
    <n v="0"/>
    <n v="0"/>
    <n v="18.91"/>
    <n v="0"/>
    <n v="0"/>
    <n v="0"/>
    <n v="35.14"/>
    <n v="0"/>
    <n v="100"/>
    <n v="100"/>
    <n v="0"/>
    <n v="0"/>
    <n v="0"/>
    <n v="100"/>
  </r>
  <r>
    <x v="3"/>
    <x v="12"/>
    <x v="14"/>
    <s v="RENTAPAIS - ÚNICA"/>
    <s v="ÚNICO"/>
    <n v="29"/>
    <n v="5334.97"/>
    <n v="11382.071056000001"/>
    <n v="1.5"/>
    <n v="160.71"/>
    <n v="0.44"/>
    <n v="0.48099999999999998"/>
    <n v="0.76900000000000002"/>
    <n v="0.57099999999999995"/>
    <n v="0.57099999999999995"/>
    <n v="0.46200000000000002"/>
    <n v="0.55900000000000005"/>
    <n v="13.327999999999999"/>
    <n v="6.7850000000000001"/>
    <n v="5.4649999999999999"/>
    <n v="5.4649999999999999"/>
    <n v="3.262"/>
    <n v="3.2890000000000001"/>
    <n v="42.27"/>
    <n v="0"/>
    <n v="14.22"/>
    <n v="0"/>
    <n v="28.85"/>
    <n v="0"/>
    <n v="14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3.83%"/>
    <s v="BANCO GNB SUDAMERIS 10.87%"/>
    <s v="BANCO POPULAR 9.67%"/>
    <s v="BANCOLDEX 9.38%"/>
    <s v="AV VILLAS 9.37%"/>
    <s v="BANCO BBVA 9.28%"/>
    <s v="BANCOLOMBIA 9.12%"/>
    <s v="FINDETER 9.10%"/>
    <s v="BANCO SANTANDER NEGOCIOS 7.66%"/>
    <s v="SCOTIA BANK 7.38%"/>
    <n v="29.32"/>
    <n v="28.41"/>
    <n v="42.27"/>
    <n v="0"/>
    <n v="0"/>
    <n v="0"/>
    <n v="36.93"/>
    <n v="0"/>
    <n v="0"/>
    <n v="0"/>
    <n v="0"/>
    <n v="0"/>
    <n v="0"/>
    <n v="0"/>
    <n v="0"/>
    <n v="0"/>
    <n v="0"/>
    <n v="0"/>
    <n v="27.04"/>
    <n v="0"/>
    <n v="0"/>
    <n v="0"/>
    <n v="36.03"/>
    <n v="0"/>
    <n v="100"/>
    <n v="100"/>
    <n v="0"/>
    <n v="0"/>
    <n v="0"/>
    <n v="100"/>
  </r>
  <r>
    <x v="2"/>
    <x v="12"/>
    <x v="1"/>
    <s v="FONDO CASH CONSERVADOR ALIANZA 1525 - TIPOA1"/>
    <s v="TIPOA1"/>
    <n v="1093"/>
    <n v="1246646.01"/>
    <n v="10644.852471"/>
    <n v="1.85"/>
    <n v="85.833749999999995"/>
    <n v="0.23499999999999999"/>
    <n v="9.8000000000000004E-2"/>
    <n v="0.23499999999999999"/>
    <n v="0.27600000000000002"/>
    <n v="0.27600000000000002"/>
    <n v="0"/>
    <n v="0"/>
    <n v="14.45"/>
    <n v="9.4789999999999992"/>
    <n v="6.2430000000000003"/>
    <n v="6.2430000000000003"/>
    <n v="0"/>
    <n v="0"/>
    <n v="94.56"/>
    <n v="0"/>
    <n v="0"/>
    <n v="0"/>
    <n v="0"/>
    <n v="5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6.54%"/>
    <s v="BANCO DAVIVIENDA S.A. 12.64%"/>
    <s v="SCOTIABANK COLPATRIA S.A 11.97%"/>
    <s v="BANCO DE OCCIDENTE 10.80%"/>
    <s v="BANCO GNB SUDAMERIS 10.66%"/>
    <s v="BBVA COLOMBIA S.A 8.23%"/>
    <s v="BANCO COMERCIAL AV VILLAS S.A. 7.62%"/>
    <s v="BANCOLOMBIA S.A 6.80%"/>
    <s v="DIRECCION DEL TESORO NACIONAL 5.44%"/>
    <s v="FINANCIERA DE DESARROLLO TERRITORIAL S A FINDETER 3.66%"/>
    <n v="79.05"/>
    <n v="18.07"/>
    <n v="2.88"/>
    <n v="0"/>
    <n v="0"/>
    <n v="0"/>
    <n v="24.6"/>
    <n v="18.18"/>
    <n v="0"/>
    <n v="0"/>
    <n v="0"/>
    <n v="0"/>
    <n v="0"/>
    <n v="0"/>
    <n v="0"/>
    <n v="0"/>
    <n v="0"/>
    <n v="0"/>
    <n v="13.12"/>
    <n v="2.72"/>
    <n v="0"/>
    <n v="0"/>
    <n v="41.38"/>
    <n v="0"/>
    <n v="100"/>
    <n v="100"/>
    <n v="0"/>
    <n v="0"/>
    <n v="0"/>
    <n v="100"/>
  </r>
  <r>
    <x v="3"/>
    <x v="12"/>
    <x v="1"/>
    <s v="FONDO ABIERTO ALIANZA - TIPO A"/>
    <s v="PNJF TIPO A"/>
    <n v="280653"/>
    <n v="5147348.01"/>
    <n v="148482.20834700001"/>
    <n v="2.27"/>
    <n v="156.52000000000001"/>
    <n v="0.42199999999999999"/>
    <n v="0.14599999999999999"/>
    <n v="0.33"/>
    <n v="0.46800000000000003"/>
    <n v="0.46800000000000003"/>
    <n v="0.43"/>
    <n v="0.52800000000000002"/>
    <n v="13.738"/>
    <n v="7.9649999999999999"/>
    <n v="4.2830000000000004"/>
    <n v="4.2830000000000004"/>
    <n v="1.736"/>
    <n v="1.968"/>
    <n v="96.88"/>
    <n v="0"/>
    <n v="0"/>
    <n v="0"/>
    <n v="0"/>
    <n v="2.25"/>
    <n v="0"/>
    <n v="0"/>
    <n v="0"/>
    <n v="0"/>
    <n v="0"/>
    <n v="0"/>
    <n v="0"/>
    <n v="0"/>
    <n v="0"/>
    <n v="0"/>
    <n v="0.86"/>
    <n v="0"/>
    <n v="0.01"/>
    <n v="0"/>
    <n v="0"/>
    <n v="0"/>
    <n v="0"/>
    <n v="0"/>
    <n v="0"/>
    <n v="0"/>
    <n v="0"/>
    <n v="0"/>
    <n v="100"/>
    <s v="BANCO DE BOGOTA 18.01%"/>
    <s v="BANCO DAVIVIENDA 13.23%"/>
    <s v="BANCOLOMBIA S.A 10.13%"/>
    <s v="BANCO POPULAR S.A. 8.22%"/>
    <s v="BANCO DE OCCIDENTE 8.18%"/>
    <m/>
    <s v="BBVA COLOMBIA S.A. 5.84%"/>
    <s v="SCOTIABANK COLPATRIA S.A 5.04%"/>
    <s v="BANCO SANTANDER NEGOCIOS COLOMBIA S.A 4.84%"/>
    <s v="FINANCIERA DE DESARROLLO TERRITORIAL S A FINDETER 3.15%"/>
    <n v="60.41"/>
    <n v="24.15"/>
    <n v="13.64"/>
    <n v="1.65"/>
    <n v="0.15"/>
    <n v="100.00000000000001"/>
    <n v="22.3"/>
    <n v="20.21"/>
    <n v="0"/>
    <n v="0.1"/>
    <n v="0"/>
    <n v="0.86"/>
    <n v="0.28000000000000003"/>
    <n v="0"/>
    <n v="0"/>
    <n v="0"/>
    <n v="0"/>
    <n v="0"/>
    <n v="21.2"/>
    <n v="1.31"/>
    <n v="0"/>
    <n v="0"/>
    <n v="33.74"/>
    <n v="0"/>
    <n v="100"/>
    <n v="99.71"/>
    <n v="0.28999999999999998"/>
    <n v="0"/>
    <n v="0"/>
    <n v="100"/>
  </r>
  <r>
    <x v="4"/>
    <x v="12"/>
    <x v="1"/>
    <s v="ALIANZA RENTA FIJA 90 - TIPO A1"/>
    <s v="PNJFA TIPO A1"/>
    <n v="1165"/>
    <n v="66639.47"/>
    <n v="15948.816140999999"/>
    <n v="2"/>
    <n v="424.05525"/>
    <n v="1.161"/>
    <n v="0.78400000000000003"/>
    <n v="2.0099999999999998"/>
    <n v="1.861"/>
    <n v="1.861"/>
    <n v="1.532"/>
    <n v="1.4950000000000001"/>
    <n v="14.746"/>
    <n v="9.1050000000000004"/>
    <n v="3.0840000000000001"/>
    <n v="3.0840000000000001"/>
    <n v="7.3999999999999996E-2"/>
    <n v="1.526"/>
    <n v="79.099999999999994"/>
    <n v="0"/>
    <n v="0"/>
    <n v="0"/>
    <n v="0"/>
    <n v="1.71"/>
    <n v="0"/>
    <n v="0"/>
    <n v="0"/>
    <n v="0"/>
    <n v="1.41"/>
    <n v="1.3"/>
    <n v="5.05"/>
    <n v="11.44"/>
    <n v="0"/>
    <n v="0"/>
    <n v="0"/>
    <n v="0"/>
    <n v="0"/>
    <n v="0"/>
    <n v="0"/>
    <n v="0"/>
    <n v="0"/>
    <n v="0"/>
    <n v="0"/>
    <n v="0"/>
    <n v="0"/>
    <n v="0"/>
    <n v="100.00999999999998"/>
    <s v="CARTERA COLECTIVA ABIERTA ALIANZA 14.09%"/>
    <s v="BANCO POPULAR S.A. 10.05%"/>
    <s v="BANCO DE OCCIDENTE 9.09%"/>
    <s v="BANCO DE BOGOTA 7.50%"/>
    <s v="BANCO W S.A. 7.25%"/>
    <s v="BBVA COLOMBIA S.A 7.07%"/>
    <s v="SCOTIABANK COLPATRIA S.A 6.02%"/>
    <s v="BANCO SERFINANZA S.A 4.38%"/>
    <s v="BANCO FINANDINA SA 3.63%"/>
    <s v="LA HIPOTECARIA COMPAÑIA DE FINANCIAMIENTO S.A 3.04%"/>
    <n v="30.05"/>
    <n v="12.5"/>
    <n v="48.53"/>
    <n v="7.22"/>
    <n v="1.71"/>
    <n v="0"/>
    <n v="14.13"/>
    <n v="21.69"/>
    <n v="0"/>
    <n v="0.1"/>
    <n v="0"/>
    <n v="16.989999999999998"/>
    <n v="0"/>
    <n v="0"/>
    <n v="0"/>
    <n v="0"/>
    <n v="0"/>
    <n v="0"/>
    <n v="45.69"/>
    <n v="0"/>
    <n v="0"/>
    <n v="0"/>
    <n v="1.5"/>
    <n v="0"/>
    <n v="100.1"/>
    <n v="100"/>
    <n v="0"/>
    <n v="0"/>
    <n v="0"/>
    <n v="100"/>
  </r>
  <r>
    <x v="0"/>
    <x v="12"/>
    <x v="1"/>
    <s v="FONDO ACCIONES - TIPO A"/>
    <s v="PNJF TIPO A"/>
    <n v="314"/>
    <n v="12178.67"/>
    <n v="10590.510392"/>
    <n v="2"/>
    <n v="1.09575"/>
    <n v="3.0000000000000001E-3"/>
    <n v="17.577000000000002"/>
    <n v="21.972999999999999"/>
    <n v="23.021999999999998"/>
    <n v="23.021999999999998"/>
    <n v="19.638000000000002"/>
    <n v="25.018000000000001"/>
    <n v="65.546000000000006"/>
    <n v="-4.5519999999999996"/>
    <n v="-6.5540000000000003"/>
    <n v="-6.5540000000000003"/>
    <n v="-3.54"/>
    <n v="-3.4489999999999998"/>
    <n v="0.21"/>
    <n v="0"/>
    <n v="0"/>
    <n v="0"/>
    <n v="0"/>
    <n v="0"/>
    <n v="0"/>
    <n v="0"/>
    <n v="0"/>
    <n v="0"/>
    <n v="0"/>
    <n v="0"/>
    <n v="0"/>
    <n v="0"/>
    <n v="0"/>
    <n v="0"/>
    <n v="99.79"/>
    <n v="0"/>
    <n v="0"/>
    <n v="0"/>
    <n v="0"/>
    <n v="0"/>
    <n v="0"/>
    <n v="0"/>
    <n v="0"/>
    <n v="0"/>
    <n v="0"/>
    <n v="0"/>
    <n v="100"/>
    <s v="BANCOLOMBIA 32.1"/>
    <s v="INTERCONEXION ELECTRICA 16.2"/>
    <s v="GRUPO DE ENERGIA BOGOTA SA 8.02"/>
    <s v="ECOPETROL SA 7.67"/>
    <s v="SURAMERICANA DE INVERSIONES 6.69"/>
    <s v="GRUPO NUTRESA S.A. 4.97"/>
    <s v="GRUPO ARGOS SA 4.24"/>
    <s v="BANCO DAVIVIENDA S.A. 3.66%"/>
    <s v="GRUPO AVAL ACCIONES Y VALORES 2.9%"/>
    <s v="CEMENTOS ARGOS SA 2.9%"/>
    <n v="100"/>
    <n v="0"/>
    <n v="0"/>
    <n v="0"/>
    <n v="0"/>
    <n v="0"/>
    <n v="0"/>
    <n v="0"/>
    <n v="0"/>
    <n v="0"/>
    <n v="0"/>
    <n v="0.17"/>
    <n v="0"/>
    <n v="99.79"/>
    <n v="0"/>
    <n v="0"/>
    <n v="0"/>
    <n v="0"/>
    <n v="0"/>
    <n v="0"/>
    <n v="0"/>
    <n v="0"/>
    <n v="0.03"/>
    <n v="0"/>
    <n v="99.990000000000009"/>
    <n v="100"/>
    <n v="0"/>
    <n v="0"/>
    <n v="0"/>
    <n v="100"/>
  </r>
  <r>
    <x v="1"/>
    <x v="12"/>
    <x v="15"/>
    <s v="RENTAFACIL - PERSONA NATURAL Y PYME"/>
    <s v="PERSONA NATURAL Y PYME"/>
    <n v="76307"/>
    <n v="696574.01"/>
    <n v="41124.916961000003"/>
    <n v="0"/>
    <n v="138.79499999999999"/>
    <n v="0.38"/>
    <n v="0.128"/>
    <n v="0.311"/>
    <n v="0.33"/>
    <n v="0.313"/>
    <n v="0.33"/>
    <n v="0.53800000000000003"/>
    <n v="13.897"/>
    <n v="8.5760000000000005"/>
    <n v="5.8449999999999998"/>
    <n v="5.8449999999999998"/>
    <n v="2.9239999999999999"/>
    <n v="2.8090000000000002"/>
    <n v="33.22"/>
    <n v="0"/>
    <n v="21.69"/>
    <n v="0"/>
    <n v="32.97"/>
    <n v="6.11"/>
    <n v="6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Banco de Occidente 13.19%"/>
    <s v="Banco Popular 12.67%"/>
    <s v="Banco Santander 12.31%"/>
    <s v="Corficolombiana 8.25%"/>
    <s v="Banco Davivienda 6.66%"/>
    <s v="Banco de Bogotá 5.57%"/>
    <s v="Banco Falabella 5.10%"/>
    <s v="Findeter 4.55%"/>
    <s v="anco Scotiabank Colpatria 4.55%"/>
    <s v="Banco BBVA 4.47%"/>
    <n v="52.63"/>
    <n v="14.54"/>
    <n v="32.83"/>
    <n v="0"/>
    <n v="0"/>
    <n v="0"/>
    <n v="17.760000000000002"/>
    <n v="14.7"/>
    <n v="0"/>
    <n v="0"/>
    <n v="0"/>
    <n v="0"/>
    <n v="0"/>
    <n v="0"/>
    <n v="0"/>
    <n v="0"/>
    <n v="0"/>
    <n v="0"/>
    <n v="28.01"/>
    <n v="0"/>
    <n v="0"/>
    <n v="0"/>
    <n v="39.53"/>
    <n v="0"/>
    <n v="100"/>
    <n v="100"/>
    <n v="0"/>
    <n v="0"/>
    <n v="0"/>
    <n v="100"/>
  </r>
  <r>
    <x v="1"/>
    <x v="12"/>
    <x v="2"/>
    <s v="BTG PACTUAL - LIQUIDEZ - CLASE A"/>
    <s v="CLASE A"/>
    <n v="5542"/>
    <n v="1218853.99"/>
    <n v="20743.440411"/>
    <n v="1.5"/>
    <n v="146.1"/>
    <n v="0.4"/>
    <n v="0.20699999999999999"/>
    <n v="0.32400000000000001"/>
    <n v="0.33"/>
    <n v="0.33"/>
    <n v="0.31"/>
    <n v="0.441"/>
    <n v="15.307"/>
    <n v="8.9120000000000008"/>
    <n v="6.1210000000000004"/>
    <n v="6.1210000000000004"/>
    <n v="3.419"/>
    <n v="3.3410000000000002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37.78%"/>
    <s v="BANCO BILBAO VIZCAYA ARGENTARIA COLOMBIA S.A. 10.77%"/>
    <s v="BANCOLOMBIA S.A. 8.09%"/>
    <s v="FINANCIERA DE DESARROLLO TERRITORIAL S A FINDETER 7.15%"/>
    <s v="BANCO DE BOGOTA S.A. 6.86%"/>
    <s v="BANCO POPULAR S.A. 5.23%"/>
    <s v="BANCO DAVIVIENDA S.A. 4.99%"/>
    <s v="SCOTIABANK COLPATRIA S.A. 4.39%"/>
    <s v="BANCO DE COMERCIO EXTERIOR DE COLOMBIA S.A. 4.34%"/>
    <s v="BANCO COMERCIAL AV VILLAS S.A. 4.12%"/>
    <n v="27.43"/>
    <n v="51.1"/>
    <n v="21.35"/>
    <n v="0.12"/>
    <n v="0"/>
    <n v="0"/>
    <n v="41.116"/>
    <n v="16.754999999999999"/>
    <n v="0"/>
    <n v="0"/>
    <n v="0"/>
    <n v="0"/>
    <n v="0"/>
    <n v="0"/>
    <n v="0"/>
    <n v="0"/>
    <n v="0"/>
    <n v="0"/>
    <n v="4.3449999999999998"/>
    <n v="0"/>
    <n v="0"/>
    <n v="0"/>
    <n v="37.783999999999999"/>
    <n v="0"/>
    <n v="100"/>
    <n v="100"/>
    <n v="0"/>
    <n v="0"/>
    <n v="0"/>
    <n v="100"/>
  </r>
  <r>
    <x v="4"/>
    <x v="12"/>
    <x v="2"/>
    <s v="BTG PACTUAL RENTA FIJA COLOMBIA - CLASE A"/>
    <s v="CLASE A"/>
    <n v="398"/>
    <n v="301219.23"/>
    <n v="14172.527603"/>
    <n v="1.5"/>
    <n v="792.59249999999997"/>
    <n v="2.17"/>
    <n v="1.214"/>
    <n v="1.349"/>
    <n v="1.298"/>
    <n v="1.298"/>
    <n v="1.08"/>
    <n v="1.552"/>
    <n v="14.492000000000001"/>
    <n v="3.6890000000000001"/>
    <n v="0.84799999999999998"/>
    <n v="0.84799999999999998"/>
    <n v="0.35299999999999998"/>
    <n v="2.3290000000000002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9.94%"/>
    <s v="BANCOLOMBIA S.A. 16.73%"/>
    <s v="BANCO DAVIVIENDA S.A. 15.16%"/>
    <s v="BANCO BILBAO VIZCAYA ARGENTARIA COLOMBIA S.1A0..55%"/>
    <s v="BANCO DE OCCIDENTE S.A. 6.94%"/>
    <s v="SCOTIABANK COLPATRIA S.A. 6.03%"/>
    <s v="BANCO POPULAR S.A. 5.61%"/>
    <s v="ISAGEN S.A. E.S.P. 5.37%"/>
    <s v="BANCO SANTANDER DE NEGOCIOS COLOMBIA S.A. 2.39%"/>
    <s v="BANCO DE COMERCIO EXTERIOR DE COLOMBIA S.A. 2.04%"/>
    <n v="19.989999999999998"/>
    <n v="4.71"/>
    <n v="35.71"/>
    <n v="18.73"/>
    <n v="20.87"/>
    <n v="0"/>
    <n v="41.116"/>
    <n v="16.754999999999999"/>
    <n v="0"/>
    <n v="0"/>
    <n v="0"/>
    <n v="0"/>
    <n v="0"/>
    <n v="0"/>
    <n v="0"/>
    <n v="0"/>
    <n v="0"/>
    <n v="0"/>
    <n v="4.3449999999999998"/>
    <n v="0"/>
    <n v="0"/>
    <n v="0"/>
    <n v="37.783999999999999"/>
    <n v="0"/>
    <n v="100"/>
    <n v="100"/>
    <n v="0"/>
    <n v="0"/>
    <n v="0"/>
    <n v="100"/>
  </r>
  <r>
    <x v="0"/>
    <x v="12"/>
    <x v="2"/>
    <s v="ACCIONES COLOMBIA - CLASE A"/>
    <s v="CLASE A"/>
    <n v="214"/>
    <n v="11053.02"/>
    <n v="20869.543441999998"/>
    <n v="3"/>
    <n v="0"/>
    <n v="0"/>
    <n v="17.667000000000002"/>
    <n v="22.716999999999999"/>
    <n v="23.018000000000001"/>
    <n v="23.018000000000001"/>
    <n v="20.059000000000001"/>
    <n v="25.241"/>
    <n v="59.268999999999998"/>
    <n v="2.613"/>
    <n v="-4.2910000000000004"/>
    <n v="-4.2910000000000004"/>
    <n v="-2.3730000000000002"/>
    <n v="-2.202"/>
    <n v="2.5000000000000001E-2"/>
    <n v="0"/>
    <n v="0"/>
    <n v="0"/>
    <n v="0"/>
    <n v="0"/>
    <n v="0"/>
    <n v="0"/>
    <n v="0"/>
    <n v="0"/>
    <n v="0"/>
    <n v="0"/>
    <n v="0"/>
    <n v="0"/>
    <n v="0"/>
    <n v="0"/>
    <n v="99.974999999999994"/>
    <n v="0"/>
    <n v="0"/>
    <n v="0"/>
    <n v="0"/>
    <n v="0"/>
    <n v="0"/>
    <n v="0"/>
    <n v="0"/>
    <n v="0"/>
    <n v="0"/>
    <n v="0"/>
    <n v="100"/>
    <s v="BANCOLOMBIA S.A. 33.39%"/>
    <s v="ECOPETROL S.A. 15.73%"/>
    <s v="INTERCONEXION ELECTRICA S.A. E.S.P. 11.87%"/>
    <s v="GRUPO ARGOS S.A. 8.11%"/>
    <s v="GRUPO ENERGIA BOGOTA S.A. 7.18%"/>
    <s v="BANCO DAVIVIENDA S.A. 7.04%"/>
    <s v="GRUPO NUTRESA S.A. 5.45%"/>
    <s v="CEMENTOS ARGOS S.A. 3.94%"/>
    <s v="GRUPO DE INVERSIONES SURAMERICANA S.A. 2.10%"/>
    <s v="COPA HOLDINGS S.A. 1.99%"/>
    <n v="100"/>
    <n v="0"/>
    <n v="0"/>
    <n v="0"/>
    <n v="0"/>
    <n v="0"/>
    <n v="41.116"/>
    <n v="16.754999999999999"/>
    <n v="0"/>
    <n v="0"/>
    <n v="0"/>
    <n v="0"/>
    <n v="0"/>
    <n v="0"/>
    <n v="0"/>
    <n v="0"/>
    <n v="0"/>
    <n v="0"/>
    <n v="4.3449999999999998"/>
    <n v="0"/>
    <n v="0"/>
    <n v="0"/>
    <n v="37.783999999999999"/>
    <n v="0"/>
    <n v="100"/>
    <n v="77.572000000000003"/>
    <n v="22.428000000000001"/>
    <n v="0"/>
    <n v="0"/>
    <n v="100"/>
  </r>
  <r>
    <x v="1"/>
    <x v="12"/>
    <x v="20"/>
    <s v="SKANDIA EFECTIVO - TIPO D"/>
    <s v="TIPO D"/>
    <n v="4705"/>
    <n v="497662.11"/>
    <n v="2965.247891"/>
    <n v="1.5"/>
    <n v="64.283999999999992"/>
    <n v="0.17599999999999999"/>
    <n v="0.20699999999999999"/>
    <n v="0.23799999999999999"/>
    <n v="0.27400000000000002"/>
    <n v="0.27400000000000002"/>
    <n v="0.28899999999999998"/>
    <n v="0.53400000000000003"/>
    <n v="14.846"/>
    <n v="9.5"/>
    <n v="6.4589999999999996"/>
    <n v="6.4589999999999996"/>
    <n v="3.45"/>
    <n v="3.5710000000000002"/>
    <n v="5.28"/>
    <n v="0"/>
    <n v="53.57"/>
    <n v="0"/>
    <n v="35.479999999999997"/>
    <n v="2.4300000000000002"/>
    <n v="0"/>
    <n v="0"/>
    <n v="0"/>
    <n v="0"/>
    <n v="0"/>
    <n v="0"/>
    <n v="0"/>
    <n v="0"/>
    <n v="0"/>
    <n v="0"/>
    <n v="0"/>
    <n v="0"/>
    <n v="0"/>
    <n v="0"/>
    <n v="2.21"/>
    <n v="0"/>
    <n v="0"/>
    <n v="0"/>
    <n v="0"/>
    <n v="0"/>
    <n v="0"/>
    <n v="0"/>
    <n v="98.97"/>
    <s v="BANCO SANTANDER DE NEGOCIOS COLOMBIA S A 23.56%"/>
    <s v="AV VILLAS 8.42%"/>
    <s v="BANCO GNB SUDAMERIS 7.09%"/>
    <s v="BANCO COOPCENTRAL 6.99%"/>
    <s v="BANCO MUNDO MUJER 6.06%"/>
    <s v="BANCO DE BOGOTA 5.56%"/>
    <s v="CF CORFICOLOMBIANA 5.15%"/>
    <s v="BANCO W S A 5.12%"/>
    <s v="BANCO FINANDINA 4.64%"/>
    <s v="BANCO DAVIVIENDA S A 4.15%"/>
    <n v="85.23"/>
    <n v="13.61"/>
    <n v="1.1599999999999999"/>
    <n v="0"/>
    <n v="0"/>
    <n v="0"/>
    <n v="19.72"/>
    <n v="14.14"/>
    <n v="0"/>
    <n v="0"/>
    <n v="0"/>
    <n v="0"/>
    <n v="0"/>
    <n v="0"/>
    <n v="0"/>
    <n v="0"/>
    <n v="0"/>
    <n v="0"/>
    <n v="6.91"/>
    <n v="2.4300000000000002"/>
    <n v="0"/>
    <n v="0"/>
    <n v="56.8"/>
    <n v="0"/>
    <n v="100"/>
    <n v="97.57"/>
    <n v="0"/>
    <n v="2.4300000000000002"/>
    <n v="0"/>
    <n v="100"/>
  </r>
  <r>
    <x v="6"/>
    <x v="12"/>
    <x v="20"/>
    <s v="SKANDIA MULTIPLAZO - TIPO D"/>
    <s v="TIPO D"/>
    <n v="112"/>
    <n v="21329.38"/>
    <n v="2279.6734540000002"/>
    <n v="1.2"/>
    <n v="318.13274999999999"/>
    <n v="0.871"/>
    <n v="1.1779999999999999"/>
    <n v="2.7469999999999999"/>
    <n v="2.3940000000000001"/>
    <n v="2.3940000000000001"/>
    <n v="2.0499999999999998"/>
    <n v="2.9630000000000001"/>
    <n v="20.309000000000001"/>
    <n v="4.827"/>
    <n v="0.876"/>
    <n v="0.876"/>
    <n v="-0.26700000000000002"/>
    <n v="2.363"/>
    <n v="15.88"/>
    <n v="0"/>
    <n v="9.65"/>
    <n v="0"/>
    <n v="30.45"/>
    <n v="7.81"/>
    <n v="0"/>
    <n v="0"/>
    <n v="0"/>
    <n v="0"/>
    <n v="0"/>
    <n v="0"/>
    <n v="4.72"/>
    <n v="11.54"/>
    <n v="19.829999999999998"/>
    <n v="0"/>
    <n v="0"/>
    <n v="0"/>
    <n v="0"/>
    <n v="0"/>
    <n v="0"/>
    <n v="0"/>
    <n v="0"/>
    <n v="0"/>
    <n v="0.12"/>
    <n v="0"/>
    <n v="0"/>
    <n v="0"/>
    <n v="100.00000000000001"/>
    <s v="CORP INTERAMER PARA FINANCIA DE INFRAESTRUC CIFI 19.83%"/>
    <s v="BANCO GNB SUDAMERIS 14.75%"/>
    <s v="BANCO W S A 14.41%"/>
    <s v="CREDIFAMILIA 11.79%"/>
    <s v="BANCO COOPCENTRAL 9.53%"/>
    <s v="DIRECCION DEL TESORO NACIONAL 7.81%"/>
    <s v="C.F.C. G.M.A.C. FIN. DE COL. 6.43%"/>
    <s v="BANCO POPULAR 4.83%"/>
    <s v="BANCO FINANDINA 4.72%"/>
    <s v="BANCO BBVA COLOMBIA 4.68%"/>
    <n v="34.25"/>
    <n v="25.8"/>
    <n v="39.950000000000003"/>
    <n v="0"/>
    <n v="0"/>
    <n v="0"/>
    <n v="23.86"/>
    <n v="22.23"/>
    <n v="0"/>
    <n v="0"/>
    <n v="0"/>
    <n v="0"/>
    <n v="19.829999999999998"/>
    <n v="0"/>
    <n v="0"/>
    <n v="0"/>
    <n v="0"/>
    <n v="0"/>
    <n v="21.78"/>
    <n v="7.81"/>
    <n v="0"/>
    <n v="0"/>
    <n v="4.4800000000000004"/>
    <n v="0"/>
    <n v="99.990000000000009"/>
    <n v="92.07"/>
    <n v="0.12"/>
    <n v="7.81"/>
    <n v="0"/>
    <n v="100"/>
  </r>
  <r>
    <x v="2"/>
    <x v="12"/>
    <x v="25"/>
    <s v="FIDULIQUIDEZ - FIDULIQUIDEZ DIRECTOS"/>
    <s v="DIRECTOS"/>
    <n v="147"/>
    <n v="419656.81"/>
    <n v="10936.467568"/>
    <n v="1.3"/>
    <n v="103.00049999999999"/>
    <n v="0.28199999999999997"/>
    <n v="0.14399999999999999"/>
    <n v="0.255"/>
    <n v="0.29899999999999999"/>
    <n v="0.29899999999999999"/>
    <n v="0.34499999999999997"/>
    <n v="0"/>
    <n v="15.519"/>
    <n v="9.6210000000000004"/>
    <n v="6.7489999999999997"/>
    <n v="6.7489999999999997"/>
    <n v="3.6349999999999998"/>
    <n v="0"/>
    <n v="24.66"/>
    <n v="0"/>
    <n v="10.62"/>
    <n v="0"/>
    <n v="29.89"/>
    <n v="5.66"/>
    <n v="16.82"/>
    <n v="0"/>
    <n v="0"/>
    <n v="0"/>
    <n v="0"/>
    <n v="0"/>
    <n v="3.31"/>
    <n v="0"/>
    <n v="0"/>
    <n v="0"/>
    <n v="0"/>
    <n v="0"/>
    <n v="0"/>
    <n v="0"/>
    <n v="9.0500000000000007"/>
    <n v="0"/>
    <n v="0"/>
    <n v="0"/>
    <n v="0"/>
    <n v="0"/>
    <n v="0"/>
    <n v="0"/>
    <n v="100.01"/>
    <s v="BANCO DE OCCIDENTE 15.90%"/>
    <s v="BANCO GNB SUDAMERIS 15.54%"/>
    <s v="BANCO POPULAR 8.24%"/>
    <s v="FINANCIERA DE DESARROLLO TERRITORIAL S A FINDETER 7.87%"/>
    <s v="SCOTIABANK COLPATRIA 7.83%"/>
    <s v="BANCOLOMBIA 7.52%"/>
    <s v="BANCO DAVIVIENDA S A 7.19%"/>
    <s v="DIRECCION DEL TESORO NACIONAL 5.66%"/>
    <s v="BANCO DE BOGOTA 4.69%"/>
    <s v="BANCO BBVA COLOMBIA 4.68%"/>
    <n v="73.19"/>
    <n v="18.73"/>
    <n v="8.08"/>
    <n v="0"/>
    <n v="0"/>
    <n v="0"/>
    <n v="23.85"/>
    <n v="16.170000000000002"/>
    <n v="0"/>
    <n v="0"/>
    <n v="0"/>
    <n v="0"/>
    <n v="0"/>
    <n v="0"/>
    <n v="0"/>
    <n v="0"/>
    <n v="0"/>
    <n v="0"/>
    <n v="8.6300000000000008"/>
    <n v="5.66"/>
    <n v="0"/>
    <n v="0"/>
    <n v="45.7"/>
    <n v="0"/>
    <n v="100.01"/>
    <n v="94.34"/>
    <n v="0"/>
    <n v="5.66"/>
    <n v="0"/>
    <n v="100"/>
  </r>
  <r>
    <x v="3"/>
    <x v="12"/>
    <x v="25"/>
    <s v="RENTAR 30 - ÚNICA"/>
    <s v="ÚNICO"/>
    <n v="160"/>
    <n v="21422.03"/>
    <n v="15224.285075"/>
    <n v="0.6"/>
    <n v="172.03274999999999"/>
    <n v="0.47099999999999997"/>
    <n v="0.249"/>
    <n v="0.73199999999999998"/>
    <n v="0.86199999999999999"/>
    <n v="0.86199999999999999"/>
    <n v="0.80600000000000005"/>
    <n v="1.22"/>
    <n v="17.242000000000001"/>
    <n v="9.202"/>
    <n v="5.484"/>
    <n v="5.484"/>
    <n v="2.9359999999999999"/>
    <n v="3.74"/>
    <n v="35.17"/>
    <n v="0"/>
    <n v="9.34"/>
    <n v="0"/>
    <n v="18.920000000000002"/>
    <n v="7.93"/>
    <n v="15.1"/>
    <n v="0"/>
    <n v="0"/>
    <n v="0"/>
    <n v="0"/>
    <n v="0"/>
    <n v="4.51"/>
    <n v="9.02"/>
    <n v="0"/>
    <n v="0"/>
    <n v="0"/>
    <n v="0"/>
    <n v="0"/>
    <n v="0"/>
    <n v="0"/>
    <n v="0"/>
    <n v="0"/>
    <n v="0"/>
    <n v="0"/>
    <n v="0"/>
    <n v="0"/>
    <n v="0"/>
    <n v="99.990000000000009"/>
    <s v="BANCO DE OCCIDENTE 15.84%"/>
    <s v="BANCO GNB SUDAMERIS 15.06%"/>
    <s v="BANCO DAVIVIENDA S A 11.12%"/>
    <s v="BANCOLOMBIA 10.80%"/>
    <s v="BANCO W S A 9.02%"/>
    <s v="DIRECCION DEL TESORO NACIONAL 7.93%"/>
    <s v="BANCO DE COMERCIO EXTERIOR DE COLOMBIA 7.00%"/>
    <s v="AV VILLAS 4.59%"/>
    <s v="FINANCIERA DE DESARROLLO TERRITORIAL S A FINDETER 4.55%"/>
    <s v="CF CORFICOLOMBIANA 4.51%"/>
    <n v="51.33"/>
    <n v="33.909999999999997"/>
    <n v="13.54"/>
    <n v="1.22"/>
    <n v="0"/>
    <n v="0"/>
    <n v="20.64"/>
    <n v="26.48"/>
    <n v="0"/>
    <n v="0"/>
    <n v="0"/>
    <n v="0"/>
    <n v="0"/>
    <n v="0"/>
    <n v="0"/>
    <n v="0"/>
    <n v="0"/>
    <n v="0"/>
    <n v="13.12"/>
    <n v="7.93"/>
    <n v="0"/>
    <n v="0"/>
    <n v="31.82"/>
    <n v="0"/>
    <n v="99.990000000000009"/>
    <n v="92.07"/>
    <n v="0"/>
    <n v="7.93"/>
    <n v="0"/>
    <n v="100"/>
  </r>
  <r>
    <x v="3"/>
    <x v="12"/>
    <x v="25"/>
    <s v="RENTAR - RENTAR OTROS INVERSIONISTAS"/>
    <s v="OTROS INVERSIONISTAS"/>
    <n v="1189"/>
    <n v="234235.06"/>
    <n v="10554.315124999999"/>
    <n v="1.5"/>
    <n v="133.31625"/>
    <n v="0.36499999999999999"/>
    <n v="0.17499999999999999"/>
    <n v="0.316"/>
    <n v="0.41399999999999998"/>
    <n v="0.41399999999999998"/>
    <n v="0"/>
    <n v="0"/>
    <n v="14.672000000000001"/>
    <n v="8.9860000000000007"/>
    <n v="5.6429999999999998"/>
    <n v="5.6429999999999998"/>
    <n v="0"/>
    <n v="0"/>
    <n v="29.1"/>
    <n v="0"/>
    <n v="12.04"/>
    <n v="0"/>
    <n v="21.52"/>
    <n v="10.130000000000001"/>
    <n v="8.14"/>
    <n v="0"/>
    <n v="0"/>
    <n v="0"/>
    <n v="0"/>
    <n v="0"/>
    <n v="3.36"/>
    <n v="1.65"/>
    <n v="0"/>
    <n v="0"/>
    <n v="0"/>
    <n v="0"/>
    <n v="0"/>
    <n v="0"/>
    <n v="14.05"/>
    <n v="0"/>
    <n v="0"/>
    <n v="0"/>
    <n v="0"/>
    <n v="0"/>
    <n v="0"/>
    <n v="0"/>
    <n v="99.99"/>
    <s v="SCOTIABANK COLPATRIA 12.27%"/>
    <s v="BANCO DAVIVIENDA S A 11.97%"/>
    <s v="DIRECCION DEL TESORO NACIONAL 10.13%"/>
    <s v="FINANCIERA DE DESARROLLO TERRITORIAL S A FINDETER 8.63%"/>
    <s v="BANCO GNB SUDAMERIS 7.03%"/>
    <s v="BANCO BBVA COLOMBIA 6.78%"/>
    <s v="BANCO W S A 6.13%"/>
    <s v="BANCO POPULAR 4.57%"/>
    <s v="BANCO DE BOGOTA 4.50%"/>
    <s v="AV VILLAS 4.47%"/>
    <n v="64.95"/>
    <n v="25.62"/>
    <n v="9.43"/>
    <n v="0"/>
    <n v="0"/>
    <n v="0"/>
    <n v="26.02"/>
    <n v="20.84"/>
    <n v="0"/>
    <n v="0"/>
    <n v="0"/>
    <n v="0"/>
    <n v="0"/>
    <n v="0"/>
    <n v="0"/>
    <n v="0"/>
    <n v="0"/>
    <n v="0"/>
    <n v="13.98"/>
    <n v="10.130000000000001"/>
    <n v="0"/>
    <n v="0"/>
    <n v="29.02"/>
    <n v="0"/>
    <n v="99.99"/>
    <n v="89.87"/>
    <n v="0"/>
    <n v="10.130000000000001"/>
    <n v="0"/>
    <n v="100"/>
  </r>
  <r>
    <x v="2"/>
    <x v="12"/>
    <x v="5"/>
    <s v="CONFIANZA PLUS - ÚNICA"/>
    <s v="TIPO DE PARTICIPACIÓN A"/>
    <n v="127"/>
    <n v="1097829.3500000001"/>
    <n v="16891.208153"/>
    <n v="1.5"/>
    <n v="102.27000000000001"/>
    <n v="0.28000000000000003"/>
    <n v="0.20599999999999999"/>
    <n v="0.29499999999999998"/>
    <n v="0.28999999999999998"/>
    <n v="0.28999999999999998"/>
    <n v="0.33100000000000002"/>
    <n v="0.46"/>
    <n v="15.599"/>
    <n v="10.036"/>
    <n v="7.0750000000000002"/>
    <n v="7.0750000000000002"/>
    <n v="3.7309999999999999"/>
    <n v="3.573"/>
    <n v="96.561999999999998"/>
    <n v="0"/>
    <n v="0"/>
    <n v="0"/>
    <n v="0"/>
    <n v="3.438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7,977%"/>
    <s v="BANCO AV VILLAS 16,227%"/>
    <s v="BANCO DE OCCIDENTE 14,461%"/>
    <s v="BANCO DAVIVIENDA S.A. 10,298%"/>
    <s v="BANCO POPULAR 8,340%"/>
    <s v="BBVA COLOMBIA S.A. 5,325%"/>
    <s v="CF FINDETER 5,322%"/>
    <s v="BANCO SANTANDER DE NEGOCIOS CO 4,613%"/>
    <s v="BANCOLDEX S.A. 3,577%"/>
    <s v="BANCO COLPATRIA RED MULTIBANCA 3,256%"/>
    <n v="49.764000000000003"/>
    <n v="37.625"/>
    <n v="12.544"/>
    <n v="0"/>
    <n v="6.7000000000000004E-2"/>
    <n v="0"/>
    <n v="29.614000000000001"/>
    <n v="18.009"/>
    <n v="0"/>
    <n v="0"/>
    <n v="0"/>
    <n v="0"/>
    <n v="0"/>
    <n v="0"/>
    <n v="0"/>
    <n v="0"/>
    <n v="0"/>
    <n v="0"/>
    <n v="15.827999999999999"/>
    <n v="0"/>
    <n v="0"/>
    <n v="0"/>
    <n v="36.594000000000001"/>
    <n v="0"/>
    <n v="100.04500000000002"/>
    <n v="100"/>
    <n v="0"/>
    <n v="0"/>
    <n v="0"/>
    <n v="100"/>
  </r>
  <r>
    <x v="4"/>
    <x v="12"/>
    <x v="5"/>
    <s v="DEUDA CORPORATIVA - ÚNICA"/>
    <s v="ÚNICO"/>
    <n v="89"/>
    <n v="16921.8"/>
    <n v="3412.7452910000002"/>
    <n v="1.7"/>
    <n v="474.82499999999999"/>
    <n v="1.3"/>
    <n v="1.103"/>
    <n v="1.431"/>
    <n v="1.385"/>
    <n v="1.383"/>
    <n v="1.145"/>
    <n v="1.6459999999999999"/>
    <n v="14.073"/>
    <n v="4.8339999999999996"/>
    <n v="1.73"/>
    <n v="1.73"/>
    <n v="0.48099999999999998"/>
    <n v="2.14"/>
    <n v="80.924000000000007"/>
    <n v="0"/>
    <n v="0"/>
    <n v="0"/>
    <n v="0"/>
    <n v="4.8630000000000004"/>
    <n v="0"/>
    <n v="0"/>
    <n v="0"/>
    <n v="0"/>
    <n v="0"/>
    <n v="0"/>
    <n v="14.212"/>
    <n v="0"/>
    <n v="0"/>
    <n v="0"/>
    <n v="0"/>
    <n v="0"/>
    <n v="0"/>
    <n v="0"/>
    <n v="0"/>
    <n v="0"/>
    <n v="0"/>
    <n v="0"/>
    <n v="0"/>
    <n v="0"/>
    <n v="0"/>
    <n v="0"/>
    <n v="99.999000000000009"/>
    <s v="BANCO POPULAR 14,549%"/>
    <s v="BANCO FINANDINA S.A. 11,706%"/>
    <s v="BANCO WWB S.A. 11,418%"/>
    <s v="BANCO DAVIVIENDA S.A. 8,982%"/>
    <s v="ORGANIZACION TERPEL S.A. 8,870%"/>
    <s v="BBVA COLOMBIA S.A. 8,865%"/>
    <s v="BANCO DE BOGOTÁ 8,404%"/>
    <s v="RCI COLOMBIA S.A. 8,396%"/>
    <s v="BANCOLOMBIA S.A. 5,653%"/>
    <s v="GB. LA NACIÓN 4,863%"/>
    <n v="37.838000000000001"/>
    <n v="9.1210000000000004"/>
    <n v="27.135000000000002"/>
    <n v="20.010000000000002"/>
    <n v="5.8959999999999999"/>
    <n v="0"/>
    <n v="14.013999999999999"/>
    <n v="45.713999999999999"/>
    <n v="0"/>
    <n v="0"/>
    <n v="0"/>
    <n v="0"/>
    <n v="0"/>
    <n v="0"/>
    <n v="0"/>
    <n v="0"/>
    <n v="0"/>
    <n v="0"/>
    <n v="34.015000000000001"/>
    <n v="0"/>
    <n v="0"/>
    <n v="0"/>
    <n v="6.2569999999999997"/>
    <n v="0"/>
    <n v="100"/>
    <n v="100"/>
    <n v="0"/>
    <n v="0"/>
    <n v="0"/>
    <n v="100"/>
  </r>
  <r>
    <x v="0"/>
    <x v="12"/>
    <x v="5"/>
    <s v="ACCIONES PLUS - ÚNICA"/>
    <s v="TIPO DE PARTICIPACIÓN A"/>
    <n v="207"/>
    <n v="8889.5400000000009"/>
    <n v="2034.393556"/>
    <n v="3"/>
    <n v="0"/>
    <n v="0"/>
    <n v="16.472000000000001"/>
    <n v="22.420999999999999"/>
    <n v="22.722999999999999"/>
    <n v="22.692"/>
    <n v="19.474"/>
    <n v="24.704000000000001"/>
    <n v="48.554000000000002"/>
    <n v="-1.0489999999999999"/>
    <n v="-5.7930000000000001"/>
    <n v="-5.7930000000000001"/>
    <n v="-2.2799999999999998"/>
    <n v="-5.9489999999999998"/>
    <n v="11.430999999999999"/>
    <n v="0"/>
    <n v="0"/>
    <n v="0"/>
    <n v="0"/>
    <n v="0"/>
    <n v="0"/>
    <n v="0"/>
    <n v="0"/>
    <n v="0"/>
    <n v="0"/>
    <n v="0"/>
    <n v="0"/>
    <n v="0"/>
    <n v="0"/>
    <n v="0"/>
    <n v="88.569000000000003"/>
    <n v="0"/>
    <n v="0"/>
    <n v="0"/>
    <n v="0"/>
    <n v="0"/>
    <n v="0"/>
    <n v="0"/>
    <n v="0"/>
    <n v="0"/>
    <n v="0"/>
    <n v="0"/>
    <n v="100"/>
    <s v="BANCOLOMBIA S.A. 30,211%"/>
    <s v="E.P.  ECOPETROL 17,670%"/>
    <s v="ISA INTERCONEXIÓN ELÉCTRICA 11,054%"/>
    <s v="EMPRESA DE ENERGÍA DE BOGOTÁ 7,291%"/>
    <s v="INVERSIONES ARGOS S.A. 7,149%"/>
    <s v="BANCO DAVIVIENDA S.A. 5,233%"/>
    <s v="CEMENTOS ARGOS S.A. 4,775%"/>
    <s v="BANCO GNB SUDAMERIS 4,353%"/>
    <s v="BANCO DE OCCIDENTE 3,003%"/>
    <s v="CORFICOLOMBIANA S.A. 2,979%"/>
    <n v="0"/>
    <n v="0"/>
    <n v="0"/>
    <n v="0"/>
    <n v="0"/>
    <n v="0"/>
    <n v="0"/>
    <n v="0"/>
    <n v="0"/>
    <n v="0"/>
    <n v="0"/>
    <n v="0"/>
    <n v="0"/>
    <n v="88.569000000000003"/>
    <n v="0"/>
    <n v="0"/>
    <n v="0"/>
    <n v="0"/>
    <n v="0"/>
    <n v="0"/>
    <n v="0"/>
    <n v="0"/>
    <n v="11.430999999999999"/>
    <n v="0"/>
    <n v="100"/>
    <n v="100"/>
    <n v="0"/>
    <n v="0"/>
    <n v="0"/>
    <n v="100"/>
  </r>
  <r>
    <x v="6"/>
    <x v="12"/>
    <x v="5"/>
    <s v="CAPITAL PLUS - ÚNICA"/>
    <s v="TIPO DE PARTICIPACIÓN A"/>
    <n v="163"/>
    <n v="11909.16"/>
    <n v="22969.236434999999"/>
    <n v="1.35"/>
    <n v="182.625"/>
    <n v="0.5"/>
    <n v="0.28999999999999998"/>
    <n v="0.50800000000000001"/>
    <n v="0.64100000000000001"/>
    <n v="0.64"/>
    <n v="0.71799999999999997"/>
    <n v="0.95399999999999996"/>
    <n v="16.5"/>
    <n v="9.0079999999999991"/>
    <n v="5.9219999999999997"/>
    <n v="5.9219999999999997"/>
    <n v="3.0590000000000002"/>
    <n v="3.3879999999999999"/>
    <n v="67.58"/>
    <n v="0"/>
    <n v="0"/>
    <n v="0"/>
    <n v="0"/>
    <n v="14.234999999999999"/>
    <n v="0"/>
    <n v="0"/>
    <n v="0"/>
    <n v="0"/>
    <n v="0"/>
    <n v="4.3040000000000003"/>
    <n v="12.002000000000001"/>
    <n v="1.879"/>
    <n v="0"/>
    <n v="0"/>
    <n v="0"/>
    <n v="0"/>
    <n v="0"/>
    <n v="0"/>
    <n v="0"/>
    <n v="0"/>
    <n v="0"/>
    <n v="0"/>
    <n v="0"/>
    <n v="0"/>
    <n v="0"/>
    <n v="0"/>
    <n v="100"/>
    <s v="BANCO MUNDO MUJER S.A. 16,919%"/>
    <s v="GB. LA NACIÓN 14,253%"/>
    <s v="BANCO FINANDINA S.A. 12,488%"/>
    <s v="BANCO WWB S.A. 12,329%"/>
    <s v="BANCAMÍA 8,367%"/>
    <s v="BANCO DE BOGOTÁ 5,945%"/>
    <s v="BANCO DE OCCIDENTE 4,930%"/>
    <s v="BANCO DAVIVIENDA S.A. 4,553%"/>
    <s v="BANCO GNB SUDAMERIS 4,415%"/>
    <s v="BANCO PICHINCHA S.A. 4,169%"/>
    <n v="46.052"/>
    <n v="33.89"/>
    <n v="20.058"/>
    <n v="0"/>
    <n v="0"/>
    <n v="0"/>
    <n v="24.821999999999999"/>
    <n v="33.777999999999999"/>
    <n v="0"/>
    <n v="0"/>
    <n v="0"/>
    <n v="0"/>
    <n v="0"/>
    <n v="0"/>
    <n v="0"/>
    <n v="0"/>
    <n v="0"/>
    <n v="0"/>
    <n v="27.838000000000001"/>
    <n v="0"/>
    <n v="0"/>
    <n v="0"/>
    <n v="13.561999999999999"/>
    <n v="0"/>
    <n v="99.999999999999986"/>
    <n v="100"/>
    <n v="0"/>
    <n v="0"/>
    <n v="0"/>
    <n v="100"/>
  </r>
  <r>
    <x v="1"/>
    <x v="12"/>
    <x v="16"/>
    <s v="FIC RENDIR - ÚNICA"/>
    <s v="ÚNICO"/>
    <n v="3394"/>
    <n v="233384.11"/>
    <n v="40420.69"/>
    <n v="1.7"/>
    <n v="135.14250000000001"/>
    <n v="0.37"/>
    <n v="0.184"/>
    <n v="0.30199999999999999"/>
    <n v="0.33"/>
    <n v="0.33"/>
    <n v="0.32700000000000001"/>
    <n v="0.59399999999999997"/>
    <n v="14.997"/>
    <n v="9.3680000000000003"/>
    <n v="6.2640000000000002"/>
    <n v="6.2640000000000002"/>
    <n v="3.161"/>
    <n v="3.133"/>
    <n v="91.93"/>
    <n v="0"/>
    <n v="0"/>
    <n v="0"/>
    <n v="0"/>
    <n v="4.51"/>
    <n v="0"/>
    <n v="0"/>
    <n v="0"/>
    <n v="0"/>
    <n v="0"/>
    <n v="0"/>
    <n v="3.55"/>
    <n v="0"/>
    <n v="0"/>
    <n v="0"/>
    <n v="0"/>
    <n v="0"/>
    <n v="0"/>
    <n v="0"/>
    <n v="0"/>
    <n v="0"/>
    <n v="0"/>
    <n v="0"/>
    <n v="0"/>
    <n v="0"/>
    <n v="0"/>
    <n v="0"/>
    <n v="99.990000000000009"/>
    <s v="B.Sudameris 17.98%"/>
    <s v="B.Davivienda 14.25%"/>
    <s v="B.Bogota 12.54%"/>
    <s v="Bancolombia 11.56%"/>
    <s v="B.Popular 7.52%"/>
    <s v="Findeter 5.74%"/>
    <s v="BBVA 5.51%"/>
    <s v="GMAC 5.03%"/>
    <s v="Itau 3.78%"/>
    <s v="B.Colpatria 3.59%"/>
    <n v="63.24"/>
    <n v="16.100000000000001"/>
    <n v="20.65"/>
    <n v="0"/>
    <n v="0"/>
    <n v="0"/>
    <n v="31.33"/>
    <n v="22.88"/>
    <n v="0"/>
    <n v="0"/>
    <n v="0"/>
    <n v="0"/>
    <n v="0"/>
    <n v="0"/>
    <n v="0"/>
    <n v="0"/>
    <n v="0"/>
    <n v="0"/>
    <n v="16.28"/>
    <n v="0"/>
    <n v="0"/>
    <n v="3.33"/>
    <n v="26.18"/>
    <n v="0"/>
    <n v="100"/>
    <n v="100"/>
    <n v="0"/>
    <n v="0"/>
    <n v="0"/>
    <n v="100"/>
  </r>
  <r>
    <x v="2"/>
    <x v="12"/>
    <x v="22"/>
    <s v="1525 FIDUCENTRAL - PARTICIPACIÓN CLASE A"/>
    <s v="PARTICIPACIÓN TIPO A"/>
    <n v="44"/>
    <n v="128643.32"/>
    <n v="13457.9"/>
    <n v="2.9"/>
    <n v="90.947249999999997"/>
    <n v="0.249"/>
    <n v="0.216"/>
    <n v="0.32900000000000001"/>
    <n v="0.33500000000000002"/>
    <n v="0.33500000000000002"/>
    <n v="0.33400000000000002"/>
    <n v="0.76900000000000002"/>
    <n v="12.545999999999999"/>
    <n v="6.84"/>
    <n v="4.2809999999999997"/>
    <n v="4.2809999999999997"/>
    <n v="1.639"/>
    <n v="1.742"/>
    <n v="12.94"/>
    <n v="0"/>
    <n v="24.83"/>
    <n v="0"/>
    <n v="41.58"/>
    <n v="12.32"/>
    <n v="8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23.95%"/>
    <s v="BANCOLOMBIA 11.14%"/>
    <s v="BBVA 9.96%"/>
    <s v="FINDETER 8.06%"/>
    <s v="BANCO DE BOGOTA 7.39%"/>
    <s v="MIN. HDA Y CRED. PUB 6.39%"/>
    <s v="BANCO POPULAR 5.75%"/>
    <s v="BCO OCCIDENTE 5.30%"/>
    <s v="BANCO FINANDINA 4.70%"/>
    <s v="BANCO BCSC 2.91%"/>
    <n v="63.32"/>
    <n v="22.52"/>
    <n v="14.15"/>
    <n v="0"/>
    <n v="0"/>
    <n v="0"/>
    <n v="18.940000000000001"/>
    <n v="18.87"/>
    <n v="0"/>
    <n v="0"/>
    <n v="0"/>
    <n v="0"/>
    <n v="0"/>
    <n v="0"/>
    <n v="0"/>
    <n v="0"/>
    <n v="0"/>
    <n v="0"/>
    <n v="8.8000000000000007"/>
    <n v="5.24"/>
    <n v="0"/>
    <n v="0"/>
    <n v="48.15"/>
    <n v="0"/>
    <n v="100"/>
    <n v="100"/>
    <n v="0"/>
    <n v="0"/>
    <n v="0"/>
    <n v="100"/>
  </r>
  <r>
    <x v="3"/>
    <x v="12"/>
    <x v="22"/>
    <s v="ABIERTO FIDUCIARIA CENTRAL - PARTICIPACIÓN CLASE G"/>
    <s v="TIPO G"/>
    <n v="4368"/>
    <n v="278087.19"/>
    <n v="186821.9"/>
    <n v="2"/>
    <n v="127.83749999999999"/>
    <n v="0.35"/>
    <n v="0.13500000000000001"/>
    <n v="0.312"/>
    <n v="0.35"/>
    <n v="0.35"/>
    <n v="0.378"/>
    <n v="0.76800000000000002"/>
    <n v="14.276999999999999"/>
    <n v="8.0860000000000003"/>
    <n v="5.1719999999999997"/>
    <n v="5.1719999999999997"/>
    <n v="2.3969999999999998"/>
    <n v="2.8109999999999999"/>
    <n v="23.21"/>
    <n v="0"/>
    <n v="16.059999999999999"/>
    <n v="0"/>
    <n v="40.58"/>
    <n v="5.57"/>
    <n v="11.57"/>
    <n v="0"/>
    <n v="0"/>
    <n v="0"/>
    <n v="0"/>
    <n v="0"/>
    <n v="1.58"/>
    <n v="0.27"/>
    <n v="0"/>
    <n v="0"/>
    <n v="0"/>
    <n v="0"/>
    <n v="0"/>
    <n v="0"/>
    <n v="0"/>
    <n v="0"/>
    <n v="1.1499999999999999"/>
    <n v="0"/>
    <n v="0"/>
    <n v="0"/>
    <n v="0"/>
    <n v="0"/>
    <n v="99.989999999999981"/>
    <s v="BANCO DAVIVIENDA 9.79%"/>
    <s v="BANCO DE BOGOTA 9.58%"/>
    <s v="BBVA 9.45%"/>
    <s v="BANCOLOMBIA 9.16%"/>
    <s v="BANCO MUNDO MUJER 5.60%"/>
    <s v="FINDETER 5.50%"/>
    <s v="BANCO POPULAR 5.41%"/>
    <s v="BANCO COLPATRIA 4.56%"/>
    <s v="BANCO FINANDINA 3.74%"/>
    <s v="MIN. HDA Y CRED. PUB 3.60%"/>
    <n v="53.85"/>
    <n v="31.28"/>
    <n v="14.87"/>
    <n v="0"/>
    <n v="0"/>
    <n v="0"/>
    <n v="29.25"/>
    <n v="20.7"/>
    <n v="0"/>
    <n v="0"/>
    <n v="2.5099999999999998"/>
    <n v="0"/>
    <n v="0"/>
    <n v="0"/>
    <n v="0"/>
    <n v="0"/>
    <n v="0"/>
    <n v="0"/>
    <n v="11.07"/>
    <n v="3.6"/>
    <n v="0"/>
    <n v="0"/>
    <n v="32.869999999999997"/>
    <n v="0"/>
    <n v="100"/>
    <n v="100"/>
    <n v="0"/>
    <n v="0"/>
    <n v="0"/>
    <n v="100"/>
  </r>
  <r>
    <x v="2"/>
    <x v="12"/>
    <x v="21"/>
    <s v="FIDUCREDICORP VISTA - INMOBIL. PREVENTA"/>
    <s v="INMOBILIARIO PREVENTA"/>
    <n v="11142"/>
    <n v="1335279.82"/>
    <n v="14427.278487"/>
    <n v="2.5"/>
    <n v="221.3415"/>
    <n v="0.60599999999999998"/>
    <n v="0.26"/>
    <n v="0.43"/>
    <n v="0.44"/>
    <n v="0.44"/>
    <n v="0.42"/>
    <n v="0.64"/>
    <n v="15.513"/>
    <n v="8.2159999999999993"/>
    <n v="5.26"/>
    <n v="5.26"/>
    <n v="2.411"/>
    <n v="2.423"/>
    <n v="86"/>
    <n v="0"/>
    <n v="0"/>
    <n v="0"/>
    <n v="9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0.38%"/>
    <s v="BANCO DE BOGOTA 11.67%"/>
    <s v="BANCOLOMBIA S.A. 9.80%"/>
    <s v="BANCO POPULAR S.A. 9.75%"/>
    <s v="BANCO DE OCCIDENTE 9.10%"/>
    <s v="BBVA COLOMBIA 7.97%"/>
    <s v="AV VILLAS S.A. 7.04%"/>
    <s v="BANCO SANTANDER DE NEGOCIOS COLOMBIA SA 4.13%"/>
    <s v="BANCOLDEX S.A. 4.13%"/>
    <s v="MINISTERIO DE HACIENDA Y CREDITO PUBLICO 3.36%"/>
    <n v="19.579999999999998"/>
    <n v="30.76"/>
    <n v="49.65"/>
    <n v="0"/>
    <n v="0"/>
    <n v="0"/>
    <n v="26"/>
    <n v="19"/>
    <n v="0"/>
    <n v="0"/>
    <n v="0"/>
    <n v="0"/>
    <n v="0"/>
    <n v="0"/>
    <n v="0"/>
    <n v="2"/>
    <n v="0"/>
    <n v="0"/>
    <n v="21"/>
    <n v="2"/>
    <n v="0"/>
    <n v="0"/>
    <n v="31"/>
    <n v="0"/>
    <n v="101"/>
    <n v="100"/>
    <n v="0"/>
    <n v="0"/>
    <n v="0"/>
    <n v="100"/>
  </r>
  <r>
    <x v="5"/>
    <x v="12"/>
    <x v="3"/>
    <s v="CREDICORP CAPITAL RENTA FIJA COLOMBIA - ÚNICA"/>
    <s v="TIPO DE PARTICIPACIÓN A"/>
    <n v="621"/>
    <n v="92055.09"/>
    <n v="13647.650532"/>
    <n v="1.5"/>
    <n v="1009.18575"/>
    <n v="2.7629999999999999"/>
    <n v="3.3540000000000001"/>
    <n v="3.774"/>
    <n v="3.5659999999999998"/>
    <n v="3.5659999999999998"/>
    <n v="3.1840000000000002"/>
    <n v="4.9610000000000003"/>
    <n v="12.718999999999999"/>
    <n v="0.25"/>
    <n v="-5.2880000000000003"/>
    <n v="-5.2880000000000003"/>
    <n v="-5.0119999999999996"/>
    <n v="-0.255"/>
    <n v="65"/>
    <n v="0"/>
    <n v="0"/>
    <n v="0"/>
    <n v="0"/>
    <n v="29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5.51%"/>
    <s v="BBVA COLOMBIA 19.89%"/>
    <s v="BANCO POPULAR S.A. 10.42%"/>
    <s v="BANCO DE BOGOTA 9.45%"/>
    <s v="ISAGEN S.A. E.S.P. 8.23%"/>
    <s v="BANCOLOMBIA S.A. 6.52%"/>
    <s v="BANCO SERFINANZA SA 3.47%"/>
    <s v="CEMENTOS ARGOS S.A. 2.70%"/>
    <s v="BANCO DE OCCIDENTE 2.65%"/>
    <s v="BANCO COLPATRIA  - RED MULTIBANCA COLPATRIA S.A. 1.84%"/>
    <n v="4.26"/>
    <n v="0"/>
    <n v="50.68"/>
    <n v="14.76"/>
    <n v="30.3"/>
    <n v="0"/>
    <n v="0"/>
    <n v="22"/>
    <n v="0"/>
    <n v="0"/>
    <n v="0"/>
    <n v="0"/>
    <n v="0"/>
    <n v="0"/>
    <n v="0"/>
    <n v="0"/>
    <n v="0"/>
    <n v="0"/>
    <n v="50"/>
    <n v="17"/>
    <n v="0"/>
    <n v="0"/>
    <n v="11"/>
    <n v="0"/>
    <n v="100"/>
    <n v="100"/>
    <n v="0"/>
    <n v="0"/>
    <n v="0"/>
    <n v="100"/>
  </r>
  <r>
    <x v="0"/>
    <x v="12"/>
    <x v="3"/>
    <s v="CREDICORP ACCIONES COLOMBIA"/>
    <s v="TIPO DE PARTICIPACIÓN A"/>
    <n v="621"/>
    <n v="92055.09"/>
    <n v="13647.650532"/>
    <n v="1.5"/>
    <n v="1009.18575"/>
    <n v="2.7629999999999999"/>
    <n v="3.3540000000000001"/>
    <n v="3.774"/>
    <n v="3.5659999999999998"/>
    <n v="3.5659999999999998"/>
    <n v="3.1840000000000002"/>
    <n v="4.9610000000000003"/>
    <n v="12.718999999999999"/>
    <n v="0.25"/>
    <n v="-5.2880000000000003"/>
    <n v="-5.2880000000000003"/>
    <n v="-5.0119999999999996"/>
    <n v="-0.255"/>
    <n v="6.97"/>
    <n v="0"/>
    <n v="0"/>
    <n v="0"/>
    <n v="0"/>
    <n v="0"/>
    <n v="0"/>
    <n v="0"/>
    <n v="0"/>
    <n v="0"/>
    <n v="0"/>
    <n v="0"/>
    <n v="0"/>
    <n v="0"/>
    <n v="0"/>
    <n v="0"/>
    <n v="93.03"/>
    <n v="0"/>
    <n v="0"/>
    <n v="0"/>
    <n v="0"/>
    <n v="0"/>
    <n v="0"/>
    <n v="0"/>
    <n v="0"/>
    <n v="0"/>
    <n v="0"/>
    <n v="0"/>
    <n v="100"/>
    <s v="MINISTERIO DE HACIENDA Y CREDITO PUBLICO 25.51%"/>
    <s v="BBVA COLOMBIA 19.89%"/>
    <s v="BANCO POPULAR S.A. 10.42%"/>
    <s v="BANCO DE BOGOTA 9.45%"/>
    <s v="ISAGEN S.A. E.S.P. 8.23%"/>
    <s v="BANCOLOMBIA S.A. 6.52%"/>
    <s v="BANCO SERFINANZA SA 3.47%"/>
    <s v="CEMENTOS ARGOS S.A. 2.70%"/>
    <s v="BANCO DE OCCIDENTE 2.65%"/>
    <s v="BANCO COLPATRIA  - RED MULTIBANCA COLPATRIA S.A. 1.84%"/>
    <n v="4.26"/>
    <n v="0"/>
    <n v="50.68"/>
    <n v="14.76"/>
    <n v="30.3"/>
    <n v="0"/>
    <n v="0"/>
    <n v="0"/>
    <n v="0"/>
    <n v="0"/>
    <n v="0"/>
    <n v="0"/>
    <n v="0"/>
    <n v="0"/>
    <n v="0"/>
    <n v="0"/>
    <n v="0"/>
    <n v="0"/>
    <n v="0"/>
    <n v="0"/>
    <n v="93.03"/>
    <n v="0"/>
    <n v="6.97"/>
    <n v="0"/>
    <n v="100"/>
    <n v="99"/>
    <n v="1"/>
    <n v="0"/>
    <n v="0"/>
    <n v="100"/>
  </r>
  <r>
    <x v="0"/>
    <x v="12"/>
    <x v="9"/>
    <s v="STRATEGIST ACCIONES COLOMBIA"/>
    <s v="ÚNICO"/>
    <n v="5080"/>
    <n v="83114.740000000005"/>
    <m/>
    <n v="3"/>
    <n v="1009.18575"/>
    <n v="2.7629999999999999"/>
    <n v="3.3540000000000001"/>
    <n v="3.774"/>
    <n v="3.5659999999999998"/>
    <n v="3.5659999999999998"/>
    <n v="3.1840000000000002"/>
    <n v="4.9610000000000003"/>
    <n v="12.718999999999999"/>
    <n v="0.25"/>
    <n v="-5.2880000000000003"/>
    <n v="-5.2880000000000003"/>
    <n v="-5.0119999999999996"/>
    <n v="-0.255"/>
    <n v="6.97"/>
    <n v="0"/>
    <n v="0"/>
    <n v="0"/>
    <n v="0"/>
    <n v="0"/>
    <n v="0"/>
    <n v="0"/>
    <n v="0"/>
    <n v="0"/>
    <n v="0"/>
    <n v="0"/>
    <n v="0"/>
    <n v="0"/>
    <n v="0"/>
    <n v="0"/>
    <n v="93.03"/>
    <n v="0"/>
    <n v="0"/>
    <n v="0"/>
    <n v="0"/>
    <n v="0"/>
    <n v="0"/>
    <n v="0"/>
    <n v="0"/>
    <n v="0"/>
    <n v="0"/>
    <n v="0"/>
    <n v="100"/>
    <s v="MINISTERIO DE HACIENDA Y CREDITO PUBLICO 25.51%"/>
    <s v="BBVA COLOMBIA 19.89%"/>
    <s v="BANCO POPULAR S.A. 10.42%"/>
    <s v="BANCO DE BOGOTA 9.45%"/>
    <s v="ISAGEN S.A. E.S.P. 8.23%"/>
    <s v="BANCOLOMBIA S.A. 6.52%"/>
    <s v="BANCO SERFINANZA SA 3.47%"/>
    <s v="CEMENTOS ARGOS S.A. 2.70%"/>
    <s v="BANCO DE OCCIDENTE 2.65%"/>
    <s v="BANCO COLPATRIA  - RED MULTIBANCA COLPATRIA S.A. 1.84%"/>
    <n v="4.26"/>
    <n v="0"/>
    <n v="50.68"/>
    <n v="14.76"/>
    <n v="3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2"/>
    <x v="23"/>
    <s v="FIDUGOB - HASTA 10.834 SMMLV"/>
    <s v="TIPO 1 INVERSIÓN 1"/>
    <n v="8409"/>
    <n v="3153691.12"/>
    <n v="20049.441417000002"/>
    <n v="1.4"/>
    <n v="158.88374999999999"/>
    <n v="0.435"/>
    <n v="0.16500000000000001"/>
    <n v="0.29499999999999998"/>
    <n v="0.34300000000000003"/>
    <n v="0.34300000000000003"/>
    <n v="0.38100000000000001"/>
    <n v="0.68300000000000005"/>
    <n v="15.106"/>
    <n v="9.468"/>
    <n v="6.3339999999999996"/>
    <n v="6.3339999999999996"/>
    <n v="3.286"/>
    <n v="3.6030000000000002"/>
    <n v="18.920000000000002"/>
    <n v="0"/>
    <n v="42.63"/>
    <n v="0"/>
    <n v="35.83"/>
    <n v="1.67"/>
    <n v="0.73"/>
    <n v="0"/>
    <n v="0"/>
    <n v="0"/>
    <n v="0"/>
    <n v="0"/>
    <n v="0.22"/>
    <n v="0"/>
    <n v="0"/>
    <n v="0"/>
    <n v="0"/>
    <n v="0"/>
    <n v="0"/>
    <n v="0"/>
    <n v="0"/>
    <n v="0"/>
    <n v="0"/>
    <n v="0"/>
    <n v="0"/>
    <n v="0"/>
    <n v="0"/>
    <n v="0"/>
    <n v="100"/>
    <s v="BBVA COLOMBIA 11.99%"/>
    <s v="BANCO GNB SUDAMERIS 10.81%"/>
    <s v="BANCO DE BOGOTA SA 10.67%"/>
    <s v="BANCO DAVIVIENDA S A 10.45%"/>
    <s v="BANCOLOMBIA S.A 6.28%"/>
    <s v="SCOTIABANK COLPATRIA 5.54%"/>
    <s v="ITAU CORPBANCA COLOMBIA S A 3.98%"/>
    <s v="BANCO FALABELLA S.A 3.17%"/>
    <s v="BANCOLDEX 2.78%"/>
    <s v="BANCO DE OCCIDENTE 2.06%"/>
    <n v="40.384"/>
    <n v="30.649000000000001"/>
    <n v="28.734999999999999"/>
    <n v="0.23200000000000001"/>
    <n v="0"/>
    <n v="0"/>
    <n v="25.02"/>
    <n v="17.37"/>
    <n v="0"/>
    <n v="0"/>
    <n v="0"/>
    <n v="0"/>
    <n v="0"/>
    <n v="0"/>
    <n v="0"/>
    <n v="0"/>
    <n v="0"/>
    <n v="0"/>
    <n v="22.39"/>
    <n v="0"/>
    <n v="0"/>
    <n v="0"/>
    <n v="33.61"/>
    <n v="0"/>
    <n v="98.39"/>
    <n v="98.38"/>
    <n v="0"/>
    <n v="1.62"/>
    <n v="0"/>
    <n v="100"/>
  </r>
  <r>
    <x v="5"/>
    <x v="12"/>
    <x v="23"/>
    <s v="ÓPTIMO - ÚNICA"/>
    <s v="ÚNICO"/>
    <n v="232"/>
    <n v="4085.56"/>
    <n v="3077.3267089999999"/>
    <n v="1.8"/>
    <n v="2345.27025"/>
    <n v="6.4210000000000003"/>
    <n v="13.535"/>
    <n v="14.122"/>
    <n v="11.742000000000001"/>
    <n v="11.742000000000001"/>
    <n v="8.7189999999999994"/>
    <n v="8.0310000000000006"/>
    <n v="13.882"/>
    <n v="-2.7290000000000001"/>
    <n v="-10.531000000000001"/>
    <n v="-10.531000000000001"/>
    <n v="-7.7949999999999999"/>
    <n v="-1.98"/>
    <n v="0"/>
    <n v="0"/>
    <n v="0.43"/>
    <n v="0"/>
    <n v="8.36"/>
    <n v="91.16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DIRECCION DEL TESORO NACIONAL 91.16%"/>
    <s v="BANCO GNB SUDAMERIS 5.25%"/>
    <s v="BANCO CAJA SOCIAL 0.05%"/>
    <s v="BANCO DE BOGOTA SA 0.00%"/>
    <s v="BBVA COLOMBIA 0.00%"/>
    <s v="BANCO DE BOGOTA NEW YORK AGENCY 0.00%"/>
    <s v="ND"/>
    <s v="ND"/>
    <s v="ND"/>
    <s v="ND"/>
    <n v="0"/>
    <n v="0"/>
    <n v="13.9"/>
    <n v="0"/>
    <n v="86.1"/>
    <n v="0"/>
    <n v="0"/>
    <n v="0"/>
    <n v="0"/>
    <n v="0"/>
    <n v="0"/>
    <n v="0"/>
    <n v="0"/>
    <n v="0"/>
    <n v="0"/>
    <n v="0"/>
    <n v="0"/>
    <n v="0"/>
    <n v="31.77"/>
    <n v="59.39"/>
    <n v="0"/>
    <n v="0"/>
    <n v="8.84"/>
    <n v="0"/>
    <n v="100"/>
    <n v="40.61"/>
    <n v="0"/>
    <n v="59.39"/>
    <n v="0"/>
    <n v="100"/>
  </r>
  <r>
    <x v="2"/>
    <x v="12"/>
    <x v="26"/>
    <s v="FIC FIDUCOLDEX - PERSONA NATURAL &lt; 2,000 MM"/>
    <s v="PN1"/>
    <n v="187"/>
    <n v="293626.38"/>
    <n v="19967.303"/>
    <n v="1.6"/>
    <n v="131.49"/>
    <n v="0.36"/>
    <n v="0.17100000000000001"/>
    <n v="0.26900000000000002"/>
    <n v="0.315"/>
    <n v="0.315"/>
    <n v="0.35099999999999998"/>
    <n v="0.73599999999999999"/>
    <n v="14.8"/>
    <n v="8.8030000000000008"/>
    <n v="5.8689999999999998"/>
    <n v="5.8689999999999998"/>
    <n v="3.0569999999999999"/>
    <n v="3.32"/>
    <n v="18.43"/>
    <n v="0"/>
    <n v="38.35"/>
    <n v="0"/>
    <n v="24.04"/>
    <n v="11.17"/>
    <n v="8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Banco de Bogota 14,07%"/>
    <s v="FINDETER 10,88%"/>
    <s v="Banco Davivienda 10,31%"/>
    <s v="Bancolombia 9,51%"/>
    <s v="Banco Popular 8,93%"/>
    <s v="Banco Sudameris 8,50%"/>
    <s v="BANCOLDEX 8,27%"/>
    <s v="Minhacienda 7,17%"/>
    <s v="Banco Colpatria 5,70%"/>
    <s v="Banco de Occidente 5,20%"/>
    <n v="48.75"/>
    <n v="33.56"/>
    <n v="17.690000000000001"/>
    <n v="0"/>
    <n v="0"/>
    <n v="0"/>
    <n v="28.8"/>
    <n v="21.46"/>
    <n v="0"/>
    <n v="0"/>
    <n v="0"/>
    <n v="0"/>
    <n v="0"/>
    <n v="0"/>
    <n v="0"/>
    <n v="0"/>
    <n v="0"/>
    <n v="0"/>
    <n v="13.96"/>
    <n v="0"/>
    <n v="0"/>
    <n v="0"/>
    <n v="35.78"/>
    <n v="0"/>
    <n v="100"/>
    <n v="97.69"/>
    <n v="0"/>
    <n v="2.31"/>
    <n v="0"/>
    <n v="100"/>
  </r>
  <r>
    <x v="4"/>
    <x v="12"/>
    <x v="26"/>
    <s v="FIC FIDUCOLDEX 60 MODERADO - ÚNICA"/>
    <s v="ÚNICO"/>
    <n v="75"/>
    <n v="17790.72"/>
    <n v="13287.300549"/>
    <n v="1.2"/>
    <n v="446.70075000000003"/>
    <n v="1.2230000000000001"/>
    <n v="0.83899999999999997"/>
    <n v="1.3320000000000001"/>
    <n v="1.3720000000000001"/>
    <n v="1.3720000000000001"/>
    <n v="1.302"/>
    <n v="2.4470000000000001"/>
    <n v="17.364000000000001"/>
    <n v="5.3860000000000001"/>
    <n v="1.825"/>
    <n v="1.825"/>
    <n v="0.45400000000000001"/>
    <n v="2.1139999999999999"/>
    <n v="53.34"/>
    <n v="0"/>
    <n v="22.87"/>
    <n v="0"/>
    <n v="6.52"/>
    <n v="10.83"/>
    <n v="0"/>
    <n v="0"/>
    <n v="0"/>
    <n v="0"/>
    <n v="0"/>
    <n v="0"/>
    <n v="6.44"/>
    <n v="0"/>
    <n v="0"/>
    <n v="0"/>
    <n v="0"/>
    <n v="0"/>
    <n v="0"/>
    <n v="0"/>
    <n v="0"/>
    <n v="0"/>
    <n v="0"/>
    <n v="0"/>
    <n v="0"/>
    <n v="0"/>
    <n v="0"/>
    <n v="0"/>
    <n v="100"/>
    <s v="Bancolombia 16,56%"/>
    <s v="Banco de Occidente 10,18%"/>
    <s v="Minhacienda 9,12%"/>
    <s v="Banco Popular 8,69%"/>
    <s v="Banco de Bogota 8,39%"/>
    <s v="Corficolombiana 8,15%"/>
    <s v="Banco Sudameris 6,01%"/>
    <s v="Av Villas 5,65%"/>
    <s v="SURAMERICANA S.A. 5,61%"/>
    <s v="ENEL COLOMBIA SA  ESP 5,56%"/>
    <n v="13.27"/>
    <n v="19.45"/>
    <n v="52.4"/>
    <n v="14.89"/>
    <n v="0"/>
    <n v="0"/>
    <n v="19.13"/>
    <n v="40.630000000000003"/>
    <n v="0"/>
    <n v="0"/>
    <n v="0"/>
    <n v="0"/>
    <n v="0"/>
    <n v="0"/>
    <n v="0"/>
    <n v="0"/>
    <n v="0"/>
    <n v="0"/>
    <n v="24.43"/>
    <n v="0"/>
    <n v="0"/>
    <n v="0"/>
    <n v="15.81"/>
    <n v="0"/>
    <n v="100"/>
    <n v="90.88"/>
    <n v="0"/>
    <n v="9.1199999999999992"/>
    <n v="0"/>
    <n v="100"/>
  </r>
  <r>
    <x v="1"/>
    <x v="12"/>
    <x v="13"/>
    <s v="BBVA DIGITAL - CLIENTE INVERSIONISTA"/>
    <s v="DIGITAL"/>
    <n v="27795"/>
    <n v="101856.851"/>
    <n v="11602.091"/>
    <n v="0.8"/>
    <n v="162.17099999999999"/>
    <n v="0.44400000000000001"/>
    <n v="0.36299999999999999"/>
    <n v="0.374"/>
    <n v="0.37"/>
    <n v="0.37"/>
    <n v="0.35399999999999998"/>
    <n v="0.69599999999999995"/>
    <n v="16.356000000000002"/>
    <n v="10.487"/>
    <n v="7.3380000000000001"/>
    <n v="7.3380000000000001"/>
    <n v="4.3250000000000002"/>
    <n v="4.5149999999999997"/>
    <n v="89.24"/>
    <n v="0"/>
    <n v="0"/>
    <n v="0"/>
    <n v="0"/>
    <n v="10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2.88%"/>
    <s v="BANCO POPULAR S.A. 12.24"/>
    <s v="BANCO DAVIVIENDA S.A. 11.89%"/>
    <s v="BANCO DE OCCIDENTE 9.55%"/>
    <s v="BANCO GNB SUDAMERIS S.A. 9.37%"/>
    <s v="BANCOLOMBIA S.A. 8.36%"/>
    <s v="MINISTERIO DE HACIENDA Y CREDITO PUBLICO 7.82%"/>
    <s v="FINANCIERA DE DESARROLLO TERRITORIAL S.A.-_x000a_FINDETER 7.43%"/>
    <s v="ITAU CORPBANCA COLOMBIA S.A. 5.79%"/>
    <s v="BANCO FALABELLA S.A. 5.47%"/>
    <n v="44.44"/>
    <n v="45.32"/>
    <n v="10.25"/>
    <n v="0"/>
    <n v="0"/>
    <n v="100.00999999999999"/>
    <n v="21.65"/>
    <n v="22.66"/>
    <n v="0"/>
    <n v="0"/>
    <n v="0"/>
    <n v="0"/>
    <n v="0"/>
    <n v="0"/>
    <n v="0"/>
    <n v="0"/>
    <n v="0"/>
    <n v="0"/>
    <n v="23.36"/>
    <n v="0"/>
    <n v="0"/>
    <n v="0"/>
    <n v="32.340000000000003"/>
    <n v="0"/>
    <n v="100.01"/>
    <n v="100"/>
    <n v="0"/>
    <n v="0"/>
    <n v="0"/>
    <n v="100"/>
  </r>
  <r>
    <x v="2"/>
    <x v="12"/>
    <x v="13"/>
    <s v="BBVA PAIS - CLASE A"/>
    <s v="CLASE A"/>
    <n v="2377"/>
    <n v="1735156.25"/>
    <n v="17393.366000000002"/>
    <n v="1.51"/>
    <n v="181.16399999999999"/>
    <n v="0.496"/>
    <n v="0.35499999999999998"/>
    <n v="0.36799999999999999"/>
    <n v="0.39700000000000002"/>
    <n v="0.39700000000000002"/>
    <n v="0.39900000000000002"/>
    <n v="0.69599999999999995"/>
    <n v="16.137"/>
    <n v="9.8000000000000007"/>
    <n v="6.4249999999999998"/>
    <n v="6.4249999999999998"/>
    <n v="3.351"/>
    <n v="3.5390000000000001"/>
    <n v="91.01"/>
    <n v="0"/>
    <n v="0"/>
    <n v="0"/>
    <n v="0"/>
    <n v="8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20.41%"/>
    <s v="BANCO DAVIVIENDA S.A. 14.75%"/>
    <s v="BANCO POPULAR S.A. 12.68%"/>
    <s v="BANCO GNB SUDAMERIS S.A. 10.04%"/>
    <s v="FINANCIERA DE DESARROLLO TERRITORIAL S.A.-_x000a_FINDETER 7.37%"/>
    <s v="MINISTERIO DE HACIENDA Y CREDITO PUBLICO 6.65%"/>
    <s v="BANCOLOMBIA S.A. 6.15%"/>
    <s v="BANCO FALABELLA S.A. 4.59%"/>
    <s v="ITAU CORPBANCA COLOMBIA S.A. 4.40%"/>
    <s v="BANCO DE OCCIDENTE 2.92%"/>
    <n v="43.48"/>
    <n v="45.7"/>
    <n v="5.87"/>
    <n v="5.05"/>
    <n v="0"/>
    <n v="100.10000000000001"/>
    <n v="22.02"/>
    <n v="18.329999999999998"/>
    <n v="0"/>
    <n v="0"/>
    <n v="0"/>
    <n v="0"/>
    <n v="0"/>
    <n v="0"/>
    <n v="0"/>
    <n v="0"/>
    <n v="0"/>
    <n v="0"/>
    <n v="26.05"/>
    <n v="0"/>
    <n v="0"/>
    <n v="0"/>
    <n v="33.950000000000003"/>
    <n v="0"/>
    <n v="100.35"/>
    <n v="100"/>
    <n v="0"/>
    <n v="0"/>
    <n v="0"/>
    <n v="100"/>
  </r>
  <r>
    <x v="3"/>
    <x v="12"/>
    <x v="13"/>
    <s v="BBVA PLAZO 30 - ÚNICA"/>
    <s v="PLAZO 30"/>
    <n v="2173"/>
    <n v="67821.138000000006"/>
    <n v="25090.825000000001"/>
    <n v="1.5"/>
    <n v="417.84599999999995"/>
    <n v="1.1439999999999999"/>
    <n v="1.0449999999999999"/>
    <n v="0.82399999999999995"/>
    <n v="0.82099999999999995"/>
    <n v="0.82099999999999995"/>
    <n v="0.79100000000000004"/>
    <n v="1.2649999999999999"/>
    <n v="15.86"/>
    <n v="7.4409999999999998"/>
    <n v="3.9780000000000002"/>
    <n v="3.9780000000000002"/>
    <n v="1.9350000000000001"/>
    <n v="3.181"/>
    <n v="92.2"/>
    <n v="0"/>
    <n v="0"/>
    <n v="0"/>
    <n v="0"/>
    <n v="7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5.14%"/>
    <s v="BANCO DAVIVIENDA S.A. 12.32%"/>
    <s v="BANCO POPULAR S.A. 10.04%"/>
    <s v="BANCO DE OCCIDENTE 8.45%"/>
    <s v="FINANCIERA DE DESARROLLO TERRITORIAL S.A.-_x000a_FINDETER 7.92%"/>
    <s v="ITAU CORPBANCA COLOMBIA S.A. 7.86%"/>
    <s v="SCOTIABANK COLPATRIA S.A 6.81%"/>
    <s v="MINISTERIO DE HACIENDA Y CREDITO PUBLICO 6.78%"/>
    <s v="BANCOLOMBIA S.A. 6.76%"/>
    <s v="BANCO GNB SUDAMERIS S.A. 4.52%"/>
    <n v="13.81"/>
    <n v="36.07"/>
    <n v="36.770000000000003"/>
    <n v="4.38"/>
    <n v="8.9600000000000009"/>
    <n v="99.990000000000009"/>
    <n v="24.01"/>
    <n v="20.34"/>
    <n v="0"/>
    <n v="0"/>
    <n v="0"/>
    <n v="0"/>
    <n v="0"/>
    <n v="0"/>
    <n v="0"/>
    <n v="0"/>
    <n v="0"/>
    <n v="0"/>
    <n v="35.42"/>
    <n v="0"/>
    <n v="0"/>
    <n v="0"/>
    <n v="20.239999999999998"/>
    <n v="0"/>
    <n v="100.01"/>
    <n v="99.96"/>
    <n v="0.04"/>
    <n v="0"/>
    <n v="0"/>
    <n v="100"/>
  </r>
  <r>
    <x v="5"/>
    <x v="12"/>
    <x v="13"/>
    <s v="BBVA PARAMO - CLIENTE INVERSIONISTA"/>
    <s v="PÁRAMO"/>
    <n v="5198"/>
    <n v="4815.2489999999998"/>
    <n v="9081.1869999999999"/>
    <n v="0.9"/>
    <n v="1412.0565000000001"/>
    <n v="3.8660000000000001"/>
    <n v="7.1020000000000003"/>
    <n v="5.6589999999999998"/>
    <n v="4.9139999999999997"/>
    <n v="4.9139999999999997"/>
    <n v="4.3840000000000003"/>
    <n v="0"/>
    <n v="-3.36"/>
    <n v="-1.1679999999999999"/>
    <n v="-4.9930000000000003"/>
    <n v="-4.9930000000000003"/>
    <n v="-5.1429999999999998"/>
    <n v="0"/>
    <n v="43.77"/>
    <n v="0"/>
    <n v="0"/>
    <n v="0"/>
    <n v="0"/>
    <n v="56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44.74%"/>
    <s v="BANCO DE OCCIDENTE 10.76%"/>
    <s v="BANCO GNB SUDAMERIS S.A. 9.70%"/>
    <s v="BANCO DE COMERCIO EXTERIOR DE COLOMBIA S.A. 8.73%"/>
    <s v="BANCO DE BOGOTA 8.54%"/>
    <s v="BANCOLOMBIA S.A. 8.48%"/>
    <s v="BBVA COLOMBIA 5.82%"/>
    <s v="BANCO POPULAR S.A. 2.46%"/>
    <s v="BANCO DAVIVIENDA S.A. 0.78%"/>
    <s v="BNP PARIBAS NY 0.00%"/>
    <n v="0"/>
    <n v="0"/>
    <n v="10.92"/>
    <n v="22.45"/>
    <n v="66.63"/>
    <n v="100"/>
    <n v="0"/>
    <n v="17.97"/>
    <n v="0"/>
    <n v="0"/>
    <n v="0"/>
    <n v="0"/>
    <n v="0"/>
    <n v="0"/>
    <n v="0"/>
    <n v="0"/>
    <n v="0"/>
    <n v="0"/>
    <n v="56.03"/>
    <n v="5.56"/>
    <n v="0"/>
    <n v="0"/>
    <n v="20.440000000000001"/>
    <n v="0"/>
    <n v="100"/>
    <n v="93"/>
    <n v="0"/>
    <n v="6.99"/>
    <n v="0"/>
    <n v="99.99"/>
  </r>
  <r>
    <x v="0"/>
    <x v="12"/>
    <x v="8"/>
    <s v="ACCIONES EN PESOS"/>
    <s v="ÚNICO"/>
    <n v="25288"/>
    <n v="101237.17"/>
    <n v="0"/>
    <n v="3"/>
    <n v="0"/>
    <n v="0"/>
    <n v="18.39"/>
    <n v="0"/>
    <n v="22.97"/>
    <n v="22.97"/>
    <n v="0"/>
    <n v="0"/>
    <n v="68.12"/>
    <n v="0"/>
    <n v="-6.36"/>
    <n v="-6.36"/>
    <n v="0"/>
    <n v="0"/>
    <n v="2.19"/>
    <n v="0"/>
    <n v="0"/>
    <n v="0"/>
    <n v="0"/>
    <n v="0"/>
    <n v="0"/>
    <n v="0"/>
    <n v="0"/>
    <n v="0"/>
    <n v="0"/>
    <n v="0"/>
    <n v="0"/>
    <n v="0"/>
    <n v="0"/>
    <n v="0"/>
    <n v="97.81"/>
    <n v="0"/>
    <n v="0"/>
    <n v="0"/>
    <n v="0"/>
    <n v="0"/>
    <n v="0"/>
    <n v="0"/>
    <n v="0"/>
    <n v="0"/>
    <n v="0"/>
    <n v="0"/>
    <n v="100"/>
    <s v="Bancolombia 32.44%"/>
    <s v="ECOPETROL 13.54%"/>
    <s v="Interconexion electrica 10.64%"/>
    <s v="Colcap 9.48%"/>
    <s v="EMPRESA DE ENERGIA DE BOGOTA SA 5.77%"/>
    <s v="BANCO DAVIVIENDA S.A 3.53%"/>
    <s v="GRUPO AVAL ACCIONES Y VALORES 3.46%"/>
    <s v="GRUPO ARGOS 3.34%"/>
    <s v="Grupo De Inversiones Suramericana S A 2.66%"/>
    <s v="CORPORACION FINANCIERA COLOMBIANA S.A. 2.64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2"/>
    <x v="19"/>
    <s v="EFECTIVO A LA VISTA - TRADICIONAL"/>
    <s v="TRADICIONAL"/>
    <n v="562"/>
    <n v="971660.53300000005"/>
    <n v="2731.914659"/>
    <n v="1.6"/>
    <n v="152.30924999999999"/>
    <n v="0.41699999999999998"/>
    <n v="0.17"/>
    <n v="0.42"/>
    <n v="0.51"/>
    <n v="0.51"/>
    <n v="0.42"/>
    <n v="0.56000000000000005"/>
    <n v="13.702"/>
    <n v="8.4770000000000003"/>
    <n v="4.726"/>
    <n v="4.726"/>
    <n v="2.2029999999999998"/>
    <n v="2.6560000000000001"/>
    <n v="46.36"/>
    <n v="0"/>
    <n v="26.49"/>
    <n v="0"/>
    <n v="14.53"/>
    <n v="12.04"/>
    <n v="0"/>
    <n v="0"/>
    <n v="0"/>
    <n v="0"/>
    <n v="0"/>
    <n v="0"/>
    <n v="0.57999999999999996"/>
    <n v="0"/>
    <n v="0"/>
    <n v="0"/>
    <n v="0"/>
    <n v="0"/>
    <n v="0"/>
    <n v="0"/>
    <n v="0"/>
    <n v="0"/>
    <n v="0"/>
    <n v="0"/>
    <n v="0"/>
    <n v="0"/>
    <n v="0"/>
    <n v="0"/>
    <n v="99.999999999999986"/>
    <s v="BANCO SUDAMERIS 16.45%"/>
    <s v="BBVA COLOMBIA 15.40%"/>
    <s v="BANCO DE BOGOTA 13.23%"/>
    <s v="SCOTIABANK COLP 12.21%"/>
    <s v="FIC PREVISORA A 9.88%"/>
    <s v="BANCO FALABELLA S.A. 6.73%"/>
    <s v="TESORERIA GENERAL 6%"/>
    <s v="BANCO POPULAR 4.02%"/>
    <s v="BANCO DAVIVIEND 3.69%"/>
    <s v="BANCOLOMBIA S.A 2.06%"/>
    <n v="78.06"/>
    <n v="6.21"/>
    <n v="12.51"/>
    <n v="3.22"/>
    <n v="0"/>
    <n v="100"/>
    <n v="8.31"/>
    <n v="9.76"/>
    <n v="0"/>
    <n v="0"/>
    <n v="9.8800000000000008"/>
    <n v="0"/>
    <n v="0"/>
    <n v="0"/>
    <n v="0"/>
    <n v="0"/>
    <n v="0"/>
    <n v="0"/>
    <n v="21.74"/>
    <n v="0.17"/>
    <n v="0"/>
    <n v="0"/>
    <n v="50.13"/>
    <n v="0"/>
    <n v="99.990000000000009"/>
    <n v="99.83"/>
    <n v="0"/>
    <n v="0.17"/>
    <n v="0"/>
    <n v="100"/>
  </r>
  <r>
    <x v="2"/>
    <x v="12"/>
    <x v="19"/>
    <s v="ALTA LIQUIDEZ - PARTICIPACIÓN 1525"/>
    <s v="PARTICIPACIÓN 1525"/>
    <n v="387"/>
    <n v="2905228.01"/>
    <n v="18170.507902554549"/>
    <n v="1.2"/>
    <n v="77.798249999999996"/>
    <n v="0.21299999999999999"/>
    <n v="0.12"/>
    <n v="0.36"/>
    <n v="0.31"/>
    <n v="0.31"/>
    <n v="0.28000000000000003"/>
    <n v="0.39"/>
    <n v="14.715"/>
    <n v="10.265000000000001"/>
    <n v="6.9420000000000002"/>
    <n v="6.9420000000000002"/>
    <n v="3.7589999999999999"/>
    <n v="3.762"/>
    <n v="4.55"/>
    <n v="0"/>
    <n v="32.11"/>
    <n v="0"/>
    <n v="47.68"/>
    <n v="11.64"/>
    <n v="4.01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21.37%"/>
    <s v="BANCO CITIBANK  14.58%"/>
    <s v="BBVA COLOMBIA 12.46%"/>
    <s v="SCOTIABANK COLP 7.95%"/>
    <s v="BANCO DE BOGOTA 6.63%"/>
    <s v="TESORERIA GENERAL 6.04%"/>
    <s v="BANCO AV VILLAS 5.25%"/>
    <s v="BANCO FINANDINA  1.22%"/>
    <s v="BANCO FALABELLA S.A. 3.51%"/>
    <s v="BANCO DE OCCIDENTE 3.49%"/>
    <n v="85.97"/>
    <n v="10"/>
    <n v="4.03"/>
    <n v="0"/>
    <n v="0"/>
    <n v="100"/>
    <n v="26.66"/>
    <n v="7.04"/>
    <n v="0"/>
    <n v="0"/>
    <n v="0"/>
    <n v="0"/>
    <n v="0"/>
    <n v="0"/>
    <n v="0"/>
    <n v="0"/>
    <n v="0"/>
    <n v="0"/>
    <n v="15.97"/>
    <n v="2.2200000000000002"/>
    <n v="0"/>
    <n v="0"/>
    <n v="48.1"/>
    <n v="0"/>
    <n v="99.990000000000009"/>
    <n v="97.78"/>
    <n v="0"/>
    <n v="2.2200000000000002"/>
    <n v="0"/>
    <n v="100"/>
  </r>
  <r>
    <x v="3"/>
    <x v="12"/>
    <x v="19"/>
    <s v="EFECTIVO A PLAZO - PLAZO 30"/>
    <s v="PLAZO 30"/>
    <n v="92"/>
    <n v="232069.87"/>
    <n v="2874.3565039999999"/>
    <n v="1.3"/>
    <n v="127.47224999999999"/>
    <n v="0.34899999999999998"/>
    <n v="0.23"/>
    <n v="0.71"/>
    <n v="0.65"/>
    <n v="0.64"/>
    <n v="0.55000000000000004"/>
    <n v="0.67"/>
    <n v="14.461"/>
    <n v="9.4890000000000008"/>
    <n v="5.7690000000000001"/>
    <n v="5.7690000000000001"/>
    <n v="2.782"/>
    <n v="3.1659999999999999"/>
    <n v="10.97"/>
    <n v="0"/>
    <n v="28.74"/>
    <n v="0"/>
    <n v="41.38"/>
    <n v="16.45"/>
    <n v="1.69"/>
    <n v="0"/>
    <n v="0"/>
    <n v="0"/>
    <n v="0"/>
    <n v="0"/>
    <n v="0.76"/>
    <n v="0"/>
    <n v="0"/>
    <n v="0"/>
    <n v="0"/>
    <n v="0"/>
    <n v="0"/>
    <n v="0"/>
    <n v="0"/>
    <n v="0"/>
    <n v="0"/>
    <n v="0"/>
    <n v="0"/>
    <n v="0"/>
    <n v="0"/>
    <n v="0"/>
    <n v="99.990000000000009"/>
    <s v="BANCO DE OCCIDENTE 21.60%"/>
    <s v="BANCO POPULAR 17.83%"/>
    <s v="SCOTIABANK COLP 11.27%"/>
    <s v="BANCO SUDAMERIS 9.23%"/>
    <s v="TESORERIA GENERAL 8.52%"/>
    <s v="BANCO FALABELLA S.A. 7.91%"/>
    <s v="BANCO DAVIVIEND 5.85%"/>
    <s v="BANCOLOMBIA S.A 5.01%"/>
    <s v="BANCO DE BOGOTA 3.87%"/>
    <s v="BANCO AV VILLAS 2.15%"/>
    <n v="75.44"/>
    <n v="12.17"/>
    <n v="11.27"/>
    <n v="1.1299999999999999"/>
    <n v="0"/>
    <n v="100.00999999999999"/>
    <n v="23.45"/>
    <n v="10.68"/>
    <n v="0"/>
    <n v="0"/>
    <n v="0"/>
    <n v="0"/>
    <n v="0"/>
    <n v="0"/>
    <n v="0"/>
    <n v="0"/>
    <n v="0"/>
    <n v="0"/>
    <n v="15.43"/>
    <n v="2.19"/>
    <n v="0"/>
    <n v="0"/>
    <n v="48.24"/>
    <n v="0"/>
    <n v="99.99"/>
    <n v="97.81"/>
    <n v="0"/>
    <n v="2.19"/>
    <n v="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8B488-0BA8-4B34-852B-9396A0B7E82C}" name="TablaDinámica2" cacheId="3607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7" indent="0" outline="1" outlineData="1" multipleFieldFilters="0">
  <location ref="Q3:AD80" firstHeaderRow="1" firstDataRow="3" firstDataCol="1"/>
  <pivotFields count="94">
    <pivotField axis="axisRow" showAll="0" defaultSubtotal="0">
      <items count="14">
        <item x="0"/>
        <item x="1"/>
        <item x="2"/>
        <item x="3"/>
        <item m="1" x="11"/>
        <item x="4"/>
        <item m="1" x="9"/>
        <item m="1" x="13"/>
        <item m="1" x="8"/>
        <item m="1" x="12"/>
        <item m="1" x="10"/>
        <item x="5"/>
        <item x="6"/>
        <item x="7"/>
      </items>
    </pivotField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29">
        <item x="0"/>
        <item x="1"/>
        <item x="13"/>
        <item x="2"/>
        <item x="27"/>
        <item x="21"/>
        <item x="3"/>
        <item x="14"/>
        <item x="22"/>
        <item x="4"/>
        <item x="23"/>
        <item x="15"/>
        <item x="16"/>
        <item x="5"/>
        <item x="24"/>
        <item x="25"/>
        <item x="26"/>
        <item x="17"/>
        <item x="18"/>
        <item x="19"/>
        <item x="6"/>
        <item x="7"/>
        <item x="8"/>
        <item x="9"/>
        <item x="10"/>
        <item x="11"/>
        <item x="20"/>
        <item x="12"/>
        <item m="1" x="28"/>
      </items>
    </pivotField>
    <pivotField showAll="0" defaultSubtotal="0"/>
    <pivotField showAll="0" defaultSubtotal="0"/>
    <pivotField numFmtId="164" showAll="0" defaultSubtotal="0"/>
    <pivotField numFmtId="43" showAll="0" defaultSubtotal="0"/>
    <pivotField showAll="0" defaultSubtotal="0"/>
    <pivotField dataField="1" numFmtId="43" showAll="0" defaultSubtotal="0"/>
    <pivotField showAll="0" defaultSubtotal="0"/>
    <pivotField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numFmtId="43" showAll="0" defaultSubtotal="0"/>
    <pivotField numFmtId="43" showAll="0" defaultSubtotal="0"/>
    <pivotField showAll="0" defaultSubtotal="0"/>
    <pivotField showAll="0" defaultSubtotal="0"/>
    <pivotField numFmtId="43" showAll="0" defaultSubtotal="0"/>
    <pivotField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numFmtId="43" showAll="0" defaultSubtotal="0"/>
    <pivotField showAll="0" defaultSubtotal="0"/>
    <pivotField showAll="0" defaultSubtotal="0"/>
    <pivotField showAll="0" defaultSubtotal="0"/>
    <pivotField numFmtId="43"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2">
    <field x="0"/>
    <field x="2"/>
  </rowFields>
  <rowItems count="75">
    <i>
      <x/>
    </i>
    <i r="1">
      <x/>
    </i>
    <i r="1">
      <x v="1"/>
    </i>
    <i r="1">
      <x v="3"/>
    </i>
    <i r="1">
      <x v="6"/>
    </i>
    <i r="1">
      <x v="9"/>
    </i>
    <i r="1">
      <x v="13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>
      <x v="1"/>
    </i>
    <i r="1">
      <x/>
    </i>
    <i r="1">
      <x v="2"/>
    </i>
    <i r="1">
      <x v="3"/>
    </i>
    <i r="1">
      <x v="7"/>
    </i>
    <i r="1">
      <x v="9"/>
    </i>
    <i r="1">
      <x v="11"/>
    </i>
    <i r="1">
      <x v="12"/>
    </i>
    <i r="1">
      <x v="17"/>
    </i>
    <i r="1">
      <x v="18"/>
    </i>
    <i r="1">
      <x v="19"/>
    </i>
    <i r="1">
      <x v="26"/>
    </i>
    <i>
      <x v="2"/>
    </i>
    <i r="1">
      <x v="1"/>
    </i>
    <i r="1">
      <x v="2"/>
    </i>
    <i r="1">
      <x v="5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5"/>
    </i>
    <i>
      <x v="3"/>
    </i>
    <i r="1">
      <x v="1"/>
    </i>
    <i r="1">
      <x v="2"/>
    </i>
    <i r="1">
      <x v="7"/>
    </i>
    <i r="1">
      <x v="8"/>
    </i>
    <i r="1">
      <x v="9"/>
    </i>
    <i r="1">
      <x v="15"/>
    </i>
    <i r="1">
      <x v="19"/>
    </i>
    <i r="1">
      <x v="24"/>
    </i>
    <i r="1">
      <x v="25"/>
    </i>
    <i>
      <x v="5"/>
    </i>
    <i r="1">
      <x/>
    </i>
    <i r="1">
      <x v="1"/>
    </i>
    <i r="1">
      <x v="3"/>
    </i>
    <i r="1">
      <x v="4"/>
    </i>
    <i r="1">
      <x v="9"/>
    </i>
    <i r="1">
      <x v="13"/>
    </i>
    <i r="1">
      <x v="16"/>
    </i>
    <i r="1">
      <x v="25"/>
    </i>
    <i>
      <x v="11"/>
    </i>
    <i r="1">
      <x v="2"/>
    </i>
    <i r="1">
      <x v="4"/>
    </i>
    <i r="1">
      <x v="6"/>
    </i>
    <i r="1">
      <x v="9"/>
    </i>
    <i r="1">
      <x v="10"/>
    </i>
    <i r="1">
      <x v="25"/>
    </i>
    <i>
      <x v="12"/>
    </i>
    <i r="1">
      <x v="13"/>
    </i>
    <i r="1">
      <x v="18"/>
    </i>
    <i r="1">
      <x v="26"/>
    </i>
    <i r="1">
      <x v="27"/>
    </i>
    <i>
      <x v="13"/>
    </i>
    <i r="1">
      <x v="27"/>
    </i>
  </rowItems>
  <colFields count="2">
    <field x="93"/>
    <field x="1"/>
  </colFields>
  <colItems count="13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</colItems>
  <dataFields count="1">
    <dataField name="Suma de Comisión" fld="8" baseField="2" baseItem="9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6FC93-2044-4B57-8A3D-C1666476C779}" name="TablaDinámica1" cacheId="3608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6" indent="0" outline="1" outlineData="1" multipleFieldFilters="0">
  <location ref="B3:J32" firstHeaderRow="1" firstDataRow="2" firstDataCol="1"/>
  <pivotFields count="93">
    <pivotField axis="axisCol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numFmtId="14" showAll="0" defaultSubtotal="0"/>
    <pivotField axis="axisRow" showAll="0" defaultSubtotal="0">
      <items count="29">
        <item x="0"/>
        <item x="1"/>
        <item x="13"/>
        <item x="2"/>
        <item x="27"/>
        <item x="21"/>
        <item x="3"/>
        <item x="14"/>
        <item x="22"/>
        <item x="4"/>
        <item x="23"/>
        <item x="15"/>
        <item x="16"/>
        <item x="5"/>
        <item x="24"/>
        <item x="25"/>
        <item x="26"/>
        <item x="17"/>
        <item x="18"/>
        <item x="19"/>
        <item x="6"/>
        <item x="7"/>
        <item x="8"/>
        <item x="9"/>
        <item x="10"/>
        <item x="11"/>
        <item x="20"/>
        <item x="12"/>
        <item m="1" x="28"/>
      </items>
    </pivotField>
    <pivotField dataField="1" showAll="0" defaultSubtotal="0"/>
    <pivotField showAll="0" defaultSubtotal="0"/>
    <pivotField numFmtId="164" showAll="0" defaultSubtotal="0"/>
    <pivotField numFmtId="43" showAll="0" defaultSubtotal="0"/>
    <pivotField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ubtotalTop="0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ubtotalTop="0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subtotalTop="0" showAll="0" defaultSubtotal="0"/>
    <pivotField numFmtId="43" showAll="0" defaultSubtotal="0"/>
    <pivotField showAll="0" defaultSubtotal="0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uenta de Fondo" fld="3" subtotal="count" baseField="0" baseItem="0"/>
  </dataFields>
  <formats count="11">
    <format dxfId="99">
      <pivotArea outline="0" collapsedLevelsAreSubtotals="1" fieldPosition="0"/>
    </format>
    <format dxfId="100">
      <pivotArea dataOnly="0" labelOnly="1" fieldPosition="0">
        <references count="1">
          <reference field="0" count="0"/>
        </references>
      </pivotArea>
    </format>
    <format dxfId="101">
      <pivotArea type="all" dataOnly="0" outline="0" fieldPosition="0"/>
    </format>
    <format dxfId="102">
      <pivotArea outline="0" collapsedLevelsAreSubtotals="1" fieldPosition="0"/>
    </format>
    <format dxfId="103">
      <pivotArea type="origin" dataOnly="0" labelOnly="1" outline="0" fieldPosition="0"/>
    </format>
    <format dxfId="104">
      <pivotArea field="0" type="button" dataOnly="0" labelOnly="1" outline="0" axis="axisCol" fieldPosition="0"/>
    </format>
    <format dxfId="105">
      <pivotArea type="topRight" dataOnly="0" labelOnly="1" outline="0" fieldPosition="0"/>
    </format>
    <format dxfId="106">
      <pivotArea field="2" type="button" dataOnly="0" labelOnly="1" outline="0" axis="axisRow" fieldPosition="0"/>
    </format>
    <format dxfId="107">
      <pivotArea dataOnly="0" labelOnly="1" fieldPosition="0">
        <references count="1">
          <reference field="2" count="0"/>
        </references>
      </pivotArea>
    </format>
    <format dxfId="108">
      <pivotArea dataOnly="0" labelOnly="1" fieldPosition="0">
        <references count="1">
          <reference field="0" count="0"/>
        </references>
      </pivotArea>
    </format>
    <format dxfId="109">
      <pivotArea dataOnly="0" labelOnly="1" fieldPosition="0">
        <references count="1">
          <reference field="2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39D8AB-7D08-47F9-9428-B3D6242AFCF4}" name="Tabla1" displayName="Tabla1" ref="A1:CO69" totalsRowShown="0" headerRowDxfId="95" dataDxfId="94" headerRowCellStyle="Millares" dataCellStyle="Millares">
  <tableColumns count="93">
    <tableColumn id="1" xr3:uid="{856EE7B4-FC74-4DA0-81AA-03686191296F}" name="Tipo de participación comparable SIF" dataDxfId="93"/>
    <tableColumn id="2" xr3:uid="{C8AA0DCB-F262-4A2A-BC1C-264F284DEB5C}" name="BD" dataDxfId="92"/>
    <tableColumn id="3" xr3:uid="{6AEDD85E-994B-4186-965A-6E4C053D382C}" name="Fecha" dataDxfId="91"/>
    <tableColumn id="4" xr3:uid="{2A8B6E88-B11A-4C71-83F4-DF5E62CD4859}" name="Administradora" dataDxfId="90"/>
    <tableColumn id="5" xr3:uid="{C71661C2-9C16-4736-A872-44D724B64736}" name="Fondo" dataDxfId="89"/>
    <tableColumn id="6" xr3:uid="{DAFDBD1A-F9F9-4F2F-B4DD-B2C8855F691D}" name="Tipo de participación" dataDxfId="88"/>
    <tableColumn id="7" xr3:uid="{D7D2F02F-2880-4DDD-BC48-D28A4981D27D}" name="Inversionistas" dataDxfId="87" dataCellStyle="Millares">
      <calculatedColumnFormula>VLOOKUP(E2,[1]Hoja1!$D$1:$CR$66,4,0)</calculatedColumnFormula>
    </tableColumn>
    <tableColumn id="8" xr3:uid="{13A95D78-02AC-420E-84DF-99A27B15C081}" name="Vr_Fondo" dataDxfId="86" dataCellStyle="Millares">
      <calculatedColumnFormula>VLOOKUP(E2,[1]Hoja1!$D$1:$CR$66,5,0)</calculatedColumnFormula>
    </tableColumn>
    <tableColumn id="9" xr3:uid="{C9CAB231-06EF-4415-8583-34103B290858}" name="Vr_Unidad" dataDxfId="85" dataCellStyle="Millares">
      <calculatedColumnFormula>VLOOKUP(E2,[1]Hoja1!$D$1:$CR$66,6,0)</calculatedColumnFormula>
    </tableColumn>
    <tableColumn id="10" xr3:uid="{8FC04578-1271-4285-9591-8CF4DE8A9BAE}" name="Comisión" dataDxfId="84" dataCellStyle="Millares"/>
    <tableColumn id="11" xr3:uid="{D2C1C478-A1E0-4842-AA1B-2E71DA2CA797}" name="Dur_Días" dataDxfId="83" dataCellStyle="Millares">
      <calculatedColumnFormula>VLOOKUP(E2,[1]Hoja1!$D$1:$CR$66,8,0)</calculatedColumnFormula>
    </tableColumn>
    <tableColumn id="12" xr3:uid="{74198725-6F03-4143-B55A-A6A1A297849E}" name="Dur_Años" dataDxfId="82" dataCellStyle="Millares"/>
    <tableColumn id="13" xr3:uid="{87C418AC-E43E-44DA-B8EF-9C3B34533D5D}" name="Vol_Mes" dataDxfId="81" dataCellStyle="Millares"/>
    <tableColumn id="14" xr3:uid="{587E8757-2EE5-4E37-A5C7-2F51DFEAD6D0}" name="Vol_Semestre" dataDxfId="80" dataCellStyle="Millares"/>
    <tableColumn id="15" xr3:uid="{1DED6A54-B7A5-4C1B-99A0-4C76452B34EF}" name="Vol_AñoCorrido" dataDxfId="79" dataCellStyle="Millares"/>
    <tableColumn id="16" xr3:uid="{8903DBFD-67E9-47CB-9338-CD7CC02F2112}" name="Vol_1 año" dataDxfId="78" dataCellStyle="Millares"/>
    <tableColumn id="17" xr3:uid="{FF45CAE0-D7A6-4CD9-963E-910786FEBD3D}" name="Vol_2años" dataDxfId="77" dataCellStyle="Millares"/>
    <tableColumn id="18" xr3:uid="{749438FB-B6F4-48DE-975D-2468C17F31E9}" name="Vol_3años" dataDxfId="76" dataCellStyle="Millares"/>
    <tableColumn id="19" xr3:uid="{2C91585D-D6F3-44BE-8AAD-FBDFC51BC7DB}" name="R.N Mes" dataDxfId="75" dataCellStyle="Millares"/>
    <tableColumn id="20" xr3:uid="{B8DE6F89-21D3-405B-AE16-2505DAF3900F}" name="R.N Semestre" dataDxfId="74" dataCellStyle="Millares"/>
    <tableColumn id="21" xr3:uid="{85A54C8F-F55E-4F2E-A892-661A88E3D10A}" name="R.N Año Corrido" dataDxfId="73" dataCellStyle="Millares"/>
    <tableColumn id="22" xr3:uid="{595BA9F5-2F69-4DA3-8291-77FAC12C1BE6}" name="R.N 1 año" dataDxfId="72" dataCellStyle="Millares"/>
    <tableColumn id="23" xr3:uid="{D17E6DAC-9FEC-4D74-9C05-7DF5542A44E5}" name="R.N 2 Años" dataDxfId="71" dataCellStyle="Millares"/>
    <tableColumn id="24" xr3:uid="{AC198789-89C5-4863-BE8C-76D66A7B57C4}" name="R.N 3 AÑOS" dataDxfId="70" dataCellStyle="Millares"/>
    <tableColumn id="25" xr3:uid="{C1A41DCB-0147-46DA-8F7B-ABEBDE074304}" name="AAA" dataDxfId="69" dataCellStyle="Millares"/>
    <tableColumn id="26" xr3:uid="{6CEE6361-74D3-48A9-8B78-7AE23BA154F4}" name="F1" dataDxfId="68" dataCellStyle="Millares"/>
    <tableColumn id="27" xr3:uid="{8679076D-DD90-4575-ACDF-6B1B47E04C86}" name="F1+" dataDxfId="67" dataCellStyle="Millares"/>
    <tableColumn id="28" xr3:uid="{6D54C437-ED3F-4D04-A144-01E0D0BEB277}" name="F2" dataDxfId="66" dataCellStyle="Millares"/>
    <tableColumn id="29" xr3:uid="{89DD3FCE-9B53-4666-AF19-101ACE4B06A2}" name="BRC1+" dataDxfId="65" dataCellStyle="Millares"/>
    <tableColumn id="30" xr3:uid="{E781E14A-B5D4-4E57-8156-01BED6E6FDCD}" name="Nación" dataDxfId="64" dataCellStyle="Millares"/>
    <tableColumn id="31" xr3:uid="{BA8A75AC-527E-41F8-9B50-5ACB160A559B}" name="VRR1+" dataDxfId="63" dataCellStyle="Millares"/>
    <tableColumn id="32" xr3:uid="{D3C7FDE6-3BFE-45F0-9914-2B0E257FC5B4}" name="A+ INTERNACIONAL" dataDxfId="62" dataCellStyle="Millares"/>
    <tableColumn id="33" xr3:uid="{584D3987-C8EB-483C-A336-A83A2B26115B}" name="A-1+ INTERNACIONAL" dataDxfId="61" dataCellStyle="Millares"/>
    <tableColumn id="34" xr3:uid="{69887B70-FE6F-4E10-897E-14E0F39550AA}" name="BB+ INTERNACIONAL" dataDxfId="60" dataCellStyle="Millares"/>
    <tableColumn id="35" xr3:uid="{A196993D-BACA-4794-91E8-F1AE60D96D0D}" name="A" dataDxfId="59" dataCellStyle="Millares"/>
    <tableColumn id="36" xr3:uid="{DA74DF4A-27D9-4826-90AF-CA7EA2E66AD2}" name="A+" dataDxfId="58" dataCellStyle="Millares"/>
    <tableColumn id="37" xr3:uid="{272FBB34-0B59-4C69-A967-5E922A00908A}" name="AA+" dataDxfId="57" dataCellStyle="Millares"/>
    <tableColumn id="38" xr3:uid="{EAE4CC12-7E53-4844-A5EB-090A369D07DD}" name="AA" dataDxfId="56" dataCellStyle="Millares"/>
    <tableColumn id="39" xr3:uid="{087CB024-C291-47FF-844F-20C8D980B693}" name="AA-" dataDxfId="55" dataCellStyle="Millares"/>
    <tableColumn id="40" xr3:uid="{88537CC0-2A97-4CC9-ADBC-9D8FBADF2B3B}" name="AA INTERNACIONAL" dataDxfId="54" dataCellStyle="Millares"/>
    <tableColumn id="41" xr3:uid="{92159E07-9BF3-4447-8C13-ABC6147F1B91}" name="NO REQUIERE" dataDxfId="53" dataCellStyle="Millares"/>
    <tableColumn id="42" xr3:uid="{67850402-A957-40E4-912A-33A78172F33F}" name="BRC2+" dataDxfId="52" dataCellStyle="Millares"/>
    <tableColumn id="43" xr3:uid="{C37EDF72-5E18-4198-95F9-B9D249FDA929}" name="AAA Internacional" dataDxfId="51" dataCellStyle="Millares"/>
    <tableColumn id="44" xr3:uid="{65F14602-6410-4177-9676-D0C533E2D58B}" name="VRM2-" dataDxfId="50" dataCellStyle="Millares"/>
    <tableColumn id="45" xr3:uid="{892E5252-F195-4FF0-8B76-A03A7C268D0B}" name="VRR1" dataDxfId="49" dataCellStyle="Millares"/>
    <tableColumn id="46" xr3:uid="{ADA3A20E-3A4D-45BC-B72F-7A782FDE8C77}" name="VrM3+" dataDxfId="48" dataCellStyle="Millares"/>
    <tableColumn id="47" xr3:uid="{CDA9B30C-705E-4331-BB6B-64FC9EA7CCBA}" name="BRC1" dataDxfId="47" dataCellStyle="Millares"/>
    <tableColumn id="48" xr3:uid="{1DE4E920-18B3-44F0-B214-1A08D32B7401}" name="Titulos Emitidos" dataDxfId="46" dataCellStyle="Millares"/>
    <tableColumn id="49" xr3:uid="{17C26530-A45D-4FFF-BF35-5FAE909DDA3C}" name="P-1" dataDxfId="45" dataCellStyle="Millares"/>
    <tableColumn id="50" xr3:uid="{84C049DB-7A55-4409-AFB2-4F8C0AB8C34E}" name="BBB-" dataDxfId="44" dataCellStyle="Millares"/>
    <tableColumn id="51" xr3:uid="{AF395901-DF1B-44D2-8657-01B7959057D7}" name="Acciones_Calificacion" dataDxfId="43" dataCellStyle="Millares"/>
    <tableColumn id="52" xr3:uid="{33374149-BB05-453F-8DB9-B7DD8970028E}" name="NO REQUIERE INTERNACIONAL" dataDxfId="42" dataCellStyle="Millares"/>
    <tableColumn id="53" xr3:uid="{80BE84A7-1ABC-4BCA-921B-F8BD25F40EB6}" name="Total" dataDxfId="41" dataCellStyle="Millares"/>
    <tableColumn id="54" xr3:uid="{2BF5ADB7-1861-4B93-BA16-C981E9620972}" name="banco1" dataDxfId="40" dataCellStyle="Millares"/>
    <tableColumn id="55" xr3:uid="{B390324E-0758-42C3-A916-6BD87480E54D}" name="banco2" dataDxfId="39" dataCellStyle="Millares"/>
    <tableColumn id="56" xr3:uid="{355D157E-E2E3-4BF6-B347-27CA80E87E65}" name="banco3" dataDxfId="38" dataCellStyle="Millares"/>
    <tableColumn id="57" xr3:uid="{8DD76ABD-090D-4A7E-96E1-38ED6F744B53}" name="banco4" dataDxfId="37" dataCellStyle="Millares"/>
    <tableColumn id="58" xr3:uid="{5DF07153-C978-4AFC-B274-0FAD507CDC4F}" name="banco5" dataDxfId="36" dataCellStyle="Millares"/>
    <tableColumn id="59" xr3:uid="{3DDF5C48-3EE7-41DC-A8F6-7ED02144FABA}" name="banco6" dataDxfId="35" dataCellStyle="Millares"/>
    <tableColumn id="60" xr3:uid="{5A7CFFA1-5598-4447-94F9-A7E4E0D0256C}" name="banco7" dataDxfId="34" dataCellStyle="Millares"/>
    <tableColumn id="61" xr3:uid="{0B1FD4FF-B64A-4399-B2D5-8C939E7976AD}" name="banco8" dataDxfId="33" dataCellStyle="Millares"/>
    <tableColumn id="62" xr3:uid="{8D9EF1AE-A37E-4E88-AFD6-BB546F3AE044}" name="banco9" dataDxfId="32" dataCellStyle="Millares"/>
    <tableColumn id="63" xr3:uid="{E0E5A940-0798-49EB-9C8C-84F233DFEC5B}" name="banco10" dataDxfId="31" dataCellStyle="Millares"/>
    <tableColumn id="64" xr3:uid="{0D86D444-A9B2-49B9-A216-0FD05DEC18BE}" name="1 - 180" dataDxfId="30" dataCellStyle="Millares"/>
    <tableColumn id="65" xr3:uid="{32EE83A4-5260-47E4-AC70-F270AA666C09}" name="181 - 365" dataDxfId="29" dataCellStyle="Millares"/>
    <tableColumn id="66" xr3:uid="{74B2EC4A-9ADA-4687-815B-89D58D80B85D}" name="1 - 3 Años" dataDxfId="28" dataCellStyle="Millares"/>
    <tableColumn id="67" xr3:uid="{CED3352D-DE9B-4DC7-8290-6A793A69A8EA}" name="3 - 5 Años" dataDxfId="27" dataCellStyle="Millares"/>
    <tableColumn id="68" xr3:uid="{9E8BABD4-83E7-4D5A-8B01-6F64D1884A0F}" name="Mas de 5" dataDxfId="26" dataCellStyle="Millares"/>
    <tableColumn id="69" xr3:uid="{4B5BEAAC-D039-46E3-895F-E303364BB401}" name="Total_Plazo" dataDxfId="25" dataCellStyle="Millares"/>
    <tableColumn id="70" xr3:uid="{EA93F866-C782-426A-BC36-982B0005FD74}" name="IBR/IB" dataDxfId="24" dataCellStyle="Millares"/>
    <tableColumn id="71" xr3:uid="{AE51EF0F-0195-4077-80B7-0BB73D68D75F}" name="IPC" dataDxfId="23" dataCellStyle="Millares"/>
    <tableColumn id="72" xr3:uid="{28A85DB1-B2BB-4F38-AAB4-BEA085D59A1C}" name="ETF" dataDxfId="22" dataCellStyle="Millares"/>
    <tableColumn id="73" xr3:uid="{0C93708B-3442-41CC-BF1A-205E3CA601EF}" name="DTF" dataDxfId="21" dataCellStyle="Millares"/>
    <tableColumn id="74" xr3:uid="{C0C1DB20-4C88-414F-BAB1-0EF925F4A174}" name="FIC" dataDxfId="20" dataCellStyle="Millares"/>
    <tableColumn id="75" xr3:uid="{10C1276C-AC79-4EA8-81B9-D498C6B21908}" name="TITULOS-PARTICIPATIVOS" dataDxfId="19" dataCellStyle="Millares"/>
    <tableColumn id="76" xr3:uid="{A1680C25-5A79-40EB-99E0-55766FEBB1C7}" name="TF-INTERNACIONAL" dataDxfId="18" dataCellStyle="Millares"/>
    <tableColumn id="77" xr3:uid="{88169014-B6B4-413F-855A-69157325BC9D}" name="TASA-VARIABLE" dataDxfId="17" dataCellStyle="Millares"/>
    <tableColumn id="78" xr3:uid="{67C4003F-4E6A-48CC-9AD7-F709D4B9A379}" name="TASA-VARIABLE-INTERNACIONAL" dataDxfId="16" dataCellStyle="Millares"/>
    <tableColumn id="79" xr3:uid="{23BF40AD-8F32-4E4B-9A25-00658D503E86}" name="TES-TF" dataDxfId="15" dataCellStyle="Millares"/>
    <tableColumn id="80" xr3:uid="{5B7F5E26-D9B6-47C8-9052-0EBCF1DE46A5}" name="MONEY MARKET" dataDxfId="14" dataCellStyle="Millares"/>
    <tableColumn id="81" xr3:uid="{9263E9A4-EAAB-47C5-9446-6D7B9AC7D768}" name="SIMULTÁNEA ACTIVA" dataDxfId="13" dataCellStyle="Millares"/>
    <tableColumn id="82" xr3:uid="{7E17AF91-933C-4F6F-AE54-0F86C88E4C30}" name="TF/FS" dataDxfId="12" dataCellStyle="Millares"/>
    <tableColumn id="83" xr3:uid="{8F271153-F5F7-47F1-B9B2-D905D141195F}" name="UVR" dataDxfId="11" dataCellStyle="Millares"/>
    <tableColumn id="84" xr3:uid="{9D25790A-DE25-4106-B982-BFA54EEDE639}" name="ACCIONES" dataDxfId="10" dataCellStyle="Millares"/>
    <tableColumn id="85" xr3:uid="{C510D0A7-8761-455B-90E0-3C35F721FA82}" name="AL DESCUENTO" dataDxfId="9" dataCellStyle="Millares"/>
    <tableColumn id="86" xr3:uid="{869DC8C9-27BA-4579-87EE-CFBAB1ED2AE9}" name="DISPONIBLE" dataDxfId="8" dataCellStyle="Millares"/>
    <tableColumn id="87" xr3:uid="{3E23B9F8-AD0A-4582-878C-9B3AA468542F}" name="Otros" dataDxfId="7" dataCellStyle="Millares"/>
    <tableColumn id="88" xr3:uid="{5C35D20C-7A97-4BB1-9297-742A98CDA7E7}" name="Total_Renta" dataDxfId="6" dataCellStyle="Millares"/>
    <tableColumn id="89" xr3:uid="{3CB8BF9A-A823-43E3-8EEA-6DCE38940910}" name="COP" dataDxfId="5" dataCellStyle="Millares"/>
    <tableColumn id="90" xr3:uid="{104E9407-BA4D-40BB-BE64-345CB1E1DD84}" name="USD" dataDxfId="4" dataCellStyle="Millares"/>
    <tableColumn id="91" xr3:uid="{2212C3CA-D030-4D03-A7C3-C06A38A3AAB8}" name="UVR_Moneda" dataDxfId="3" dataCellStyle="Millares"/>
    <tableColumn id="92" xr3:uid="{9B20FDC9-714B-429A-A3B9-EC88489A34C2}" name="Moneda_Otras" dataDxfId="2" dataCellStyle="Millares"/>
    <tableColumn id="93" xr3:uid="{B4877A4D-6E35-417E-9075-E7D0B91880AB}" name="Total_Moneda" dataDxfId="1" dataCellStyle="Mill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3257-376E-4C70-B81E-E9899091A02A}">
  <dimension ref="A1:CO69"/>
  <sheetViews>
    <sheetView tabSelected="1" zoomScale="80" zoomScaleNormal="80" workbookViewId="0">
      <pane xSplit="3" ySplit="1" topLeftCell="S62" activePane="bottomRight" state="frozen"/>
      <selection pane="bottomRight" activeCell="A69" sqref="A69"/>
      <selection pane="bottomLeft" activeCell="A3" sqref="A3"/>
      <selection pane="topRight" activeCell="D1" sqref="D1"/>
    </sheetView>
  </sheetViews>
  <sheetFormatPr defaultColWidth="11.42578125" defaultRowHeight="14.45"/>
  <cols>
    <col min="1" max="1" width="129.28515625" style="1" bestFit="1" customWidth="1"/>
    <col min="2" max="2" width="25.5703125" style="1" bestFit="1" customWidth="1"/>
    <col min="3" max="3" width="15" style="2" customWidth="1"/>
    <col min="4" max="4" width="48.42578125" style="1" customWidth="1"/>
    <col min="5" max="5" width="40.85546875" style="1" customWidth="1"/>
    <col min="6" max="6" width="21.42578125" style="1" customWidth="1"/>
    <col min="7" max="7" width="16.85546875" style="3" customWidth="1"/>
    <col min="8" max="8" width="16.7109375" style="4" customWidth="1"/>
    <col min="9" max="9" width="17.7109375" style="4" customWidth="1"/>
    <col min="10" max="10" width="12.7109375" style="4" customWidth="1"/>
    <col min="11" max="11" width="12.85546875" style="4" customWidth="1"/>
    <col min="12" max="12" width="13.28515625" style="4" customWidth="1"/>
    <col min="13" max="13" width="12.28515625" style="4" customWidth="1"/>
    <col min="14" max="14" width="17" style="4" customWidth="1"/>
    <col min="15" max="15" width="18.28515625" style="4" customWidth="1"/>
    <col min="16" max="16" width="13.42578125" style="4" customWidth="1"/>
    <col min="17" max="18" width="13.7109375" style="4" customWidth="1"/>
    <col min="19" max="19" width="12.140625" style="4" customWidth="1"/>
    <col min="20" max="20" width="16.85546875" style="4" customWidth="1"/>
    <col min="21" max="21" width="18.5703125" style="4" customWidth="1"/>
    <col min="22" max="22" width="13.28515625" style="4" customWidth="1"/>
    <col min="23" max="23" width="14.28515625" style="4" customWidth="1"/>
    <col min="24" max="24" width="15.140625" style="4" customWidth="1"/>
    <col min="25" max="31" width="11.42578125" style="4" customWidth="1"/>
    <col min="32" max="32" width="22.140625" style="4" customWidth="1"/>
    <col min="33" max="33" width="24" style="4" customWidth="1"/>
    <col min="34" max="34" width="23.42578125" style="4" customWidth="1"/>
    <col min="35" max="39" width="11.42578125" style="4" customWidth="1"/>
    <col min="40" max="40" width="22.28515625" style="4" customWidth="1"/>
    <col min="41" max="41" width="17.140625" style="4" customWidth="1"/>
    <col min="42" max="42" width="11.42578125" style="4" customWidth="1"/>
    <col min="43" max="43" width="20.42578125" style="4" customWidth="1"/>
    <col min="44" max="47" width="11.42578125" style="4" customWidth="1"/>
    <col min="48" max="48" width="18.7109375" style="4" customWidth="1"/>
    <col min="49" max="50" width="11.42578125" style="4" customWidth="1"/>
    <col min="51" max="51" width="23.42578125" style="4" customWidth="1"/>
    <col min="52" max="52" width="32.28515625" style="4" customWidth="1"/>
    <col min="53" max="62" width="11.42578125" style="4" customWidth="1"/>
    <col min="63" max="63" width="12" style="4" customWidth="1"/>
    <col min="64" max="64" width="11.42578125" style="4" customWidth="1"/>
    <col min="65" max="65" width="12.85546875" style="4" customWidth="1"/>
    <col min="66" max="67" width="13.42578125" style="4" customWidth="1"/>
    <col min="68" max="68" width="12.7109375" style="4" customWidth="1"/>
    <col min="69" max="69" width="13.42578125" style="4" customWidth="1"/>
    <col min="70" max="74" width="11.42578125" style="4" customWidth="1"/>
    <col min="75" max="75" width="27.28515625" style="4" customWidth="1"/>
    <col min="76" max="76" width="22.140625" style="4" customWidth="1"/>
    <col min="77" max="77" width="18.7109375" style="4" customWidth="1"/>
    <col min="78" max="78" width="34.140625" style="4" customWidth="1"/>
    <col min="79" max="79" width="11.42578125" style="4" customWidth="1"/>
    <col min="80" max="80" width="19.7109375" style="4" customWidth="1"/>
    <col min="81" max="81" width="22" style="4" customWidth="1"/>
    <col min="82" max="83" width="11.42578125" style="4" customWidth="1"/>
    <col min="84" max="84" width="13.5703125" style="4" customWidth="1"/>
    <col min="85" max="85" width="18.42578125" style="4" customWidth="1"/>
    <col min="86" max="86" width="15.42578125" style="4" customWidth="1"/>
    <col min="87" max="87" width="11.42578125" style="4" customWidth="1"/>
    <col min="88" max="88" width="15.42578125" style="4" customWidth="1"/>
    <col min="89" max="90" width="11.42578125" style="4" customWidth="1"/>
    <col min="91" max="91" width="16.85546875" style="4" customWidth="1"/>
    <col min="92" max="92" width="16.28515625" style="4" customWidth="1"/>
    <col min="93" max="93" width="17.28515625" style="4" customWidth="1"/>
    <col min="94" max="16384" width="11.42578125" style="1"/>
  </cols>
  <sheetData>
    <row r="1" spans="1:93">
      <c r="A1" s="13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4" t="s">
        <v>5</v>
      </c>
      <c r="G1" s="16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8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7" t="s">
        <v>50</v>
      </c>
      <c r="AZ1" s="17" t="s">
        <v>51</v>
      </c>
      <c r="BA1" s="17" t="s">
        <v>52</v>
      </c>
      <c r="BB1" s="17" t="s">
        <v>53</v>
      </c>
      <c r="BC1" s="17" t="s">
        <v>54</v>
      </c>
      <c r="BD1" s="17" t="s">
        <v>55</v>
      </c>
      <c r="BE1" s="17" t="s">
        <v>56</v>
      </c>
      <c r="BF1" s="17" t="s">
        <v>57</v>
      </c>
      <c r="BG1" s="17" t="s">
        <v>58</v>
      </c>
      <c r="BH1" s="17" t="s">
        <v>59</v>
      </c>
      <c r="BI1" s="17" t="s">
        <v>60</v>
      </c>
      <c r="BJ1" s="17" t="s">
        <v>61</v>
      </c>
      <c r="BK1" s="17" t="s">
        <v>62</v>
      </c>
      <c r="BL1" s="17" t="s">
        <v>63</v>
      </c>
      <c r="BM1" s="17" t="s">
        <v>64</v>
      </c>
      <c r="BN1" s="17" t="s">
        <v>65</v>
      </c>
      <c r="BO1" s="17" t="s">
        <v>66</v>
      </c>
      <c r="BP1" s="17" t="s">
        <v>67</v>
      </c>
      <c r="BQ1" s="18" t="s">
        <v>68</v>
      </c>
      <c r="BR1" s="17" t="s">
        <v>69</v>
      </c>
      <c r="BS1" s="17" t="s">
        <v>70</v>
      </c>
      <c r="BT1" s="17" t="s">
        <v>71</v>
      </c>
      <c r="BU1" s="17" t="s">
        <v>72</v>
      </c>
      <c r="BV1" s="17" t="s">
        <v>73</v>
      </c>
      <c r="BW1" s="17" t="s">
        <v>74</v>
      </c>
      <c r="BX1" s="17" t="s">
        <v>75</v>
      </c>
      <c r="BY1" s="17" t="s">
        <v>76</v>
      </c>
      <c r="BZ1" s="17" t="s">
        <v>77</v>
      </c>
      <c r="CA1" s="17" t="s">
        <v>78</v>
      </c>
      <c r="CB1" s="17" t="s">
        <v>79</v>
      </c>
      <c r="CC1" s="18" t="s">
        <v>80</v>
      </c>
      <c r="CD1" s="17" t="s">
        <v>81</v>
      </c>
      <c r="CE1" s="17" t="s">
        <v>82</v>
      </c>
      <c r="CF1" s="17" t="s">
        <v>83</v>
      </c>
      <c r="CG1" s="17" t="s">
        <v>84</v>
      </c>
      <c r="CH1" s="17" t="s">
        <v>85</v>
      </c>
      <c r="CI1" s="17" t="s">
        <v>86</v>
      </c>
      <c r="CJ1" s="17" t="s">
        <v>87</v>
      </c>
      <c r="CK1" s="17" t="s">
        <v>88</v>
      </c>
      <c r="CL1" s="17" t="s">
        <v>89</v>
      </c>
      <c r="CM1" s="17" t="s">
        <v>90</v>
      </c>
      <c r="CN1" s="18" t="s">
        <v>91</v>
      </c>
      <c r="CO1" s="19" t="s">
        <v>92</v>
      </c>
    </row>
    <row r="2" spans="1:93">
      <c r="A2" s="1" t="s">
        <v>93</v>
      </c>
      <c r="B2" s="35" t="s">
        <v>94</v>
      </c>
      <c r="C2" s="36">
        <v>44957</v>
      </c>
      <c r="D2" s="37" t="s">
        <v>95</v>
      </c>
      <c r="E2" s="37" t="s">
        <v>96</v>
      </c>
      <c r="F2" s="37" t="s">
        <v>97</v>
      </c>
      <c r="G2" s="38">
        <f>VLOOKUP(E2,[1]Hoja1!$D$1:$CR$66,4,0)</f>
        <v>35</v>
      </c>
      <c r="H2" s="38">
        <f>VLOOKUP(E2,[1]Hoja1!$D$1:$CR$66,5,0)</f>
        <v>122903.9</v>
      </c>
      <c r="I2" s="38">
        <f>VLOOKUP(E2,[1]Hoja1!$D$1:$CR$66,6,0)</f>
        <v>13806.63</v>
      </c>
      <c r="J2" s="38">
        <f>VLOOKUP(E2,[1]Hoja1!$D$1:$CR$66,7,0)</f>
        <v>2.9</v>
      </c>
      <c r="K2" s="38">
        <f>VLOOKUP(E2,[1]Hoja1!$D$1:$CR$66,8,0)</f>
        <v>229.59</v>
      </c>
      <c r="L2" s="38">
        <f>VLOOKUP(E2,[1]Hoja1!$D$1:$CR$66,9,0)</f>
        <v>0.63</v>
      </c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40"/>
    </row>
    <row r="3" spans="1:93">
      <c r="A3" s="1" t="s">
        <v>98</v>
      </c>
      <c r="B3" s="20" t="s">
        <v>99</v>
      </c>
      <c r="C3" s="21">
        <v>44957</v>
      </c>
      <c r="D3" s="22" t="s">
        <v>95</v>
      </c>
      <c r="E3" s="22" t="s">
        <v>100</v>
      </c>
      <c r="F3" s="22" t="s">
        <v>101</v>
      </c>
      <c r="G3" s="38">
        <f>VLOOKUP(E3,[1]Hoja1!$D$1:$CR$66,4,0)</f>
        <v>4274</v>
      </c>
      <c r="H3" s="38">
        <f>VLOOKUP(E3,[1]Hoja1!$D$1:$CR$66,5,0)</f>
        <v>278884.89</v>
      </c>
      <c r="I3" s="38">
        <f>VLOOKUP(E3,[1]Hoja1!$D$1:$CR$66,6,0)</f>
        <v>198674.06</v>
      </c>
      <c r="J3" s="38">
        <f>VLOOKUP(E3,[1]Hoja1!$D$1:$CR$66,7,0)</f>
        <v>2</v>
      </c>
      <c r="K3" s="23">
        <f>VLOOKUP(E3,[1]Hoja1!$D$1:$CR$66,8,0)</f>
        <v>204.4</v>
      </c>
      <c r="L3" s="38">
        <f>VLOOKUP(E3,[1]Hoja1!$D$1:$CR$66,9,0)</f>
        <v>0.56000000000000005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4"/>
    </row>
    <row r="4" spans="1:93">
      <c r="A4" s="1" t="s">
        <v>102</v>
      </c>
      <c r="B4" s="25" t="s">
        <v>99</v>
      </c>
      <c r="C4" s="26">
        <v>44957</v>
      </c>
      <c r="D4" s="27" t="s">
        <v>103</v>
      </c>
      <c r="E4" s="27" t="s">
        <v>104</v>
      </c>
      <c r="F4" s="27" t="s">
        <v>105</v>
      </c>
      <c r="G4" s="38">
        <f>VLOOKUP(E4,[1]Hoja1!$D$1:$CR$66,4,0)</f>
        <v>7064</v>
      </c>
      <c r="H4" s="38">
        <f>VLOOKUP(E4,[1]Hoja1!$D$1:$CR$66,5,0)</f>
        <v>38377.43</v>
      </c>
      <c r="I4" s="38">
        <f>VLOOKUP(E4,[1]Hoja1!$D$1:$CR$66,6,0)</f>
        <v>21001.01</v>
      </c>
      <c r="J4" s="38">
        <f>VLOOKUP(E4,[1]Hoja1!$D$1:$CR$66,7,0)</f>
        <v>1</v>
      </c>
      <c r="K4" s="28">
        <f>VLOOKUP(E4,[1]Hoja1!$D$1:$CR$66,8,0)</f>
        <v>114.54</v>
      </c>
      <c r="L4" s="38">
        <f>VLOOKUP(E4,[1]Hoja1!$D$1:$CR$66,9,0)</f>
        <v>0.31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9"/>
    </row>
    <row r="5" spans="1:93">
      <c r="A5" s="1" t="s">
        <v>106</v>
      </c>
      <c r="B5" s="25" t="s">
        <v>107</v>
      </c>
      <c r="C5" s="26">
        <v>44957</v>
      </c>
      <c r="D5" s="27" t="s">
        <v>108</v>
      </c>
      <c r="E5" s="27" t="s">
        <v>109</v>
      </c>
      <c r="F5" s="27" t="s">
        <v>110</v>
      </c>
      <c r="G5" s="38">
        <f>VLOOKUP(E5,[1]Hoja1!$D$1:$CR$66,4,0)</f>
        <v>178</v>
      </c>
      <c r="H5" s="38">
        <f>VLOOKUP(E5,[1]Hoja1!$D$1:$CR$66,5,0)</f>
        <v>11749.48</v>
      </c>
      <c r="I5" s="38">
        <f>VLOOKUP(E5,[1]Hoja1!$D$1:$CR$66,6,0)</f>
        <v>18576.961543000001</v>
      </c>
      <c r="J5" s="38">
        <f>VLOOKUP(E5,[1]Hoja1!$D$1:$CR$66,7,0)</f>
        <v>3</v>
      </c>
      <c r="K5" s="28">
        <f>VLOOKUP(E5,[1]Hoja1!$D$1:$CR$66,8,0)</f>
        <v>0</v>
      </c>
      <c r="L5" s="38">
        <f>VLOOKUP(E5,[1]Hoja1!$D$1:$CR$66,9,0)</f>
        <v>0</v>
      </c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9"/>
    </row>
    <row r="6" spans="1:93">
      <c r="A6" s="1" t="s">
        <v>111</v>
      </c>
      <c r="B6" s="25" t="s">
        <v>107</v>
      </c>
      <c r="C6" s="26">
        <v>44957</v>
      </c>
      <c r="D6" s="27" t="s">
        <v>112</v>
      </c>
      <c r="E6" s="27" t="s">
        <v>111</v>
      </c>
      <c r="F6" s="27" t="s">
        <v>105</v>
      </c>
      <c r="G6" s="38">
        <f>VLOOKUP(E6,[1]Hoja1!$D$1:$CR$66,4,0)</f>
        <v>1105</v>
      </c>
      <c r="H6" s="38">
        <f>VLOOKUP(E6,[1]Hoja1!$D$1:$CR$66,5,0)</f>
        <v>12910</v>
      </c>
      <c r="I6" s="38">
        <f>VLOOKUP(E6,[1]Hoja1!$D$1:$CR$66,6,0)</f>
        <v>24536.77</v>
      </c>
      <c r="J6" s="38">
        <f>VLOOKUP(E6,[1]Hoja1!$D$1:$CR$66,7,0)</f>
        <v>3</v>
      </c>
      <c r="K6" s="28" t="str">
        <f>VLOOKUP(E6,[1]Hoja1!$D$1:$CR$66,8,0)</f>
        <v xml:space="preserve"> -   </v>
      </c>
      <c r="L6" s="38" t="str">
        <f>VLOOKUP(E6,[1]Hoja1!$D$1:$CR$66,9,0)</f>
        <v xml:space="preserve"> -   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9"/>
    </row>
    <row r="7" spans="1:93">
      <c r="A7" s="1" t="s">
        <v>113</v>
      </c>
      <c r="B7" s="20" t="s">
        <v>107</v>
      </c>
      <c r="C7" s="21">
        <v>44957</v>
      </c>
      <c r="D7" s="22" t="s">
        <v>114</v>
      </c>
      <c r="E7" s="22" t="s">
        <v>113</v>
      </c>
      <c r="F7" s="22" t="s">
        <v>105</v>
      </c>
      <c r="G7" s="38">
        <f>VLOOKUP(E7,[1]Hoja1!$D$1:$CR$66,4,0)</f>
        <v>22571</v>
      </c>
      <c r="H7" s="38">
        <f>VLOOKUP(E7,[1]Hoja1!$D$1:$CR$66,5,0)</f>
        <v>68929.350000000006</v>
      </c>
      <c r="I7" s="38" t="str">
        <f>VLOOKUP(E7,[1]Hoja1!$D$1:$CR$66,6,0)</f>
        <v xml:space="preserve"> -   </v>
      </c>
      <c r="J7" s="38">
        <f>VLOOKUP(E7,[1]Hoja1!$D$1:$CR$66,7,0)</f>
        <v>3</v>
      </c>
      <c r="K7" s="23" t="str">
        <f>VLOOKUP(E7,[1]Hoja1!$D$1:$CR$66,8,0)</f>
        <v xml:space="preserve"> -   </v>
      </c>
      <c r="L7" s="38" t="str">
        <f>VLOOKUP(E7,[1]Hoja1!$D$1:$CR$66,9,0)</f>
        <v xml:space="preserve"> -   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4"/>
    </row>
    <row r="8" spans="1:93">
      <c r="A8" s="1" t="s">
        <v>115</v>
      </c>
      <c r="B8" s="20" t="s">
        <v>107</v>
      </c>
      <c r="C8" s="21">
        <v>44957</v>
      </c>
      <c r="D8" s="22" t="s">
        <v>116</v>
      </c>
      <c r="E8" s="22" t="s">
        <v>117</v>
      </c>
      <c r="F8" s="22" t="s">
        <v>118</v>
      </c>
      <c r="G8" s="38">
        <f>VLOOKUP(E8,[1]Hoja1!$D$1:$CR$66,4,0)</f>
        <v>194</v>
      </c>
      <c r="H8" s="38">
        <f>VLOOKUP(E8,[1]Hoja1!$D$1:$CR$66,5,0)</f>
        <v>6031.41</v>
      </c>
      <c r="I8" s="38">
        <f>VLOOKUP(E8,[1]Hoja1!$D$1:$CR$66,6,0)</f>
        <v>1752.91</v>
      </c>
      <c r="J8" s="38">
        <f>VLOOKUP(E8,[1]Hoja1!$D$1:$CR$66,7,0)</f>
        <v>3</v>
      </c>
      <c r="K8" s="23" t="str">
        <f>VLOOKUP(E8,[1]Hoja1!$D$1:$CR$66,8,0)</f>
        <v xml:space="preserve"> -   </v>
      </c>
      <c r="L8" s="38" t="str">
        <f>VLOOKUP(E8,[1]Hoja1!$D$1:$CR$66,9,0)</f>
        <v xml:space="preserve"> -   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4"/>
    </row>
    <row r="9" spans="1:93">
      <c r="A9" s="1" t="s">
        <v>119</v>
      </c>
      <c r="B9" s="20" t="s">
        <v>120</v>
      </c>
      <c r="C9" s="21">
        <v>44957</v>
      </c>
      <c r="D9" s="22" t="s">
        <v>121</v>
      </c>
      <c r="E9" s="22" t="s">
        <v>122</v>
      </c>
      <c r="F9" s="22" t="s">
        <v>123</v>
      </c>
      <c r="G9" s="38">
        <f>VLOOKUP(E9,[1]Hoja1!$D$1:$CR$66,4,0)</f>
        <v>1861</v>
      </c>
      <c r="H9" s="38" t="str">
        <f>VLOOKUP(E9,[1]Hoja1!$D$1:$CR$66,5,0)</f>
        <v>268334.58</v>
      </c>
      <c r="I9" s="38">
        <f>VLOOKUP(E9,[1]Hoja1!$D$1:$CR$66,6,0)</f>
        <v>17500.1522</v>
      </c>
      <c r="J9" s="38">
        <f>VLOOKUP(E9,[1]Hoja1!$D$1:$CR$66,7,0)</f>
        <v>2</v>
      </c>
      <c r="K9" s="23" t="str">
        <f>VLOOKUP(E9,[1]Hoja1!$D$1:$CR$66,8,0)</f>
        <v>527.07</v>
      </c>
      <c r="L9" s="38" t="str">
        <f>VLOOKUP(E9,[1]Hoja1!$D$1:$CR$66,9,0)</f>
        <v>1.444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4"/>
    </row>
    <row r="10" spans="1:93">
      <c r="A10" s="1" t="s">
        <v>124</v>
      </c>
      <c r="B10" s="25" t="s">
        <v>94</v>
      </c>
      <c r="C10" s="26">
        <v>44957</v>
      </c>
      <c r="D10" s="27" t="s">
        <v>125</v>
      </c>
      <c r="E10" s="27" t="s">
        <v>126</v>
      </c>
      <c r="F10" s="27" t="s">
        <v>127</v>
      </c>
      <c r="G10" s="38" t="str">
        <f>VLOOKUP(E10,[1]Hoja1!$D$1:$CR$66,4,0)</f>
        <v>431</v>
      </c>
      <c r="H10" s="38" t="str">
        <f>VLOOKUP(E10,[1]Hoja1!$D$1:$CR$66,5,0)</f>
        <v>3302305.01</v>
      </c>
      <c r="I10" s="38">
        <f>VLOOKUP(E10,[1]Hoja1!$D$1:$CR$66,6,0)</f>
        <v>19285.510429999998</v>
      </c>
      <c r="J10" s="38">
        <f>VLOOKUP(E10,[1]Hoja1!$D$1:$CR$66,7,0)</f>
        <v>1.2</v>
      </c>
      <c r="K10" s="28">
        <f>VLOOKUP(E10,[1]Hoja1!$D$1:$CR$66,8,0)</f>
        <v>142.08000000000001</v>
      </c>
      <c r="L10" s="38" t="str">
        <f>VLOOKUP(E10,[1]Hoja1!$D$1:$CR$66,9,0)</f>
        <v>0.389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9"/>
    </row>
    <row r="11" spans="1:93">
      <c r="A11" s="1" t="s">
        <v>128</v>
      </c>
      <c r="B11" s="20" t="s">
        <v>129</v>
      </c>
      <c r="C11" s="21">
        <v>44957</v>
      </c>
      <c r="D11" s="22" t="s">
        <v>130</v>
      </c>
      <c r="E11" s="22" t="s">
        <v>131</v>
      </c>
      <c r="F11" s="22" t="s">
        <v>132</v>
      </c>
      <c r="G11" s="38">
        <f>VLOOKUP(E11,[1]Hoja1!$D$1:$CR$66,4,0)</f>
        <v>28.72</v>
      </c>
      <c r="H11" s="38" t="str">
        <f>VLOOKUP(E11,[1]Hoja1!$D$1:$CR$66,5,0)</f>
        <v>168,737.905</v>
      </c>
      <c r="I11" s="38" t="str">
        <f>VLOOKUP(E11,[1]Hoja1!$D$1:$CR$66,6,0)</f>
        <v>12,421.732</v>
      </c>
      <c r="J11" s="38" t="str">
        <f>VLOOKUP(E11,[1]Hoja1!$D$1:$CR$66,7,0)</f>
        <v>0.80</v>
      </c>
      <c r="K11" s="23">
        <f>VLOOKUP(E11,[1]Hoja1!$D$1:$CR$66,8,0)</f>
        <v>0</v>
      </c>
      <c r="L11" s="38" t="str">
        <f>VLOOKUP(E11,[1]Hoja1!$D$1:$CR$66,9,0)</f>
        <v>0.540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4"/>
    </row>
    <row r="12" spans="1:93">
      <c r="A12" s="1" t="s">
        <v>133</v>
      </c>
      <c r="B12" s="25" t="s">
        <v>94</v>
      </c>
      <c r="C12" s="26">
        <v>44957</v>
      </c>
      <c r="D12" s="27" t="s">
        <v>130</v>
      </c>
      <c r="E12" s="27" t="s">
        <v>134</v>
      </c>
      <c r="F12" s="27" t="s">
        <v>110</v>
      </c>
      <c r="G12" s="38">
        <f>VLOOKUP(E12,[1]Hoja1!$D$1:$CR$66,4,0)</f>
        <v>2776</v>
      </c>
      <c r="H12" s="38">
        <f>VLOOKUP(E12,[1]Hoja1!$D$1:$CR$66,5,0)</f>
        <v>0</v>
      </c>
      <c r="I12" s="38">
        <f>VLOOKUP(E12,[1]Hoja1!$D$1:$CR$66,6,0)</f>
        <v>18565.519</v>
      </c>
      <c r="J12" s="38">
        <f>VLOOKUP(E12,[1]Hoja1!$D$1:$CR$66,7,0)</f>
        <v>1.5</v>
      </c>
      <c r="K12" s="28">
        <f>VLOOKUP(E12,[1]Hoja1!$D$1:$CR$66,8,0)</f>
        <v>0</v>
      </c>
      <c r="L12" s="38" t="str">
        <f>VLOOKUP(E12,[1]Hoja1!$D$1:$CR$66,9,0)</f>
        <v>0.542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9"/>
    </row>
    <row r="13" spans="1:93">
      <c r="A13" s="1" t="s">
        <v>135</v>
      </c>
      <c r="B13" s="25" t="s">
        <v>136</v>
      </c>
      <c r="C13" s="26">
        <v>44957</v>
      </c>
      <c r="D13" s="27" t="s">
        <v>130</v>
      </c>
      <c r="E13" s="27" t="s">
        <v>137</v>
      </c>
      <c r="F13" s="27" t="s">
        <v>138</v>
      </c>
      <c r="G13" s="38">
        <f>VLOOKUP(E13,[1]Hoja1!$D$1:$CR$66,4,0)</f>
        <v>8321</v>
      </c>
      <c r="H13" s="38" t="str">
        <f>VLOOKUP(E13,[1]Hoja1!$D$1:$CR$66,5,0)</f>
        <v>19,349.418</v>
      </c>
      <c r="I13" s="38" t="str">
        <f>VLOOKUP(E13,[1]Hoja1!$D$1:$CR$66,6,0)</f>
        <v>10,395.065</v>
      </c>
      <c r="J13" s="38">
        <f>VLOOKUP(E13,[1]Hoja1!$D$1:$CR$66,7,0)</f>
        <v>0</v>
      </c>
      <c r="K13" s="28">
        <f>VLOOKUP(E13,[1]Hoja1!$D$1:$CR$66,8,0)</f>
        <v>0</v>
      </c>
      <c r="L13" s="38">
        <f>VLOOKUP(E13,[1]Hoja1!$D$1:$CR$66,9,0)</f>
        <v>3529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9"/>
    </row>
    <row r="14" spans="1:93">
      <c r="A14" s="1" t="s">
        <v>139</v>
      </c>
      <c r="B14" s="20" t="s">
        <v>99</v>
      </c>
      <c r="C14" s="21">
        <v>44957</v>
      </c>
      <c r="D14" s="22" t="s">
        <v>130</v>
      </c>
      <c r="E14" s="22" t="s">
        <v>140</v>
      </c>
      <c r="F14" s="22" t="s">
        <v>141</v>
      </c>
      <c r="G14" s="38">
        <f>VLOOKUP(E14,[1]Hoja1!$D$1:$CR$66,4,0)</f>
        <v>3087</v>
      </c>
      <c r="H14" s="38">
        <f>VLOOKUP(E14,[1]Hoja1!$D$1:$CR$66,5,0)</f>
        <v>86595.72</v>
      </c>
      <c r="I14" s="38">
        <f>VLOOKUP(E14,[1]Hoja1!$D$1:$CR$66,6,0)</f>
        <v>27257.363000000001</v>
      </c>
      <c r="J14" s="38">
        <f>VLOOKUP(E14,[1]Hoja1!$D$1:$CR$66,7,0)</f>
        <v>1.5</v>
      </c>
      <c r="K14" s="23">
        <f>VLOOKUP(E14,[1]Hoja1!$D$1:$CR$66,8,0)</f>
        <v>392.27850000000001</v>
      </c>
      <c r="L14" s="38">
        <f>VLOOKUP(E14,[1]Hoja1!$D$1:$CR$66,9,0)</f>
        <v>1.0740000000000001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4"/>
    </row>
    <row r="15" spans="1:93">
      <c r="A15" s="1" t="s">
        <v>142</v>
      </c>
      <c r="B15" s="25" t="s">
        <v>129</v>
      </c>
      <c r="C15" s="26">
        <v>44957</v>
      </c>
      <c r="D15" s="27" t="s">
        <v>108</v>
      </c>
      <c r="E15" s="27" t="s">
        <v>143</v>
      </c>
      <c r="F15" s="27" t="s">
        <v>110</v>
      </c>
      <c r="G15" s="38" t="str">
        <f>VLOOKUP(E15,[1]Hoja1!$D$1:$CR$66,4,0)</f>
        <v>5496</v>
      </c>
      <c r="H15" s="38" t="str">
        <f>VLOOKUP(E15,[1]Hoja1!$D$1:$CR$66,5,0)</f>
        <v>87292440.19</v>
      </c>
      <c r="I15" s="38">
        <f>VLOOKUP(E15,[1]Hoja1!$D$1:$CR$66,6,0)</f>
        <v>22114.158200000002</v>
      </c>
      <c r="J15" s="38">
        <f>VLOOKUP(E15,[1]Hoja1!$D$1:$CR$66,7,0)</f>
        <v>1.5</v>
      </c>
      <c r="K15" s="28">
        <f>VLOOKUP(E15,[1]Hoja1!$D$1:$CR$66,8,0)</f>
        <v>0</v>
      </c>
      <c r="L15" s="38" t="str">
        <f>VLOOKUP(E15,[1]Hoja1!$D$1:$CR$66,9,0)</f>
        <v>0.5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9"/>
    </row>
    <row r="16" spans="1:93">
      <c r="A16" s="1" t="s">
        <v>144</v>
      </c>
      <c r="B16" s="25" t="s">
        <v>120</v>
      </c>
      <c r="C16" s="26">
        <v>44957</v>
      </c>
      <c r="D16" s="27" t="s">
        <v>108</v>
      </c>
      <c r="E16" s="27" t="s">
        <v>145</v>
      </c>
      <c r="F16" s="27" t="s">
        <v>110</v>
      </c>
      <c r="G16" s="38" t="str">
        <f>VLOOKUP(E16,[1]Hoja1!$D$1:$CR$66,4,0)</f>
        <v>677</v>
      </c>
      <c r="H16" s="38" t="str">
        <f>VLOOKUP(E16,[1]Hoja1!$D$1:$CR$66,5,0)</f>
        <v>467380.91</v>
      </c>
      <c r="I16" s="38">
        <f>VLOOKUP(E16,[1]Hoja1!$D$1:$CR$66,6,0)</f>
        <v>16049.306933</v>
      </c>
      <c r="J16" s="38">
        <f>VLOOKUP(E16,[1]Hoja1!$D$1:$CR$66,7,0)</f>
        <v>1.5</v>
      </c>
      <c r="K16" s="28">
        <f>VLOOKUP(E16,[1]Hoja1!$D$1:$CR$66,8,0)</f>
        <v>0</v>
      </c>
      <c r="L16" s="38" t="str">
        <f>VLOOKUP(E16,[1]Hoja1!$D$1:$CR$66,9,0)</f>
        <v>2.41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9"/>
    </row>
    <row r="17" spans="1:93">
      <c r="A17" s="1" t="s">
        <v>146</v>
      </c>
      <c r="B17" s="25" t="s">
        <v>147</v>
      </c>
      <c r="C17" s="26">
        <v>44957</v>
      </c>
      <c r="D17" s="27" t="s">
        <v>116</v>
      </c>
      <c r="E17" s="27" t="s">
        <v>148</v>
      </c>
      <c r="F17" s="27" t="s">
        <v>118</v>
      </c>
      <c r="G17" s="38">
        <f>VLOOKUP(E17,[1]Hoja1!$D$1:$CR$66,4,0)</f>
        <v>153</v>
      </c>
      <c r="H17" s="38">
        <f>VLOOKUP(E17,[1]Hoja1!$D$1:$CR$66,5,0)</f>
        <v>12528.62</v>
      </c>
      <c r="I17" s="38">
        <f>VLOOKUP(E17,[1]Hoja1!$D$1:$CR$66,6,0)</f>
        <v>24813.93</v>
      </c>
      <c r="J17" s="38">
        <f>VLOOKUP(E17,[1]Hoja1!$D$1:$CR$66,7,0)</f>
        <v>1.35</v>
      </c>
      <c r="K17" s="28">
        <f>VLOOKUP(E17,[1]Hoja1!$D$1:$CR$66,8,0)</f>
        <v>193.95</v>
      </c>
      <c r="L17" s="38">
        <f>VLOOKUP(E17,[1]Hoja1!$D$1:$CR$66,9,0)</f>
        <v>0.53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9"/>
    </row>
    <row r="18" spans="1:93">
      <c r="A18" s="1" t="s">
        <v>149</v>
      </c>
      <c r="B18" s="20" t="s">
        <v>94</v>
      </c>
      <c r="C18" s="21">
        <v>44957</v>
      </c>
      <c r="D18" s="22" t="s">
        <v>116</v>
      </c>
      <c r="E18" s="22" t="s">
        <v>150</v>
      </c>
      <c r="F18" s="22" t="s">
        <v>118</v>
      </c>
      <c r="G18" s="38">
        <f>VLOOKUP(E18,[1]Hoja1!$D$1:$CR$66,4,0)</f>
        <v>156</v>
      </c>
      <c r="H18" s="38">
        <f>VLOOKUP(E18,[1]Hoja1!$D$1:$CR$66,5,0)</f>
        <v>1502903.58</v>
      </c>
      <c r="I18" s="38">
        <f>VLOOKUP(E18,[1]Hoja1!$D$1:$CR$66,6,0)</f>
        <v>18161.87</v>
      </c>
      <c r="J18" s="38">
        <f>VLOOKUP(E18,[1]Hoja1!$D$1:$CR$66,7,0)</f>
        <v>1.5</v>
      </c>
      <c r="K18" s="23">
        <f>VLOOKUP(E18,[1]Hoja1!$D$1:$CR$66,8,0)</f>
        <v>124.23</v>
      </c>
      <c r="L18" s="38">
        <f>VLOOKUP(E18,[1]Hoja1!$D$1:$CR$66,9,0)</f>
        <v>0.34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4"/>
    </row>
    <row r="19" spans="1:93">
      <c r="A19" s="1" t="s">
        <v>151</v>
      </c>
      <c r="B19" s="20" t="s">
        <v>129</v>
      </c>
      <c r="C19" s="21">
        <v>44957</v>
      </c>
      <c r="D19" s="22" t="s">
        <v>152</v>
      </c>
      <c r="E19" s="22" t="s">
        <v>153</v>
      </c>
      <c r="F19" s="22" t="s">
        <v>154</v>
      </c>
      <c r="G19" s="38" t="str">
        <f>VLOOKUP(E19,[1]Hoja1!$D$1:$CR$66,4,0)</f>
        <v>371</v>
      </c>
      <c r="H19" s="38" t="str">
        <f>VLOOKUP(E19,[1]Hoja1!$D$1:$CR$66,5,0)</f>
        <v>12080.09</v>
      </c>
      <c r="I19" s="38">
        <f>VLOOKUP(E19,[1]Hoja1!$D$1:$CR$66,6,0)</f>
        <v>16019.645441999999</v>
      </c>
      <c r="J19" s="38">
        <f>VLOOKUP(E19,[1]Hoja1!$D$1:$CR$66,7,0)</f>
        <v>1.5</v>
      </c>
      <c r="K19" s="23">
        <f>VLOOKUP(E19,[1]Hoja1!$D$1:$CR$66,8,0)</f>
        <v>145</v>
      </c>
      <c r="L19" s="38" t="str">
        <f>VLOOKUP(E19,[1]Hoja1!$D$1:$CR$66,9,0)</f>
        <v>0.40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4"/>
    </row>
    <row r="20" spans="1:93">
      <c r="A20" s="1" t="s">
        <v>155</v>
      </c>
      <c r="B20" s="20" t="s">
        <v>107</v>
      </c>
      <c r="C20" s="21">
        <v>44957</v>
      </c>
      <c r="D20" s="22" t="s">
        <v>156</v>
      </c>
      <c r="E20" s="22" t="s">
        <v>157</v>
      </c>
      <c r="F20" s="22" t="s">
        <v>118</v>
      </c>
      <c r="G20" s="38">
        <f>VLOOKUP(E20,[1]Hoja1!$D$1:$CR$66,4,0)</f>
        <v>1766</v>
      </c>
      <c r="H20" s="38">
        <f>VLOOKUP(E20,[1]Hoja1!$D$1:$CR$66,5,0)</f>
        <v>70402.429999999993</v>
      </c>
      <c r="I20" s="38">
        <f>VLOOKUP(E20,[1]Hoja1!$D$1:$CR$66,6,0)</f>
        <v>13245.63</v>
      </c>
      <c r="J20" s="38">
        <f>VLOOKUP(E20,[1]Hoja1!$D$1:$CR$66,7,0)</f>
        <v>2</v>
      </c>
      <c r="K20" s="23" t="str">
        <f>VLOOKUP(E20,[1]Hoja1!$D$1:$CR$66,8,0)</f>
        <v xml:space="preserve"> -   </v>
      </c>
      <c r="L20" s="38" t="str">
        <f>VLOOKUP(E20,[1]Hoja1!$D$1:$CR$66,9,0)</f>
        <v xml:space="preserve"> -   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4"/>
    </row>
    <row r="21" spans="1:93">
      <c r="A21" s="1" t="s">
        <v>158</v>
      </c>
      <c r="B21" s="25" t="s">
        <v>136</v>
      </c>
      <c r="C21" s="26">
        <v>44957</v>
      </c>
      <c r="D21" s="27" t="s">
        <v>156</v>
      </c>
      <c r="E21" s="27" t="s">
        <v>159</v>
      </c>
      <c r="F21" s="27" t="s">
        <v>118</v>
      </c>
      <c r="G21" s="38">
        <f>VLOOKUP(E21,[1]Hoja1!$D$1:$CR$66,4,0)</f>
        <v>674</v>
      </c>
      <c r="H21" s="38">
        <f>VLOOKUP(E21,[1]Hoja1!$D$1:$CR$66,5,0)</f>
        <v>139998.76999999999</v>
      </c>
      <c r="I21" s="38">
        <f>VLOOKUP(E21,[1]Hoja1!$D$1:$CR$66,6,0)</f>
        <v>15505.690154</v>
      </c>
      <c r="J21" s="38">
        <f>VLOOKUP(E21,[1]Hoja1!$D$1:$CR$66,7,0)</f>
        <v>1.5</v>
      </c>
      <c r="K21" s="28">
        <f>VLOOKUP(E21,[1]Hoja1!$D$1:$CR$66,8,0)</f>
        <v>1240.3889999999999</v>
      </c>
      <c r="L21" s="38">
        <f>VLOOKUP(E21,[1]Hoja1!$D$1:$CR$66,9,0)</f>
        <v>3.3959999999999999</v>
      </c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9"/>
    </row>
    <row r="22" spans="1:93">
      <c r="A22" s="1" t="s">
        <v>160</v>
      </c>
      <c r="B22" s="20" t="s">
        <v>120</v>
      </c>
      <c r="C22" s="21">
        <v>44957</v>
      </c>
      <c r="D22" s="22" t="s">
        <v>116</v>
      </c>
      <c r="E22" s="22" t="s">
        <v>161</v>
      </c>
      <c r="F22" s="22" t="s">
        <v>105</v>
      </c>
      <c r="G22" s="38">
        <f>VLOOKUP(E22,[1]Hoja1!$D$1:$CR$66,4,0)</f>
        <v>87</v>
      </c>
      <c r="H22" s="38">
        <f>VLOOKUP(E22,[1]Hoja1!$D$1:$CR$66,5,0)</f>
        <v>30808.19</v>
      </c>
      <c r="I22" s="38">
        <f>VLOOKUP(E22,[1]Hoja1!$D$1:$CR$66,6,0)</f>
        <v>3797.12</v>
      </c>
      <c r="J22" s="38">
        <f>VLOOKUP(E22,[1]Hoja1!$D$1:$CR$66,7,0)</f>
        <v>1.7</v>
      </c>
      <c r="K22" s="23">
        <f>VLOOKUP(E22,[1]Hoja1!$D$1:$CR$66,8,0)</f>
        <v>672.27</v>
      </c>
      <c r="L22" s="38">
        <f>VLOOKUP(E22,[1]Hoja1!$D$1:$CR$66,9,0)</f>
        <v>1.84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4"/>
    </row>
    <row r="23" spans="1:93">
      <c r="A23" s="1" t="s">
        <v>162</v>
      </c>
      <c r="B23" s="20" t="s">
        <v>129</v>
      </c>
      <c r="C23" s="21">
        <v>44957</v>
      </c>
      <c r="D23" s="22" t="s">
        <v>125</v>
      </c>
      <c r="E23" s="22" t="s">
        <v>163</v>
      </c>
      <c r="F23" s="22" t="s">
        <v>164</v>
      </c>
      <c r="G23" s="38" t="str">
        <f>VLOOKUP(E23,[1]Hoja1!$D$1:$CR$66,4,0)</f>
        <v>545</v>
      </c>
      <c r="H23" s="38" t="str">
        <f>VLOOKUP(E23,[1]Hoja1!$D$1:$CR$66,5,0)</f>
        <v>981056.46</v>
      </c>
      <c r="I23" s="38">
        <f>VLOOKUP(E23,[1]Hoja1!$D$1:$CR$66,6,0)</f>
        <v>2908.6903170000001</v>
      </c>
      <c r="J23" s="38">
        <f>VLOOKUP(E23,[1]Hoja1!$D$1:$CR$66,7,0)</f>
        <v>1.6</v>
      </c>
      <c r="K23" s="23">
        <f>VLOOKUP(E23,[1]Hoja1!$D$1:$CR$66,8,0)</f>
        <v>149.75</v>
      </c>
      <c r="L23" s="38" t="str">
        <f>VLOOKUP(E23,[1]Hoja1!$D$1:$CR$66,9,0)</f>
        <v>0.410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4"/>
    </row>
    <row r="24" spans="1:93">
      <c r="A24" s="1" t="s">
        <v>165</v>
      </c>
      <c r="B24" s="20" t="s">
        <v>99</v>
      </c>
      <c r="C24" s="21">
        <v>44957</v>
      </c>
      <c r="D24" s="22" t="s">
        <v>125</v>
      </c>
      <c r="E24" s="22" t="s">
        <v>166</v>
      </c>
      <c r="F24" s="22" t="s">
        <v>167</v>
      </c>
      <c r="G24" s="38" t="str">
        <f>VLOOKUP(E24,[1]Hoja1!$D$1:$CR$66,4,0)</f>
        <v>123</v>
      </c>
      <c r="H24" s="38" t="str">
        <f>VLOOKUP(E24,[1]Hoja1!$D$1:$CR$66,5,0)</f>
        <v>89952140.51</v>
      </c>
      <c r="I24" s="38">
        <f>VLOOKUP(E24,[1]Hoja1!$D$1:$CR$66,6,0)</f>
        <v>3075.7738680000002</v>
      </c>
      <c r="J24" s="38">
        <f>VLOOKUP(E24,[1]Hoja1!$D$1:$CR$66,7,0)</f>
        <v>1.3</v>
      </c>
      <c r="K24" s="23">
        <f>VLOOKUP(E24,[1]Hoja1!$D$1:$CR$66,8,0)</f>
        <v>144.63999999999999</v>
      </c>
      <c r="L24" s="38" t="str">
        <f>VLOOKUP(E24,[1]Hoja1!$D$1:$CR$66,9,0)</f>
        <v>0.396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4"/>
    </row>
    <row r="25" spans="1:93">
      <c r="A25" s="1" t="s">
        <v>168</v>
      </c>
      <c r="B25" s="25" t="s">
        <v>94</v>
      </c>
      <c r="C25" s="26">
        <v>44957</v>
      </c>
      <c r="D25" s="27" t="s">
        <v>169</v>
      </c>
      <c r="E25" s="27" t="s">
        <v>170</v>
      </c>
      <c r="F25" s="27" t="s">
        <v>105</v>
      </c>
      <c r="G25" s="38">
        <f>VLOOKUP(E25,[1]Hoja1!$D$1:$CR$66,4,0)</f>
        <v>286</v>
      </c>
      <c r="H25" s="38">
        <f>VLOOKUP(E25,[1]Hoja1!$D$1:$CR$66,5,0)</f>
        <v>636247.75</v>
      </c>
      <c r="I25" s="38">
        <f>VLOOKUP(E25,[1]Hoja1!$D$1:$CR$66,6,0)</f>
        <v>17569.29</v>
      </c>
      <c r="J25" s="38">
        <f>VLOOKUP(E25,[1]Hoja1!$D$1:$CR$66,7,0)</f>
        <v>1.5</v>
      </c>
      <c r="K25" s="28">
        <f>VLOOKUP(E25,[1]Hoja1!$D$1:$CR$66,8,0)</f>
        <v>193.45</v>
      </c>
      <c r="L25" s="38">
        <f>VLOOKUP(E25,[1]Hoja1!$D$1:$CR$66,9,0)</f>
        <v>0.53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9"/>
    </row>
    <row r="26" spans="1:93">
      <c r="A26" s="1" t="s">
        <v>171</v>
      </c>
      <c r="B26" s="25" t="s">
        <v>94</v>
      </c>
      <c r="C26" s="26">
        <v>44957</v>
      </c>
      <c r="D26" s="27" t="s">
        <v>152</v>
      </c>
      <c r="E26" s="27" t="s">
        <v>172</v>
      </c>
      <c r="F26" s="27" t="s">
        <v>173</v>
      </c>
      <c r="G26" s="38" t="str">
        <f>VLOOKUP(E26,[1]Hoja1!$D$1:$CR$66,4,0)</f>
        <v>514</v>
      </c>
      <c r="H26" s="38" t="str">
        <f>VLOOKUP(E26,[1]Hoja1!$D$1:$CR$66,5,0)</f>
        <v>1117186.67</v>
      </c>
      <c r="I26" s="38">
        <f>VLOOKUP(E26,[1]Hoja1!$D$1:$CR$66,6,0)</f>
        <v>15101.193988000001</v>
      </c>
      <c r="J26" s="38">
        <f>VLOOKUP(E26,[1]Hoja1!$D$1:$CR$66,7,0)</f>
        <v>1.5</v>
      </c>
      <c r="K26" s="28">
        <f>VLOOKUP(E26,[1]Hoja1!$D$1:$CR$66,8,0)</f>
        <v>173</v>
      </c>
      <c r="L26" s="38" t="str">
        <f>VLOOKUP(E26,[1]Hoja1!$D$1:$CR$66,9,0)</f>
        <v>0.47</v>
      </c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9"/>
    </row>
    <row r="27" spans="1:93">
      <c r="A27" s="1" t="s">
        <v>174</v>
      </c>
      <c r="B27" s="20" t="s">
        <v>129</v>
      </c>
      <c r="C27" s="21">
        <v>44957</v>
      </c>
      <c r="D27" s="22" t="s">
        <v>175</v>
      </c>
      <c r="E27" s="22" t="s">
        <v>176</v>
      </c>
      <c r="F27" s="22" t="s">
        <v>177</v>
      </c>
      <c r="G27" s="38">
        <f>VLOOKUP(E27,[1]Hoja1!$D$1:$CR$66,4,0)</f>
        <v>712</v>
      </c>
      <c r="H27" s="38">
        <f>VLOOKUP(E27,[1]Hoja1!$D$1:$CR$66,5,0)</f>
        <v>116487.62</v>
      </c>
      <c r="I27" s="38">
        <f>VLOOKUP(E27,[1]Hoja1!$D$1:$CR$66,6,0)</f>
        <v>12859.72</v>
      </c>
      <c r="J27" s="38">
        <f>VLOOKUP(E27,[1]Hoja1!$D$1:$CR$66,7,0)</f>
        <v>1</v>
      </c>
      <c r="K27" s="23">
        <f>VLOOKUP(E27,[1]Hoja1!$D$1:$CR$66,8,0)</f>
        <v>146.1</v>
      </c>
      <c r="L27" s="38">
        <f>VLOOKUP(E27,[1]Hoja1!$D$1:$CR$66,9,0)</f>
        <v>0.4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4"/>
    </row>
    <row r="28" spans="1:93">
      <c r="A28" s="1" t="s">
        <v>178</v>
      </c>
      <c r="B28" s="25" t="s">
        <v>107</v>
      </c>
      <c r="C28" s="26">
        <v>44957</v>
      </c>
      <c r="D28" s="27" t="s">
        <v>179</v>
      </c>
      <c r="E28" s="27" t="s">
        <v>180</v>
      </c>
      <c r="F28" s="27" t="s">
        <v>105</v>
      </c>
      <c r="G28" s="38">
        <f>VLOOKUP(E28,[1]Hoja1!$D$1:$CR$66,4,0)</f>
        <v>393</v>
      </c>
      <c r="H28" s="38">
        <f>VLOOKUP(E28,[1]Hoja1!$D$1:$CR$66,5,0)</f>
        <v>3.9710000000000001</v>
      </c>
      <c r="I28" s="38" t="str">
        <f>VLOOKUP(E28,[1]Hoja1!$D$1:$CR$66,6,0)</f>
        <v>7906.18</v>
      </c>
      <c r="J28" s="38">
        <f>VLOOKUP(E28,[1]Hoja1!$D$1:$CR$66,7,0)</f>
        <v>0</v>
      </c>
      <c r="K28" s="28">
        <f>VLOOKUP(E28,[1]Hoja1!$D$1:$CR$66,8,0)</f>
        <v>0</v>
      </c>
      <c r="L28" s="38">
        <f>VLOOKUP(E28,[1]Hoja1!$D$1:$CR$66,9,0)</f>
        <v>0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9"/>
    </row>
    <row r="29" spans="1:93">
      <c r="A29" s="1" t="s">
        <v>181</v>
      </c>
      <c r="B29" s="25" t="s">
        <v>120</v>
      </c>
      <c r="C29" s="26">
        <v>44957</v>
      </c>
      <c r="D29" s="27" t="s">
        <v>179</v>
      </c>
      <c r="E29" s="27" t="s">
        <v>182</v>
      </c>
      <c r="F29" s="27" t="s">
        <v>105</v>
      </c>
      <c r="G29" s="38">
        <f>VLOOKUP(E29,[1]Hoja1!$D$1:$CR$66,4,0)</f>
        <v>2722</v>
      </c>
      <c r="H29" s="38">
        <f>VLOOKUP(E29,[1]Hoja1!$D$1:$CR$66,5,0)</f>
        <v>28789.279999999999</v>
      </c>
      <c r="I29" s="38">
        <f>VLOOKUP(E29,[1]Hoja1!$D$1:$CR$66,6,0)</f>
        <v>13064.722</v>
      </c>
      <c r="J29" s="38">
        <f>VLOOKUP(E29,[1]Hoja1!$D$1:$CR$66,7,0)</f>
        <v>0</v>
      </c>
      <c r="K29" s="28">
        <f>VLOOKUP(E29,[1]Hoja1!$D$1:$CR$66,8,0)</f>
        <v>20394.375</v>
      </c>
      <c r="L29" s="38">
        <f>VLOOKUP(E29,[1]Hoja1!$D$1:$CR$66,9,0)</f>
        <v>2.2349999999999999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9"/>
    </row>
    <row r="30" spans="1:93">
      <c r="A30" s="1" t="s">
        <v>183</v>
      </c>
      <c r="B30" s="25" t="s">
        <v>129</v>
      </c>
      <c r="C30" s="26">
        <v>44957</v>
      </c>
      <c r="D30" s="27" t="s">
        <v>179</v>
      </c>
      <c r="E30" s="27" t="s">
        <v>184</v>
      </c>
      <c r="F30" s="27" t="s">
        <v>105</v>
      </c>
      <c r="G30" s="38">
        <f>VLOOKUP(E30,[1]Hoja1!$D$1:$CR$66,4,0)</f>
        <v>149756</v>
      </c>
      <c r="H30" s="38">
        <f>VLOOKUP(E30,[1]Hoja1!$D$1:$CR$66,5,0)</f>
        <v>324249.46000000002</v>
      </c>
      <c r="I30" s="38">
        <f>VLOOKUP(E30,[1]Hoja1!$D$1:$CR$66,6,0)</f>
        <v>7468.95</v>
      </c>
      <c r="J30" s="38">
        <f>VLOOKUP(E30,[1]Hoja1!$D$1:$CR$66,7,0)</f>
        <v>0</v>
      </c>
      <c r="K30" s="28">
        <f>VLOOKUP(E30,[1]Hoja1!$D$1:$CR$66,8,0)</f>
        <v>5438.5</v>
      </c>
      <c r="L30" s="38">
        <f>VLOOKUP(E30,[1]Hoja1!$D$1:$CR$66,9,0)</f>
        <v>0.59599999999999997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9"/>
    </row>
    <row r="31" spans="1:93">
      <c r="A31" s="1" t="s">
        <v>185</v>
      </c>
      <c r="B31" s="25" t="s">
        <v>94</v>
      </c>
      <c r="C31" s="26">
        <v>44957</v>
      </c>
      <c r="D31" s="27" t="s">
        <v>186</v>
      </c>
      <c r="E31" s="27" t="s">
        <v>187</v>
      </c>
      <c r="F31" s="27" t="s">
        <v>188</v>
      </c>
      <c r="G31" s="38">
        <f>VLOOKUP(E31,[1]Hoja1!$D$1:$CR$66,4,0)</f>
        <v>214</v>
      </c>
      <c r="H31" s="38">
        <f>VLOOKUP(E31,[1]Hoja1!$D$1:$CR$66,5,0)</f>
        <v>373971.79</v>
      </c>
      <c r="I31" s="38">
        <f>VLOOKUP(E31,[1]Hoja1!$D$1:$CR$66,6,0)</f>
        <v>21303.24</v>
      </c>
      <c r="J31" s="38">
        <f>VLOOKUP(E31,[1]Hoja1!$D$1:$CR$66,7,0)</f>
        <v>1.6</v>
      </c>
      <c r="K31" s="28">
        <f>VLOOKUP(E31,[1]Hoja1!$D$1:$CR$66,8,0)</f>
        <v>195.28</v>
      </c>
      <c r="L31" s="38">
        <f>VLOOKUP(E31,[1]Hoja1!$D$1:$CR$66,9,0)</f>
        <v>0.54</v>
      </c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9"/>
    </row>
    <row r="32" spans="1:93">
      <c r="A32" s="1" t="s">
        <v>189</v>
      </c>
      <c r="B32" s="25" t="s">
        <v>120</v>
      </c>
      <c r="C32" s="26">
        <v>44957</v>
      </c>
      <c r="D32" s="27" t="s">
        <v>186</v>
      </c>
      <c r="E32" s="27" t="s">
        <v>190</v>
      </c>
      <c r="F32" s="27" t="s">
        <v>105</v>
      </c>
      <c r="G32" s="38">
        <f>VLOOKUP(E32,[1]Hoja1!$D$1:$CR$66,4,0)</f>
        <v>73</v>
      </c>
      <c r="H32" s="38">
        <f>VLOOKUP(E32,[1]Hoja1!$D$1:$CR$66,5,0)</f>
        <v>19434.849999999999</v>
      </c>
      <c r="I32" s="38">
        <f>VLOOKUP(E32,[1]Hoja1!$D$1:$CR$66,6,0)</f>
        <v>14568.630233</v>
      </c>
      <c r="J32" s="38">
        <f>VLOOKUP(E32,[1]Hoja1!$D$1:$CR$66,7,0)</f>
        <v>1.2</v>
      </c>
      <c r="K32" s="28">
        <f>VLOOKUP(E32,[1]Hoja1!$D$1:$CR$66,8,0)</f>
        <v>532.89975000000004</v>
      </c>
      <c r="L32" s="38">
        <f>VLOOKUP(E32,[1]Hoja1!$D$1:$CR$66,9,0)</f>
        <v>1.4590000000000001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9"/>
    </row>
    <row r="33" spans="1:93">
      <c r="A33" s="1" t="s">
        <v>191</v>
      </c>
      <c r="B33" s="25" t="s">
        <v>107</v>
      </c>
      <c r="C33" s="26">
        <v>44957</v>
      </c>
      <c r="D33" s="27" t="s">
        <v>192</v>
      </c>
      <c r="E33" s="27" t="s">
        <v>193</v>
      </c>
      <c r="F33" s="27" t="s">
        <v>105</v>
      </c>
      <c r="G33" s="38">
        <f>VLOOKUP(E33,[1]Hoja1!$D$1:$CR$66,4,0)</f>
        <v>175</v>
      </c>
      <c r="H33" s="38">
        <f>VLOOKUP(E33,[1]Hoja1!$D$1:$CR$66,5,0)</f>
        <v>2296.86</v>
      </c>
      <c r="I33" s="38">
        <f>VLOOKUP(E33,[1]Hoja1!$D$1:$CR$66,6,0)</f>
        <v>8995.3799999999992</v>
      </c>
      <c r="J33" s="38">
        <f>VLOOKUP(E33,[1]Hoja1!$D$1:$CR$66,7,0)</f>
        <v>1.85</v>
      </c>
      <c r="K33" s="28" t="str">
        <f>VLOOKUP(E33,[1]Hoja1!$D$1:$CR$66,8,0)</f>
        <v xml:space="preserve"> -   </v>
      </c>
      <c r="L33" s="38" t="str">
        <f>VLOOKUP(E33,[1]Hoja1!$D$1:$CR$66,9,0)</f>
        <v xml:space="preserve"> -   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9"/>
    </row>
    <row r="34" spans="1:93">
      <c r="A34" s="1" t="s">
        <v>194</v>
      </c>
      <c r="B34" s="20" t="s">
        <v>120</v>
      </c>
      <c r="C34" s="21">
        <v>44957</v>
      </c>
      <c r="D34" s="22" t="s">
        <v>195</v>
      </c>
      <c r="E34" s="22" t="s">
        <v>196</v>
      </c>
      <c r="F34" s="22" t="s">
        <v>118</v>
      </c>
      <c r="G34" s="38">
        <f>VLOOKUP(E34,[1]Hoja1!$D$1:$CR$66,4,0)</f>
        <v>1819</v>
      </c>
      <c r="H34" s="38">
        <f>VLOOKUP(E34,[1]Hoja1!$D$1:$CR$66,5,0)</f>
        <v>188267.23</v>
      </c>
      <c r="I34" s="38">
        <f>VLOOKUP(E34,[1]Hoja1!$D$1:$CR$66,6,0)</f>
        <v>26661.885957999999</v>
      </c>
      <c r="J34" s="38">
        <f>VLOOKUP(E34,[1]Hoja1!$D$1:$CR$66,7,0)</f>
        <v>1.2</v>
      </c>
      <c r="K34" s="23">
        <f>VLOOKUP(E34,[1]Hoja1!$D$1:$CR$66,8,0)</f>
        <v>478.47750000000002</v>
      </c>
      <c r="L34" s="38">
        <f>VLOOKUP(E34,[1]Hoja1!$D$1:$CR$66,9,0)</f>
        <v>1.31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4"/>
    </row>
    <row r="35" spans="1:93">
      <c r="A35" s="1" t="s">
        <v>197</v>
      </c>
      <c r="B35" s="25" t="s">
        <v>129</v>
      </c>
      <c r="C35" s="26">
        <v>44957</v>
      </c>
      <c r="D35" s="27" t="s">
        <v>198</v>
      </c>
      <c r="E35" s="27" t="s">
        <v>199</v>
      </c>
      <c r="F35" s="27" t="s">
        <v>200</v>
      </c>
      <c r="G35" s="38" t="str">
        <f>VLOOKUP(E35,[1]Hoja1!$D$1:$CR$66,4,0)</f>
        <v>11392</v>
      </c>
      <c r="H35" s="38" t="str">
        <f>VLOOKUP(E35,[1]Hoja1!$D$1:$CR$66,5,0)</f>
        <v>2343452.66</v>
      </c>
      <c r="I35" s="38">
        <f>VLOOKUP(E35,[1]Hoja1!$D$1:$CR$66,6,0)</f>
        <v>3407955.43</v>
      </c>
      <c r="J35" s="38">
        <f>VLOOKUP(E35,[1]Hoja1!$D$1:$CR$66,7,0)</f>
        <v>1.5</v>
      </c>
      <c r="K35" s="28">
        <f>VLOOKUP(E35,[1]Hoja1!$D$1:$CR$66,8,0)</f>
        <v>177.15</v>
      </c>
      <c r="L35" s="38">
        <f>VLOOKUP(E35,[1]Hoja1!$D$1:$CR$66,9,0)</f>
        <v>0.48499999999999999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9"/>
    </row>
    <row r="36" spans="1:93">
      <c r="A36" s="1" t="s">
        <v>201</v>
      </c>
      <c r="B36" s="25" t="s">
        <v>129</v>
      </c>
      <c r="C36" s="26">
        <v>44957</v>
      </c>
      <c r="D36" s="27" t="s">
        <v>169</v>
      </c>
      <c r="E36" s="27" t="s">
        <v>202</v>
      </c>
      <c r="F36" s="27" t="s">
        <v>105</v>
      </c>
      <c r="G36" s="38">
        <f>VLOOKUP(E36,[1]Hoja1!$D$1:$CR$66,4,0)</f>
        <v>3371</v>
      </c>
      <c r="H36" s="38">
        <f>VLOOKUP(E36,[1]Hoja1!$D$1:$CR$66,5,0)</f>
        <v>304793.67</v>
      </c>
      <c r="I36" s="38">
        <f>VLOOKUP(E36,[1]Hoja1!$D$1:$CR$66,6,0)</f>
        <v>43333.08</v>
      </c>
      <c r="J36" s="38">
        <f>VLOOKUP(E36,[1]Hoja1!$D$1:$CR$66,7,0)</f>
        <v>1.7</v>
      </c>
      <c r="K36" s="28">
        <f>VLOOKUP(E36,[1]Hoja1!$D$1:$CR$66,8,0)</f>
        <v>202.58</v>
      </c>
      <c r="L36" s="38">
        <f>VLOOKUP(E36,[1]Hoja1!$D$1:$CR$66,9,0)</f>
        <v>0.56000000000000005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9"/>
    </row>
    <row r="37" spans="1:93">
      <c r="A37" s="1" t="s">
        <v>203</v>
      </c>
      <c r="B37" s="20" t="s">
        <v>147</v>
      </c>
      <c r="C37" s="21">
        <v>44957</v>
      </c>
      <c r="D37" s="22" t="s">
        <v>198</v>
      </c>
      <c r="E37" s="22" t="s">
        <v>204</v>
      </c>
      <c r="F37" s="22" t="s">
        <v>118</v>
      </c>
      <c r="G37" s="38" t="str">
        <f>VLOOKUP(E37,[1]Hoja1!$D$1:$CR$66,4,0)</f>
        <v>225</v>
      </c>
      <c r="H37" s="38" t="str">
        <f>VLOOKUP(E37,[1]Hoja1!$D$1:$CR$66,5,0)</f>
        <v>27196.47</v>
      </c>
      <c r="I37" s="38">
        <f>VLOOKUP(E37,[1]Hoja1!$D$1:$CR$66,6,0)</f>
        <v>12905.66</v>
      </c>
      <c r="J37" s="38">
        <f>VLOOKUP(E37,[1]Hoja1!$D$1:$CR$66,7,0)</f>
        <v>1.5</v>
      </c>
      <c r="K37" s="23">
        <f>VLOOKUP(E37,[1]Hoja1!$D$1:$CR$66,8,0)</f>
        <v>277.58999999999997</v>
      </c>
      <c r="L37" s="38">
        <f>VLOOKUP(E37,[1]Hoja1!$D$1:$CR$66,9,0)</f>
        <v>0.76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4"/>
    </row>
    <row r="38" spans="1:93">
      <c r="A38" s="1" t="s">
        <v>205</v>
      </c>
      <c r="B38" s="20" t="s">
        <v>136</v>
      </c>
      <c r="C38" s="21">
        <v>44957</v>
      </c>
      <c r="D38" s="22" t="s">
        <v>195</v>
      </c>
      <c r="E38" s="22" t="s">
        <v>206</v>
      </c>
      <c r="F38" s="22" t="s">
        <v>118</v>
      </c>
      <c r="G38" s="38">
        <f>VLOOKUP(E38,[1]Hoja1!$D$1:$CR$66,4,0)</f>
        <v>776</v>
      </c>
      <c r="H38" s="38">
        <f>VLOOKUP(E38,[1]Hoja1!$D$1:$CR$66,5,0)</f>
        <v>87748.71</v>
      </c>
      <c r="I38" s="38">
        <f>VLOOKUP(E38,[1]Hoja1!$D$1:$CR$66,6,0)</f>
        <v>11852.43</v>
      </c>
      <c r="J38" s="38">
        <f>VLOOKUP(E38,[1]Hoja1!$D$1:$CR$66,7,0)</f>
        <v>1.5</v>
      </c>
      <c r="K38" s="23">
        <f>VLOOKUP(E38,[1]Hoja1!$D$1:$CR$66,8,0)</f>
        <v>847.38</v>
      </c>
      <c r="L38" s="38">
        <f>VLOOKUP(E38,[1]Hoja1!$D$1:$CR$66,9,0)</f>
        <v>2.3199999999999998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4"/>
    </row>
    <row r="39" spans="1:93">
      <c r="A39" s="1" t="s">
        <v>207</v>
      </c>
      <c r="B39" s="25" t="s">
        <v>94</v>
      </c>
      <c r="C39" s="26">
        <v>44957</v>
      </c>
      <c r="D39" s="27" t="s">
        <v>208</v>
      </c>
      <c r="E39" s="27" t="s">
        <v>209</v>
      </c>
      <c r="F39" s="27" t="s">
        <v>210</v>
      </c>
      <c r="G39" s="41">
        <v>462</v>
      </c>
      <c r="H39" s="41">
        <v>873814.17</v>
      </c>
      <c r="I39" s="41">
        <v>17318</v>
      </c>
      <c r="J39">
        <v>1.5</v>
      </c>
      <c r="K39">
        <v>178.9725</v>
      </c>
      <c r="L39">
        <v>0.49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9"/>
    </row>
    <row r="40" spans="1:93">
      <c r="A40" s="1" t="s">
        <v>211</v>
      </c>
      <c r="B40" s="20" t="s">
        <v>94</v>
      </c>
      <c r="C40" s="21">
        <v>44957</v>
      </c>
      <c r="D40" s="22" t="s">
        <v>212</v>
      </c>
      <c r="E40" s="22" t="s">
        <v>213</v>
      </c>
      <c r="F40" s="22" t="s">
        <v>214</v>
      </c>
      <c r="G40" s="38">
        <f>VLOOKUP(E40,[1]Hoja1!$D$1:$CR$66,4,0)</f>
        <v>11346</v>
      </c>
      <c r="H40" s="38">
        <f>VLOOKUP(E40,[1]Hoja1!$D$1:$CR$66,5,0)</f>
        <v>1512413.27</v>
      </c>
      <c r="I40" s="38">
        <f>VLOOKUP(E40,[1]Hoja1!$D$1:$CR$66,6,0)</f>
        <v>15428.99</v>
      </c>
      <c r="J40" s="38">
        <f>VLOOKUP(E40,[1]Hoja1!$D$1:$CR$66,7,0)</f>
        <v>2.5</v>
      </c>
      <c r="K40" s="23">
        <f>VLOOKUP(E40,[1]Hoja1!$D$1:$CR$66,8,0)</f>
        <v>193.09</v>
      </c>
      <c r="L40" s="38">
        <f>VLOOKUP(E40,[1]Hoja1!$D$1:$CR$66,9,0)</f>
        <v>0.53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4"/>
    </row>
    <row r="41" spans="1:93">
      <c r="A41" s="1" t="s">
        <v>215</v>
      </c>
      <c r="B41" s="25" t="s">
        <v>129</v>
      </c>
      <c r="C41" s="26">
        <v>44957</v>
      </c>
      <c r="D41" s="27" t="s">
        <v>216</v>
      </c>
      <c r="E41" s="27" t="s">
        <v>217</v>
      </c>
      <c r="F41" s="27" t="s">
        <v>218</v>
      </c>
      <c r="G41" s="38">
        <f>VLOOKUP(E41,[1]Hoja1!$D$1:$CR$66,4,0)</f>
        <v>682589</v>
      </c>
      <c r="H41" s="38">
        <f>VLOOKUP(E41,[1]Hoja1!$D$1:$CR$66,5,0)</f>
        <v>13686678.459762599</v>
      </c>
      <c r="I41" s="38">
        <f>VLOOKUP(E41,[1]Hoja1!$D$1:$CR$66,6,0)</f>
        <v>35333.41631226</v>
      </c>
      <c r="J41" s="38">
        <f>VLOOKUP(E41,[1]Hoja1!$D$1:$CR$66,7,0)</f>
        <v>1.509831248767957</v>
      </c>
      <c r="K41" s="28">
        <f>VLOOKUP(E41,[1]Hoja1!$D$1:$CR$66,8,0)</f>
        <v>136.0033838395577</v>
      </c>
      <c r="L41" s="38">
        <f>VLOOKUP(E41,[1]Hoja1!$D$1:$CR$66,9,0)</f>
        <v>0.37261201051933618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9"/>
    </row>
    <row r="42" spans="1:93">
      <c r="A42" s="1" t="s">
        <v>219</v>
      </c>
      <c r="B42" s="25" t="s">
        <v>94</v>
      </c>
      <c r="C42" s="26">
        <v>44957</v>
      </c>
      <c r="D42" s="27" t="s">
        <v>216</v>
      </c>
      <c r="E42" t="s">
        <v>220</v>
      </c>
      <c r="F42" s="27" t="s">
        <v>105</v>
      </c>
      <c r="G42" s="38">
        <f>VLOOKUP(E42,[1]Hoja1!$D$1:$CR$66,4,0)</f>
        <v>5125</v>
      </c>
      <c r="H42" s="38">
        <f>VLOOKUP(E42,[1]Hoja1!$D$1:$CR$66,5,0)</f>
        <v>1391329.9517588899</v>
      </c>
      <c r="I42" s="38">
        <f>VLOOKUP(E42,[1]Hoja1!$D$1:$CR$66,6,0)</f>
        <v>18773.417540490002</v>
      </c>
      <c r="J42" s="38">
        <f>VLOOKUP(E42,[1]Hoja1!$D$1:$CR$66,7,0)</f>
        <v>1.511275174706217</v>
      </c>
      <c r="K42" s="28">
        <f>VLOOKUP(E42,[1]Hoja1!$D$1:$CR$66,8,0)</f>
        <v>150.92777712818969</v>
      </c>
      <c r="L42" s="38">
        <f>VLOOKUP(E42,[1]Hoja1!$D$1:$CR$66,9,0)</f>
        <v>0.4135007592553136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9"/>
    </row>
    <row r="43" spans="1:93">
      <c r="A43" s="1" t="s">
        <v>221</v>
      </c>
      <c r="B43" s="20" t="s">
        <v>94</v>
      </c>
      <c r="C43" s="21">
        <v>44957</v>
      </c>
      <c r="D43" s="22" t="s">
        <v>222</v>
      </c>
      <c r="E43" s="22" t="s">
        <v>223</v>
      </c>
      <c r="F43" s="22" t="s">
        <v>224</v>
      </c>
      <c r="G43" s="38">
        <f>VLOOKUP(E43,[1]Hoja1!$D$1:$CR$66,4,0)</f>
        <v>8456</v>
      </c>
      <c r="H43" s="38">
        <f>VLOOKUP(E43,[1]Hoja1!$D$1:$CR$66,5,0)</f>
        <v>3608182.44</v>
      </c>
      <c r="I43" s="38">
        <f>VLOOKUP(E43,[1]Hoja1!$D$1:$CR$66,6,0)</f>
        <v>21441.03</v>
      </c>
      <c r="J43" s="38">
        <f>VLOOKUP(E43,[1]Hoja1!$D$1:$CR$66,7,0)</f>
        <v>1.4</v>
      </c>
      <c r="K43" s="23">
        <f>VLOOKUP(E43,[1]Hoja1!$D$1:$CR$66,8,0)</f>
        <v>201.28</v>
      </c>
      <c r="L43" s="38">
        <f>VLOOKUP(E43,[1]Hoja1!$D$1:$CR$66,9,0)</f>
        <v>0.55000000000000004</v>
      </c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4"/>
    </row>
    <row r="44" spans="1:93">
      <c r="A44" s="1" t="s">
        <v>225</v>
      </c>
      <c r="B44" s="20" t="s">
        <v>94</v>
      </c>
      <c r="C44" s="21">
        <v>44957</v>
      </c>
      <c r="D44" s="22" t="s">
        <v>226</v>
      </c>
      <c r="E44" s="22" t="s">
        <v>227</v>
      </c>
      <c r="F44" s="22" t="s">
        <v>228</v>
      </c>
      <c r="G44" s="38">
        <f>VLOOKUP(E44,[1]Hoja1!$D$1:$CR$66,4,0)</f>
        <v>170</v>
      </c>
      <c r="H44" s="38">
        <f>VLOOKUP(E44,[1]Hoja1!$D$1:$CR$66,5,0)</f>
        <v>647670.97</v>
      </c>
      <c r="I44" s="38">
        <f>VLOOKUP(E44,[1]Hoja1!$D$1:$CR$66,6,0)</f>
        <v>11341.567499000001</v>
      </c>
      <c r="J44" s="38">
        <f>VLOOKUP(E44,[1]Hoja1!$D$1:$CR$66,7,0)</f>
        <v>2</v>
      </c>
      <c r="K44" s="23">
        <f>VLOOKUP(E44,[1]Hoja1!$D$1:$CR$66,8,0)</f>
        <v>152.75</v>
      </c>
      <c r="L44" s="38">
        <f>VLOOKUP(E44,[1]Hoja1!$D$1:$CR$66,9,0)</f>
        <v>0.41899999999999998</v>
      </c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4"/>
    </row>
    <row r="45" spans="1:93">
      <c r="A45" s="1" t="s">
        <v>229</v>
      </c>
      <c r="B45" s="25" t="s">
        <v>99</v>
      </c>
      <c r="C45" s="26">
        <v>44957</v>
      </c>
      <c r="D45" s="27" t="s">
        <v>216</v>
      </c>
      <c r="E45" s="27" t="s">
        <v>230</v>
      </c>
      <c r="F45" s="27" t="s">
        <v>167</v>
      </c>
      <c r="G45" s="38">
        <f>VLOOKUP(E45,[1]Hoja1!$D$1:$CR$66,4,0)</f>
        <v>16644</v>
      </c>
      <c r="H45" s="38">
        <f>VLOOKUP(E45,[1]Hoja1!$D$1:$CR$66,5,0)</f>
        <v>970094.29109811992</v>
      </c>
      <c r="I45" s="38">
        <f>VLOOKUP(E45,[1]Hoja1!$D$1:$CR$66,6,0)</f>
        <v>40087.837429079998</v>
      </c>
      <c r="J45" s="38">
        <f>VLOOKUP(E45,[1]Hoja1!$D$1:$CR$66,7,0)</f>
        <v>1.358369789763691</v>
      </c>
      <c r="K45" s="28">
        <f>VLOOKUP(E45,[1]Hoja1!$D$1:$CR$66,8,0)</f>
        <v>468.67097412452023</v>
      </c>
      <c r="L45" s="38">
        <f>VLOOKUP(E45,[1]Hoja1!$D$1:$CR$66,9,0)</f>
        <v>1.2831511954127861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9"/>
    </row>
    <row r="46" spans="1:93">
      <c r="A46" s="1" t="s">
        <v>231</v>
      </c>
      <c r="B46" s="25" t="s">
        <v>99</v>
      </c>
      <c r="C46" s="26">
        <v>44957</v>
      </c>
      <c r="D46" s="27" t="s">
        <v>121</v>
      </c>
      <c r="E46" s="27" t="s">
        <v>232</v>
      </c>
      <c r="F46" s="27" t="s">
        <v>233</v>
      </c>
      <c r="G46" s="38">
        <f>VLOOKUP(E46,[1]Hoja1!$D$1:$CR$66,4,0)</f>
        <v>285366</v>
      </c>
      <c r="H46" s="38" t="str">
        <f>VLOOKUP(E46,[1]Hoja1!$D$1:$CR$66,5,0)</f>
        <v>6146235.03</v>
      </c>
      <c r="I46" s="38">
        <f>VLOOKUP(E46,[1]Hoja1!$D$1:$CR$66,6,0)</f>
        <v>157715.82999999999</v>
      </c>
      <c r="J46" s="38">
        <f>VLOOKUP(E46,[1]Hoja1!$D$1:$CR$66,7,0)</f>
        <v>2.27</v>
      </c>
      <c r="K46" s="28" t="str">
        <f>VLOOKUP(E46,[1]Hoja1!$D$1:$CR$66,8,0)</f>
        <v>225.53</v>
      </c>
      <c r="L46" s="38" t="str">
        <f>VLOOKUP(E46,[1]Hoja1!$D$1:$CR$66,9,0)</f>
        <v>0.618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9"/>
    </row>
    <row r="47" spans="1:93">
      <c r="A47" s="1" t="s">
        <v>234</v>
      </c>
      <c r="B47" s="20" t="s">
        <v>107</v>
      </c>
      <c r="C47" s="21">
        <v>44957</v>
      </c>
      <c r="D47" s="22" t="s">
        <v>121</v>
      </c>
      <c r="E47" s="22" t="s">
        <v>193</v>
      </c>
      <c r="F47" s="22" t="s">
        <v>233</v>
      </c>
      <c r="G47" s="38">
        <f>VLOOKUP(E47,[1]Hoja1!$D$1:$CR$66,4,0)</f>
        <v>175</v>
      </c>
      <c r="H47" s="38">
        <f>VLOOKUP(E47,[1]Hoja1!$D$1:$CR$66,5,0)</f>
        <v>2296.86</v>
      </c>
      <c r="I47" s="38">
        <f>VLOOKUP(E47,[1]Hoja1!$D$1:$CR$66,6,0)</f>
        <v>8995.3799999999992</v>
      </c>
      <c r="J47" s="38">
        <f>VLOOKUP(E47,[1]Hoja1!$D$1:$CR$66,7,0)</f>
        <v>1.85</v>
      </c>
      <c r="K47" s="23" t="str">
        <f>VLOOKUP(E47,[1]Hoja1!$D$1:$CR$66,8,0)</f>
        <v xml:space="preserve"> -   </v>
      </c>
      <c r="L47" s="38" t="str">
        <f>VLOOKUP(E47,[1]Hoja1!$D$1:$CR$66,9,0)</f>
        <v xml:space="preserve"> -   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4"/>
    </row>
    <row r="48" spans="1:93">
      <c r="A48" s="1" t="s">
        <v>235</v>
      </c>
      <c r="B48" s="20" t="s">
        <v>94</v>
      </c>
      <c r="C48" s="21">
        <v>44957</v>
      </c>
      <c r="D48" s="22" t="s">
        <v>121</v>
      </c>
      <c r="E48" s="22" t="s">
        <v>236</v>
      </c>
      <c r="F48" s="22" t="s">
        <v>237</v>
      </c>
      <c r="G48" s="38" t="str">
        <f>VLOOKUP(E48,[1]Hoja1!$D$1:$CR$66,4,0)</f>
        <v>1295</v>
      </c>
      <c r="H48" s="38" t="str">
        <f>VLOOKUP(E48,[1]Hoja1!$D$1:$CR$66,5,0)</f>
        <v>1304657.61</v>
      </c>
      <c r="I48" s="38">
        <f>VLOOKUP(E48,[1]Hoja1!$D$1:$CR$66,6,0)</f>
        <v>11284.046609000001</v>
      </c>
      <c r="J48" s="38">
        <f>VLOOKUP(E48,[1]Hoja1!$D$1:$CR$66,7,0)</f>
        <v>1.85</v>
      </c>
      <c r="K48" s="23">
        <f>VLOOKUP(E48,[1]Hoja1!$D$1:$CR$66,8,0)</f>
        <v>0.42399999999999999</v>
      </c>
      <c r="L48" s="38" t="str">
        <f>VLOOKUP(E48,[1]Hoja1!$D$1:$CR$66,9,0)</f>
        <v>154,85</v>
      </c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4"/>
    </row>
    <row r="49" spans="1:93">
      <c r="A49" s="1" t="s">
        <v>238</v>
      </c>
      <c r="B49" s="20" t="s">
        <v>107</v>
      </c>
      <c r="C49" s="21">
        <v>44957</v>
      </c>
      <c r="D49" s="22" t="s">
        <v>103</v>
      </c>
      <c r="E49" s="22" t="s">
        <v>239</v>
      </c>
      <c r="F49" s="22" t="s">
        <v>105</v>
      </c>
      <c r="G49" s="38">
        <f>VLOOKUP(E49,[1]Hoja1!$D$1:$CR$66,4,0)</f>
        <v>1454</v>
      </c>
      <c r="H49" s="38">
        <f>VLOOKUP(E49,[1]Hoja1!$D$1:$CR$66,5,0)</f>
        <v>5905.4</v>
      </c>
      <c r="I49" s="38">
        <f>VLOOKUP(E49,[1]Hoja1!$D$1:$CR$66,6,0)</f>
        <v>9322.9118469999994</v>
      </c>
      <c r="J49" s="38">
        <f>VLOOKUP(E49,[1]Hoja1!$D$1:$CR$66,7,0)</f>
        <v>3.5</v>
      </c>
      <c r="K49" s="23" t="str">
        <f>VLOOKUP(E49,[1]Hoja1!$D$1:$CR$66,8,0)</f>
        <v xml:space="preserve">-   </v>
      </c>
      <c r="L49" s="38" t="str">
        <f>VLOOKUP(E49,[1]Hoja1!$D$1:$CR$66,9,0)</f>
        <v xml:space="preserve"> -   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4"/>
    </row>
    <row r="50" spans="1:93">
      <c r="A50" s="1" t="s">
        <v>240</v>
      </c>
      <c r="B50" s="20" t="s">
        <v>99</v>
      </c>
      <c r="C50" s="21">
        <v>44957</v>
      </c>
      <c r="D50" s="22" t="s">
        <v>192</v>
      </c>
      <c r="E50" s="22" t="s">
        <v>241</v>
      </c>
      <c r="F50" s="22" t="s">
        <v>242</v>
      </c>
      <c r="G50" s="38">
        <f>VLOOKUP(E50,[1]Hoja1!$D$1:$CR$66,4,0)</f>
        <v>4786</v>
      </c>
      <c r="H50" s="38">
        <f>VLOOKUP(E50,[1]Hoja1!$D$1:$CR$66,5,0)</f>
        <v>209012.7</v>
      </c>
      <c r="I50" s="38">
        <f>VLOOKUP(E50,[1]Hoja1!$D$1:$CR$66,6,0)</f>
        <v>5147.1099999999997</v>
      </c>
      <c r="J50" s="38">
        <f>VLOOKUP(E50,[1]Hoja1!$D$1:$CR$66,7,0)</f>
        <v>1.5</v>
      </c>
      <c r="K50" s="23">
        <f>VLOOKUP(E50,[1]Hoja1!$D$1:$CR$66,8,0)</f>
        <v>268.08999999999997</v>
      </c>
      <c r="L50" s="38">
        <f>VLOOKUP(E50,[1]Hoja1!$D$1:$CR$66,9,0)</f>
        <v>0.73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4"/>
    </row>
    <row r="51" spans="1:93">
      <c r="A51" s="1" t="s">
        <v>243</v>
      </c>
      <c r="B51" s="20" t="s">
        <v>136</v>
      </c>
      <c r="C51" s="21">
        <v>44957</v>
      </c>
      <c r="D51" s="22" t="s">
        <v>192</v>
      </c>
      <c r="E51" s="22" t="s">
        <v>244</v>
      </c>
      <c r="F51" s="22" t="s">
        <v>105</v>
      </c>
      <c r="G51" s="38" t="e">
        <f>VLOOKUP(E51,[1]Hoja1!$D$1:$CR$66,4,0)</f>
        <v>#N/A</v>
      </c>
      <c r="H51" s="38" t="e">
        <f>VLOOKUP(E51,[1]Hoja1!$D$1:$CR$66,5,0)</f>
        <v>#N/A</v>
      </c>
      <c r="I51" s="38" t="e">
        <f>VLOOKUP(E51,[1]Hoja1!$D$1:$CR$66,6,0)</f>
        <v>#N/A</v>
      </c>
      <c r="J51" s="38" t="e">
        <f>VLOOKUP(E51,[1]Hoja1!$D$1:$CR$66,7,0)</f>
        <v>#N/A</v>
      </c>
      <c r="K51" s="23" t="e">
        <f>VLOOKUP(E51,[1]Hoja1!$D$1:$CR$66,8,0)</f>
        <v>#N/A</v>
      </c>
      <c r="L51" s="38" t="e">
        <f>VLOOKUP(E51,[1]Hoja1!$D$1:$CR$66,9,0)</f>
        <v>#N/A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4"/>
    </row>
    <row r="52" spans="1:93">
      <c r="A52" s="1" t="s">
        <v>245</v>
      </c>
      <c r="B52" s="20" t="s">
        <v>120</v>
      </c>
      <c r="C52" s="21">
        <v>44957</v>
      </c>
      <c r="D52" s="22" t="s">
        <v>192</v>
      </c>
      <c r="E52" s="22" t="s">
        <v>246</v>
      </c>
      <c r="F52" s="22" t="s">
        <v>105</v>
      </c>
      <c r="G52" s="38">
        <f>VLOOKUP(E52,[1]Hoja1!$D$1:$CR$66,4,0)</f>
        <v>720</v>
      </c>
      <c r="H52" s="38">
        <f>VLOOKUP(E52,[1]Hoja1!$D$1:$CR$66,5,0)</f>
        <v>33879.769999999997</v>
      </c>
      <c r="I52" s="38">
        <f>VLOOKUP(E52,[1]Hoja1!$D$1:$CR$66,6,0)</f>
        <v>3247.42</v>
      </c>
      <c r="J52" s="38">
        <f>VLOOKUP(E52,[1]Hoja1!$D$1:$CR$66,7,0)</f>
        <v>1.45</v>
      </c>
      <c r="K52" s="23">
        <f>VLOOKUP(E52,[1]Hoja1!$D$1:$CR$66,8,0)</f>
        <v>799.35</v>
      </c>
      <c r="L52" s="38">
        <f>VLOOKUP(E52,[1]Hoja1!$D$1:$CR$66,9,0)</f>
        <v>2.1800000000000002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4"/>
    </row>
    <row r="53" spans="1:93">
      <c r="A53" s="1" t="s">
        <v>247</v>
      </c>
      <c r="B53" s="20" t="s">
        <v>94</v>
      </c>
      <c r="C53" s="21">
        <v>44957</v>
      </c>
      <c r="D53" s="22" t="s">
        <v>192</v>
      </c>
      <c r="E53" s="22" t="s">
        <v>248</v>
      </c>
      <c r="F53" s="22" t="s">
        <v>242</v>
      </c>
      <c r="G53" s="38">
        <f>VLOOKUP(E53,[1]Hoja1!$D$1:$CR$66,4,0)</f>
        <v>5207</v>
      </c>
      <c r="H53" s="38">
        <f>VLOOKUP(E53,[1]Hoja1!$D$1:$CR$66,5,0)</f>
        <v>898534.25</v>
      </c>
      <c r="I53" s="38">
        <f>VLOOKUP(E53,[1]Hoja1!$D$1:$CR$66,6,0)</f>
        <v>2853.71</v>
      </c>
      <c r="J53" s="38">
        <f>VLOOKUP(E53,[1]Hoja1!$D$1:$CR$66,7,0)</f>
        <v>1.5</v>
      </c>
      <c r="K53" s="23">
        <f>VLOOKUP(E53,[1]Hoja1!$D$1:$CR$66,8,0)</f>
        <v>188.1</v>
      </c>
      <c r="L53" s="38">
        <f>VLOOKUP(E53,[1]Hoja1!$D$1:$CR$66,9,0)</f>
        <v>0.52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4"/>
    </row>
    <row r="54" spans="1:93">
      <c r="A54" s="1" t="s">
        <v>249</v>
      </c>
      <c r="B54" s="20" t="s">
        <v>94</v>
      </c>
      <c r="C54" s="21">
        <v>44957</v>
      </c>
      <c r="D54" s="22" t="s">
        <v>198</v>
      </c>
      <c r="E54" s="22" t="s">
        <v>250</v>
      </c>
      <c r="F54" s="22" t="s">
        <v>251</v>
      </c>
      <c r="G54" s="38">
        <f>VLOOKUP(E54,[1]Hoja1!$D$1:$CR$66,4,0)</f>
        <v>164</v>
      </c>
      <c r="H54" s="38" t="str">
        <f>VLOOKUP(E54,[1]Hoja1!$D$1:$CR$66,5,0)</f>
        <v>1,829,741.64</v>
      </c>
      <c r="I54" s="38" t="str">
        <f>VLOOKUP(E54,[1]Hoja1!$D$1:$CR$66,6,0)</f>
        <v>2,776.92</v>
      </c>
      <c r="J54" s="38">
        <f>VLOOKUP(E54,[1]Hoja1!$D$1:$CR$66,7,0)</f>
        <v>1.7</v>
      </c>
      <c r="K54" s="23">
        <f>VLOOKUP(E54,[1]Hoja1!$D$1:$CR$66,8,0)</f>
        <v>0</v>
      </c>
      <c r="L54" s="38" t="str">
        <f>VLOOKUP(E54,[1]Hoja1!$D$1:$CR$66,9,0)</f>
        <v>0.555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4"/>
    </row>
    <row r="55" spans="1:93">
      <c r="A55" s="1" t="s">
        <v>252</v>
      </c>
      <c r="B55" s="25" t="s">
        <v>136</v>
      </c>
      <c r="C55" s="26">
        <v>44957</v>
      </c>
      <c r="D55" s="27" t="s">
        <v>222</v>
      </c>
      <c r="E55" s="27" t="s">
        <v>253</v>
      </c>
      <c r="F55" s="27" t="s">
        <v>105</v>
      </c>
      <c r="G55" s="38">
        <f>VLOOKUP(E55,[1]Hoja1!$D$1:$CR$66,4,0)</f>
        <v>232</v>
      </c>
      <c r="H55" s="38">
        <f>VLOOKUP(E55,[1]Hoja1!$D$1:$CR$66,5,0)</f>
        <v>4716</v>
      </c>
      <c r="I55" s="38">
        <f>VLOOKUP(E55,[1]Hoja1!$D$1:$CR$66,6,0)</f>
        <v>3556.4135000000001</v>
      </c>
      <c r="J55" s="38">
        <f>VLOOKUP(E55,[1]Hoja1!$D$1:$CR$66,7,0)</f>
        <v>1.8</v>
      </c>
      <c r="K55" s="28">
        <f>VLOOKUP(E55,[1]Hoja1!$D$1:$CR$66,8,0)</f>
        <v>1599.653</v>
      </c>
      <c r="L55" s="38">
        <f>VLOOKUP(E55,[1]Hoja1!$D$1:$CR$66,9,0)</f>
        <v>4.383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9"/>
    </row>
    <row r="56" spans="1:93">
      <c r="A56" s="1" t="s">
        <v>254</v>
      </c>
      <c r="B56" s="25" t="s">
        <v>120</v>
      </c>
      <c r="C56" s="26">
        <v>44957</v>
      </c>
      <c r="D56" s="27" t="s">
        <v>216</v>
      </c>
      <c r="E56" s="27" t="s">
        <v>255</v>
      </c>
      <c r="F56" s="27" t="s">
        <v>105</v>
      </c>
      <c r="G56" s="38">
        <f>VLOOKUP(E56,[1]Hoja1!$D$1:$CR$66,4,0)</f>
        <v>376533</v>
      </c>
      <c r="H56" s="38">
        <f>VLOOKUP(E56,[1]Hoja1!$D$1:$CR$66,5,0)</f>
        <v>642696.49862391001</v>
      </c>
      <c r="I56" s="38">
        <f>VLOOKUP(E56,[1]Hoja1!$D$1:$CR$66,6,0)</f>
        <v>26052.19283964</v>
      </c>
      <c r="J56" s="38">
        <f>VLOOKUP(E56,[1]Hoja1!$D$1:$CR$66,7,0)</f>
        <v>1.257788889387768</v>
      </c>
      <c r="K56" s="28">
        <f>VLOOKUP(E56,[1]Hoja1!$D$1:$CR$66,8,0)</f>
        <v>649.72759514056986</v>
      </c>
      <c r="L56" s="38">
        <f>VLOOKUP(E56,[1]Hoja1!$D$1:$CR$66,9,0)</f>
        <v>1.7788572077770559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9"/>
    </row>
    <row r="57" spans="1:93">
      <c r="A57" s="1" t="s">
        <v>256</v>
      </c>
      <c r="B57" s="25" t="s">
        <v>107</v>
      </c>
      <c r="C57" s="26">
        <v>44957</v>
      </c>
      <c r="D57" s="27" t="s">
        <v>216</v>
      </c>
      <c r="E57" s="27" t="s">
        <v>257</v>
      </c>
      <c r="F57" s="27" t="s">
        <v>258</v>
      </c>
      <c r="G57" s="38">
        <f>VLOOKUP(E57,[1]Hoja1!$D$1:$CR$66,4,0)</f>
        <v>5095</v>
      </c>
      <c r="H57" s="38">
        <f>VLOOKUP(E57,[1]Hoja1!$D$1:$CR$66,5,0)</f>
        <v>32510.519085479998</v>
      </c>
      <c r="I57" s="38">
        <f>VLOOKUP(E57,[1]Hoja1!$D$1:$CR$66,6,0)</f>
        <v>48558.023201570002</v>
      </c>
      <c r="J57" s="38">
        <f>VLOOKUP(E57,[1]Hoja1!$D$1:$CR$66,7,0)</f>
        <v>3.0453263600558329</v>
      </c>
      <c r="K57" s="28">
        <f>VLOOKUP(E57,[1]Hoja1!$D$1:$CR$66,8,0)</f>
        <v>0</v>
      </c>
      <c r="L57" s="38">
        <f>VLOOKUP(E57,[1]Hoja1!$D$1:$CR$66,9,0)</f>
        <v>0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9"/>
    </row>
    <row r="58" spans="1:93">
      <c r="A58" s="1" t="s">
        <v>259</v>
      </c>
      <c r="B58" s="20" t="s">
        <v>136</v>
      </c>
      <c r="C58" s="21">
        <v>44957</v>
      </c>
      <c r="D58" s="22" t="s">
        <v>216</v>
      </c>
      <c r="E58" s="22" t="s">
        <v>260</v>
      </c>
      <c r="F58" s="22" t="s">
        <v>105</v>
      </c>
      <c r="G58" s="38">
        <f>VLOOKUP(E58,[1]Hoja1!$D$1:$CR$66,4,0)</f>
        <v>6253</v>
      </c>
      <c r="H58" s="38">
        <f>VLOOKUP(E58,[1]Hoja1!$D$1:$CR$66,5,0)</f>
        <v>262156.20177925</v>
      </c>
      <c r="I58" s="38">
        <f>VLOOKUP(E58,[1]Hoja1!$D$1:$CR$66,6,0)</f>
        <v>32420.34403</v>
      </c>
      <c r="J58" s="38">
        <f>VLOOKUP(E58,[1]Hoja1!$D$1:$CR$66,7,0)</f>
        <v>1.207208922874647</v>
      </c>
      <c r="K58" s="23">
        <f>VLOOKUP(E58,[1]Hoja1!$D$1:$CR$66,8,0)</f>
        <v>1344.5302894218351</v>
      </c>
      <c r="L58" s="38">
        <f>VLOOKUP(E58,[1]Hoja1!$D$1:$CR$66,9,0)</f>
        <v>3.681123311216524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4"/>
    </row>
    <row r="59" spans="1:93">
      <c r="A59" s="1" t="s">
        <v>261</v>
      </c>
      <c r="B59" s="20" t="s">
        <v>147</v>
      </c>
      <c r="C59" s="21">
        <v>44957</v>
      </c>
      <c r="D59" s="22" t="s">
        <v>262</v>
      </c>
      <c r="E59" s="22" t="s">
        <v>263</v>
      </c>
      <c r="F59" s="22" t="s">
        <v>218</v>
      </c>
      <c r="G59" s="38">
        <f>VLOOKUP(E59,[1]Hoja1!$D$1:$CR$66,4,0)</f>
        <v>2912</v>
      </c>
      <c r="H59" s="38">
        <f>VLOOKUP(E59,[1]Hoja1!$D$1:$CR$66,5,0)</f>
        <v>258341.75025330999</v>
      </c>
      <c r="I59" s="38">
        <f>VLOOKUP(E59,[1]Hoja1!$D$1:$CR$66,6,0)</f>
        <v>15693.193984</v>
      </c>
      <c r="J59" s="38">
        <f>VLOOKUP(E59,[1]Hoja1!$D$1:$CR$66,7,0)</f>
        <v>1.307760211301656</v>
      </c>
      <c r="K59" s="23">
        <f>VLOOKUP(E59,[1]Hoja1!$D$1:$CR$66,8,0)</f>
        <v>365.83524774634287</v>
      </c>
      <c r="L59" s="38">
        <f>VLOOKUP(E59,[1]Hoja1!$D$1:$CR$66,9,0)</f>
        <v>1.0016023210029921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4"/>
    </row>
    <row r="60" spans="1:93">
      <c r="A60" s="1" t="s">
        <v>264</v>
      </c>
      <c r="B60" s="25" t="s">
        <v>265</v>
      </c>
      <c r="C60" s="26">
        <v>44957</v>
      </c>
      <c r="D60" s="27" t="s">
        <v>262</v>
      </c>
      <c r="E60" s="27" t="s">
        <v>266</v>
      </c>
      <c r="F60" s="27" t="s">
        <v>267</v>
      </c>
      <c r="G60" s="38">
        <f>VLOOKUP(E60,[1]Hoja1!$D$1:$CR$66,4,0)</f>
        <v>33037</v>
      </c>
      <c r="H60" s="38">
        <f>VLOOKUP(E60,[1]Hoja1!$D$1:$CR$66,5,0)</f>
        <v>3815515.6487389999</v>
      </c>
      <c r="I60" s="38">
        <f>VLOOKUP(E60,[1]Hoja1!$D$1:$CR$66,6,0)</f>
        <v>17254.628085</v>
      </c>
      <c r="J60" s="38">
        <f>VLOOKUP(E60,[1]Hoja1!$D$1:$CR$66,7,0)</f>
        <v>1.5103373703029719</v>
      </c>
      <c r="K60" s="28">
        <f>VLOOKUP(E60,[1]Hoja1!$D$1:$CR$66,8,0)</f>
        <v>87.083729902467098</v>
      </c>
      <c r="L60" s="38">
        <f>VLOOKUP(E60,[1]Hoja1!$D$1:$CR$66,9,0)</f>
        <v>0.23842225845986881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9"/>
    </row>
    <row r="61" spans="1:93">
      <c r="A61" s="1" t="s">
        <v>268</v>
      </c>
      <c r="B61" s="20" t="s">
        <v>107</v>
      </c>
      <c r="C61" s="21">
        <v>44957</v>
      </c>
      <c r="D61" s="22" t="s">
        <v>262</v>
      </c>
      <c r="E61" s="22" t="s">
        <v>269</v>
      </c>
      <c r="F61" s="22" t="s">
        <v>218</v>
      </c>
      <c r="G61" s="38">
        <f>VLOOKUP(E61,[1]Hoja1!$D$1:$CR$66,4,0)</f>
        <v>3046</v>
      </c>
      <c r="H61" s="38">
        <f>VLOOKUP(E61,[1]Hoja1!$D$1:$CR$66,5,0)</f>
        <v>136318.76119191002</v>
      </c>
      <c r="I61" s="38">
        <f>VLOOKUP(E61,[1]Hoja1!$D$1:$CR$66,6,0)</f>
        <v>10391.709389</v>
      </c>
      <c r="J61" s="38">
        <f>VLOOKUP(E61,[1]Hoja1!$D$1:$CR$66,7,0)</f>
        <v>3.050668380787513</v>
      </c>
      <c r="K61" s="23">
        <f>VLOOKUP(E61,[1]Hoja1!$D$1:$CR$66,8,0)</f>
        <v>1.454515565840077</v>
      </c>
      <c r="L61" s="38">
        <f>VLOOKUP(E61,[1]Hoja1!$D$1:$CR$66,9,0)</f>
        <v>3.982246586831148E-3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4"/>
    </row>
    <row r="62" spans="1:93">
      <c r="A62" s="1" t="s">
        <v>270</v>
      </c>
      <c r="B62" s="20" t="s">
        <v>129</v>
      </c>
      <c r="C62" s="21">
        <v>44957</v>
      </c>
      <c r="D62" s="22" t="s">
        <v>271</v>
      </c>
      <c r="E62" s="22" t="s">
        <v>272</v>
      </c>
      <c r="F62" s="22" t="s">
        <v>273</v>
      </c>
      <c r="G62" s="38">
        <f>VLOOKUP(E62,[1]Hoja1!$D$1:$CR$66,4,0)</f>
        <v>84566</v>
      </c>
      <c r="H62" s="38" t="str">
        <f>VLOOKUP(E62,[1]Hoja1!$D$1:$CR$66,5,0)</f>
        <v>845992.46</v>
      </c>
      <c r="I62" s="38">
        <f>VLOOKUP(E62,[1]Hoja1!$D$1:$CR$66,6,0)</f>
        <v>4375163061</v>
      </c>
      <c r="J62" s="38">
        <f>VLOOKUP(E62,[1]Hoja1!$D$1:$CR$66,7,0)</f>
        <v>1.5</v>
      </c>
      <c r="K62" s="23">
        <f>VLOOKUP(E62,[1]Hoja1!$D$1:$CR$66,8,0)</f>
        <v>4927.5000000000009</v>
      </c>
      <c r="L62" s="38" t="str">
        <f>VLOOKUP(E62,[1]Hoja1!$D$1:$CR$66,9,0)</f>
        <v>0.540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4"/>
    </row>
    <row r="63" spans="1:93">
      <c r="A63" s="1" t="s">
        <v>274</v>
      </c>
      <c r="B63" s="25" t="s">
        <v>99</v>
      </c>
      <c r="C63" s="26">
        <v>44957</v>
      </c>
      <c r="D63" s="27" t="s">
        <v>152</v>
      </c>
      <c r="E63" s="27" t="s">
        <v>275</v>
      </c>
      <c r="F63" s="27" t="s">
        <v>105</v>
      </c>
      <c r="G63" s="38" t="str">
        <f>VLOOKUP(E63,[1]Hoja1!$D$1:$CR$66,4,0)</f>
        <v>28</v>
      </c>
      <c r="H63" s="38" t="str">
        <f>VLOOKUP(E63,[1]Hoja1!$D$1:$CR$66,5,0)</f>
        <v>5895.94</v>
      </c>
      <c r="I63" s="38">
        <f>VLOOKUP(E63,[1]Hoja1!$D$1:$CR$66,6,0)</f>
        <v>12131.065735</v>
      </c>
      <c r="J63" s="38">
        <f>VLOOKUP(E63,[1]Hoja1!$D$1:$CR$66,7,0)</f>
        <v>1.5</v>
      </c>
      <c r="K63" s="28">
        <f>VLOOKUP(E63,[1]Hoja1!$D$1:$CR$66,8,0)</f>
        <v>140</v>
      </c>
      <c r="L63" s="38" t="str">
        <f>VLOOKUP(E63,[1]Hoja1!$D$1:$CR$66,9,0)</f>
        <v>0.38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9"/>
    </row>
    <row r="64" spans="1:93">
      <c r="A64" s="1" t="s">
        <v>276</v>
      </c>
      <c r="B64" s="25" t="s">
        <v>99</v>
      </c>
      <c r="C64" s="26">
        <v>44957</v>
      </c>
      <c r="D64" s="27" t="s">
        <v>226</v>
      </c>
      <c r="E64" s="27" t="s">
        <v>277</v>
      </c>
      <c r="F64" s="27" t="s">
        <v>278</v>
      </c>
      <c r="G64" s="38">
        <f>VLOOKUP(E64,[1]Hoja1!$D$1:$CR$66,4,0)</f>
        <v>1195</v>
      </c>
      <c r="H64" s="38">
        <f>VLOOKUP(E64,[1]Hoja1!$D$1:$CR$66,5,0)</f>
        <v>272573.57</v>
      </c>
      <c r="I64" s="38">
        <f>VLOOKUP(E64,[1]Hoja1!$D$1:$CR$66,6,0)</f>
        <v>11260.52</v>
      </c>
      <c r="J64" s="38">
        <f>VLOOKUP(E64,[1]Hoja1!$D$1:$CR$66,7,0)</f>
        <v>1.5</v>
      </c>
      <c r="K64" s="28">
        <f>VLOOKUP(E64,[1]Hoja1!$D$1:$CR$66,8,0)</f>
        <v>165.64</v>
      </c>
      <c r="L64" s="38">
        <f>VLOOKUP(E64,[1]Hoja1!$D$1:$CR$66,9,0)</f>
        <v>0.45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9"/>
    </row>
    <row r="65" spans="1:93">
      <c r="A65" s="1" t="s">
        <v>279</v>
      </c>
      <c r="B65" s="20" t="s">
        <v>99</v>
      </c>
      <c r="C65" s="21">
        <v>44957</v>
      </c>
      <c r="D65" s="22" t="s">
        <v>226</v>
      </c>
      <c r="E65" s="22" t="s">
        <v>280</v>
      </c>
      <c r="F65" s="22" t="s">
        <v>105</v>
      </c>
      <c r="G65" s="38">
        <f>VLOOKUP(E65,[1]Hoja1!$D$1:$CR$66,4,0)</f>
        <v>168</v>
      </c>
      <c r="H65" s="38">
        <f>VLOOKUP(E65,[1]Hoja1!$D$1:$CR$66,5,0)</f>
        <v>20105.650000000001</v>
      </c>
      <c r="I65" s="38">
        <f>VLOOKUP(E65,[1]Hoja1!$D$1:$CR$66,6,0)</f>
        <v>16257.8</v>
      </c>
      <c r="J65" s="38">
        <f>VLOOKUP(E65,[1]Hoja1!$D$1:$CR$66,7,0)</f>
        <v>0.6</v>
      </c>
      <c r="K65" s="23">
        <f>VLOOKUP(E65,[1]Hoja1!$D$1:$CR$66,8,0)</f>
        <v>108.31</v>
      </c>
      <c r="L65" s="38">
        <f>VLOOKUP(E65,[1]Hoja1!$D$1:$CR$66,9,0)</f>
        <v>0.3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4"/>
    </row>
    <row r="66" spans="1:93">
      <c r="A66" s="1" t="s">
        <v>281</v>
      </c>
      <c r="B66" s="25" t="s">
        <v>129</v>
      </c>
      <c r="C66" s="26">
        <v>44957</v>
      </c>
      <c r="D66" s="27" t="s">
        <v>282</v>
      </c>
      <c r="E66" s="27" t="s">
        <v>283</v>
      </c>
      <c r="F66" s="27" t="s">
        <v>284</v>
      </c>
      <c r="G66" s="38">
        <f>VLOOKUP(E66,[1]Hoja1!$D$1:$CR$66,4,0)</f>
        <v>5045</v>
      </c>
      <c r="H66" s="38">
        <f>VLOOKUP(E66,[1]Hoja1!$D$1:$CR$66,5,0)</f>
        <v>580191.01</v>
      </c>
      <c r="I66" s="38">
        <f>VLOOKUP(E66,[1]Hoja1!$D$1:$CR$66,6,0)</f>
        <v>3181</v>
      </c>
      <c r="J66" s="38">
        <f>VLOOKUP(E66,[1]Hoja1!$D$1:$CR$66,7,0)</f>
        <v>1.5</v>
      </c>
      <c r="K66" s="28">
        <f>VLOOKUP(E66,[1]Hoja1!$D$1:$CR$66,8,0)</f>
        <v>180.22</v>
      </c>
      <c r="L66" s="38">
        <f>VLOOKUP(E66,[1]Hoja1!$D$1:$CR$66,9,0)</f>
        <v>0.49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9"/>
    </row>
    <row r="67" spans="1:93">
      <c r="A67" s="1" t="s">
        <v>285</v>
      </c>
      <c r="B67" s="25" t="s">
        <v>147</v>
      </c>
      <c r="C67" s="26">
        <v>44957</v>
      </c>
      <c r="D67" s="27" t="s">
        <v>282</v>
      </c>
      <c r="E67" s="27" t="s">
        <v>286</v>
      </c>
      <c r="F67" s="27" t="s">
        <v>284</v>
      </c>
      <c r="G67" s="38">
        <f>VLOOKUP(E67,[1]Hoja1!$D$1:$CR$66,4,0)</f>
        <v>122</v>
      </c>
      <c r="H67" s="38" t="str">
        <f>VLOOKUP(E67,[1]Hoja1!$D$1:$CR$66,5,0)</f>
        <v>57323.77</v>
      </c>
      <c r="I67" s="38">
        <f>VLOOKUP(E67,[1]Hoja1!$D$1:$CR$66,6,0)</f>
        <v>25011233</v>
      </c>
      <c r="J67" s="38">
        <f>VLOOKUP(E67,[1]Hoja1!$D$1:$CR$66,7,0)</f>
        <v>1.2</v>
      </c>
      <c r="K67" s="28" t="str">
        <f>VLOOKUP(E67,[1]Hoja1!$D$1:$CR$66,8,0)</f>
        <v>706.93</v>
      </c>
      <c r="L67" s="38">
        <f>VLOOKUP(E67,[1]Hoja1!$D$1:$CR$66,9,0)</f>
        <v>1937</v>
      </c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9"/>
    </row>
    <row r="68" spans="1:93">
      <c r="A68" s="1" t="s">
        <v>287</v>
      </c>
      <c r="B68" s="30" t="s">
        <v>107</v>
      </c>
      <c r="C68" s="31">
        <v>44957</v>
      </c>
      <c r="D68" s="32" t="s">
        <v>288</v>
      </c>
      <c r="E68" s="32" t="s">
        <v>287</v>
      </c>
      <c r="F68" s="32" t="s">
        <v>105</v>
      </c>
      <c r="G68" s="38">
        <f>VLOOKUP(E68,[1]Hoja1!$D$1:$CR$66,4,0)</f>
        <v>4670</v>
      </c>
      <c r="H68" s="38">
        <f>VLOOKUP(E68,[1]Hoja1!$D$1:$CR$66,5,0)</f>
        <v>56418.09</v>
      </c>
      <c r="I68" s="38">
        <f>VLOOKUP(E68,[1]Hoja1!$D$1:$CR$66,6,0)</f>
        <v>1564.36</v>
      </c>
      <c r="J68" s="38">
        <f>VLOOKUP(E68,[1]Hoja1!$D$1:$CR$66,7,0)</f>
        <v>2.8</v>
      </c>
      <c r="K68" s="33" t="str">
        <f>VLOOKUP(E68,[1]Hoja1!$D$1:$CR$66,8,0)</f>
        <v xml:space="preserve"> -   </v>
      </c>
      <c r="L68" s="38" t="str">
        <f>VLOOKUP(E68,[1]Hoja1!$D$1:$CR$66,9,0)</f>
        <v xml:space="preserve"> -   </v>
      </c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4"/>
    </row>
    <row r="69" spans="1:93">
      <c r="A69" s="1" t="s">
        <v>289</v>
      </c>
      <c r="B69" t="s">
        <v>129</v>
      </c>
      <c r="C69" s="31">
        <v>44957</v>
      </c>
      <c r="D69" s="27"/>
      <c r="E69" s="27"/>
      <c r="F69" s="27"/>
      <c r="G69" s="38" t="e">
        <f>VLOOKUP(E69,[1]Hoja1!$D$1:$CR$66,4,0)</f>
        <v>#N/A</v>
      </c>
      <c r="H69" s="38" t="e">
        <f>VLOOKUP(E69,[1]Hoja1!$D$1:$CR$66,5,0)</f>
        <v>#N/A</v>
      </c>
      <c r="I69" s="38" t="e">
        <f>VLOOKUP(E69,[1]Hoja1!$D$1:$CR$66,6,0)</f>
        <v>#N/A</v>
      </c>
      <c r="J69" s="28">
        <v>1.5</v>
      </c>
      <c r="K69" s="4">
        <v>135.14250000000001</v>
      </c>
      <c r="L69">
        <v>0.37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9"/>
    </row>
  </sheetData>
  <conditionalFormatting sqref="B1:AS1 CO1 AU1:CB1 CD1:CM1 B3:F67 K3:K67 G3:I69 J3:J68 B2:CO2 M3:CO67 L3:L68">
    <cfRule type="cellIs" dxfId="98" priority="721" operator="equal">
      <formula>""</formula>
    </cfRule>
  </conditionalFormatting>
  <conditionalFormatting sqref="AC68:CO68 B68:F68 C69 K68 M68:AA68">
    <cfRule type="cellIs" dxfId="97" priority="2" operator="equal">
      <formula>""</formula>
    </cfRule>
  </conditionalFormatting>
  <conditionalFormatting sqref="AB68">
    <cfRule type="cellIs" dxfId="96" priority="1" operator="equal">
      <formula>""</formula>
    </cfRule>
  </conditionalFormatting>
  <pageMargins left="0.7" right="0.7" top="0.75" bottom="0.75" header="0.3" footer="0.3"/>
  <pageSetup orientation="portrait" r:id="rId1"/>
  <ignoredErrors>
    <ignoredError sqref="K69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E813C-B38C-4BAB-8787-B64A5EF08DD1}">
  <dimension ref="B3:AT962"/>
  <sheetViews>
    <sheetView topLeftCell="A13" zoomScale="80" zoomScaleNormal="80" workbookViewId="0">
      <selection activeCell="C26" sqref="C26"/>
    </sheetView>
  </sheetViews>
  <sheetFormatPr defaultColWidth="11.42578125" defaultRowHeight="14.45"/>
  <cols>
    <col min="1" max="1" width="11.42578125" style="1"/>
    <col min="2" max="2" width="39.5703125" style="1" bestFit="1" customWidth="1"/>
    <col min="3" max="9" width="15.7109375" style="1" customWidth="1"/>
    <col min="10" max="10" width="12.85546875" style="1" bestFit="1" customWidth="1"/>
    <col min="11" max="11" width="12.5703125" style="1" bestFit="1" customWidth="1"/>
    <col min="12" max="16" width="12.5703125" style="1" customWidth="1"/>
    <col min="17" max="17" width="42.85546875" style="1" bestFit="1" customWidth="1"/>
    <col min="18" max="30" width="5.7109375" style="1" customWidth="1"/>
    <col min="31" max="31" width="12.85546875" style="1" bestFit="1" customWidth="1"/>
    <col min="32" max="34" width="12.85546875" style="1" customWidth="1"/>
    <col min="35" max="42" width="12.7109375" style="1" bestFit="1" customWidth="1"/>
    <col min="43" max="45" width="12.7109375" style="1" customWidth="1"/>
    <col min="46" max="16384" width="11.42578125" style="1"/>
  </cols>
  <sheetData>
    <row r="3" spans="2:46">
      <c r="B3" s="5" t="s">
        <v>290</v>
      </c>
      <c r="C3" s="5" t="s">
        <v>291</v>
      </c>
      <c r="K3"/>
      <c r="L3"/>
      <c r="M3"/>
      <c r="N3"/>
      <c r="O3"/>
      <c r="P3"/>
      <c r="Q3" s="8" t="s">
        <v>292</v>
      </c>
      <c r="R3" s="8" t="s">
        <v>291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2:46">
      <c r="B4" s="5" t="s">
        <v>293</v>
      </c>
      <c r="C4" s="6" t="s">
        <v>107</v>
      </c>
      <c r="D4" s="6" t="s">
        <v>129</v>
      </c>
      <c r="E4" s="6" t="s">
        <v>94</v>
      </c>
      <c r="F4" s="6" t="s">
        <v>99</v>
      </c>
      <c r="G4" s="6" t="s">
        <v>120</v>
      </c>
      <c r="H4" s="6" t="s">
        <v>136</v>
      </c>
      <c r="I4" s="6" t="s">
        <v>147</v>
      </c>
      <c r="J4" s="6" t="s">
        <v>265</v>
      </c>
      <c r="K4"/>
      <c r="L4"/>
      <c r="M4"/>
      <c r="N4"/>
      <c r="O4"/>
      <c r="P4"/>
      <c r="Q4"/>
      <c r="R4" t="s">
        <v>294</v>
      </c>
      <c r="S4"/>
      <c r="T4"/>
      <c r="U4"/>
      <c r="V4"/>
      <c r="W4"/>
      <c r="X4"/>
      <c r="Y4"/>
      <c r="Z4"/>
      <c r="AA4"/>
      <c r="AB4"/>
      <c r="AC4"/>
      <c r="AD4" t="s">
        <v>295</v>
      </c>
      <c r="AE4"/>
      <c r="AF4"/>
      <c r="AG4"/>
      <c r="AH4"/>
    </row>
    <row r="5" spans="2:46">
      <c r="B5" s="7" t="s">
        <v>179</v>
      </c>
      <c r="C5" s="6">
        <v>12</v>
      </c>
      <c r="D5" s="6">
        <v>12</v>
      </c>
      <c r="E5" s="6"/>
      <c r="F5" s="6"/>
      <c r="G5" s="6">
        <v>12</v>
      </c>
      <c r="H5" s="6"/>
      <c r="I5" s="6"/>
      <c r="J5" s="6"/>
      <c r="K5"/>
      <c r="L5"/>
      <c r="M5"/>
      <c r="N5"/>
      <c r="O5"/>
      <c r="P5"/>
      <c r="Q5" s="8" t="s">
        <v>293</v>
      </c>
      <c r="R5" s="11" t="s">
        <v>296</v>
      </c>
      <c r="S5" s="11" t="s">
        <v>297</v>
      </c>
      <c r="T5" s="11" t="s">
        <v>298</v>
      </c>
      <c r="U5" s="11" t="s">
        <v>299</v>
      </c>
      <c r="V5" s="11" t="s">
        <v>300</v>
      </c>
      <c r="W5" s="11" t="s">
        <v>301</v>
      </c>
      <c r="X5" s="11" t="s">
        <v>302</v>
      </c>
      <c r="Y5" s="11" t="s">
        <v>303</v>
      </c>
      <c r="Z5" s="11" t="s">
        <v>304</v>
      </c>
      <c r="AA5" s="11" t="s">
        <v>305</v>
      </c>
      <c r="AB5" s="11" t="s">
        <v>306</v>
      </c>
      <c r="AC5" s="11" t="s">
        <v>307</v>
      </c>
      <c r="AD5" s="11" t="s">
        <v>296</v>
      </c>
      <c r="AE5"/>
      <c r="AF5"/>
      <c r="AG5"/>
      <c r="AH5"/>
    </row>
    <row r="6" spans="2:46">
      <c r="B6" s="7" t="s">
        <v>121</v>
      </c>
      <c r="C6" s="6">
        <v>12</v>
      </c>
      <c r="D6" s="6"/>
      <c r="E6" s="6">
        <v>12</v>
      </c>
      <c r="F6" s="6">
        <v>12</v>
      </c>
      <c r="G6" s="6">
        <v>12</v>
      </c>
      <c r="H6" s="6"/>
      <c r="I6" s="6"/>
      <c r="J6" s="6"/>
      <c r="K6"/>
      <c r="L6"/>
      <c r="M6"/>
      <c r="N6"/>
      <c r="O6"/>
      <c r="P6"/>
      <c r="Q6" s="9" t="s">
        <v>107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/>
      <c r="AF6"/>
      <c r="AG6"/>
      <c r="AH6"/>
      <c r="AT6" s="1" t="str">
        <f>Q6</f>
        <v>EstrategiaRentaVariable</v>
      </c>
    </row>
    <row r="7" spans="2:46">
      <c r="B7" s="7" t="s">
        <v>130</v>
      </c>
      <c r="C7" s="6"/>
      <c r="D7" s="6">
        <v>12</v>
      </c>
      <c r="E7" s="6">
        <v>12</v>
      </c>
      <c r="F7" s="6">
        <v>12</v>
      </c>
      <c r="G7" s="6"/>
      <c r="H7" s="6">
        <v>12</v>
      </c>
      <c r="I7" s="6"/>
      <c r="J7" s="6"/>
      <c r="K7"/>
      <c r="L7"/>
      <c r="M7"/>
      <c r="N7"/>
      <c r="O7"/>
      <c r="P7"/>
      <c r="Q7" s="10" t="s">
        <v>179</v>
      </c>
      <c r="R7" s="12">
        <v>3</v>
      </c>
      <c r="S7" s="12">
        <v>3</v>
      </c>
      <c r="T7" s="12">
        <v>3</v>
      </c>
      <c r="U7" s="12">
        <v>3</v>
      </c>
      <c r="V7" s="12">
        <v>3</v>
      </c>
      <c r="W7" s="12">
        <v>3</v>
      </c>
      <c r="X7" s="12">
        <v>3</v>
      </c>
      <c r="Y7" s="12">
        <v>3</v>
      </c>
      <c r="Z7" s="12">
        <v>3</v>
      </c>
      <c r="AA7" s="12">
        <v>3</v>
      </c>
      <c r="AB7" s="12">
        <v>3</v>
      </c>
      <c r="AC7" s="12">
        <v>3</v>
      </c>
      <c r="AD7" s="12">
        <v>3</v>
      </c>
      <c r="AE7"/>
      <c r="AF7"/>
      <c r="AG7"/>
      <c r="AH7" s="1" t="b">
        <f>R7=S7</f>
        <v>1</v>
      </c>
      <c r="AI7" s="1" t="b">
        <f t="shared" ref="AI7:AS7" si="0">S7=T7</f>
        <v>1</v>
      </c>
      <c r="AJ7" s="1" t="b">
        <f t="shared" si="0"/>
        <v>1</v>
      </c>
      <c r="AK7" s="1" t="b">
        <f t="shared" si="0"/>
        <v>1</v>
      </c>
      <c r="AL7" s="1" t="b">
        <f t="shared" si="0"/>
        <v>1</v>
      </c>
      <c r="AM7" s="1" t="b">
        <f t="shared" si="0"/>
        <v>1</v>
      </c>
      <c r="AN7" s="1" t="b">
        <f t="shared" si="0"/>
        <v>1</v>
      </c>
      <c r="AO7" s="1" t="b">
        <f t="shared" si="0"/>
        <v>1</v>
      </c>
      <c r="AP7" s="1" t="b">
        <f t="shared" si="0"/>
        <v>1</v>
      </c>
      <c r="AQ7" s="1" t="b">
        <f t="shared" si="0"/>
        <v>1</v>
      </c>
      <c r="AR7" s="1" t="b">
        <f t="shared" si="0"/>
        <v>1</v>
      </c>
      <c r="AS7" s="1" t="b">
        <f t="shared" si="0"/>
        <v>1</v>
      </c>
      <c r="AT7" s="1" t="str">
        <f t="shared" ref="AT7:AT70" si="1">Q7</f>
        <v>ACCIONES Y VALORES S.A.</v>
      </c>
    </row>
    <row r="8" spans="2:46">
      <c r="B8" s="7" t="s">
        <v>108</v>
      </c>
      <c r="C8" s="6">
        <v>12</v>
      </c>
      <c r="D8" s="6">
        <v>12</v>
      </c>
      <c r="E8" s="6"/>
      <c r="F8" s="6"/>
      <c r="G8" s="6">
        <v>12</v>
      </c>
      <c r="H8" s="6"/>
      <c r="I8" s="6"/>
      <c r="J8" s="6"/>
      <c r="K8"/>
      <c r="L8"/>
      <c r="M8"/>
      <c r="N8"/>
      <c r="O8"/>
      <c r="P8"/>
      <c r="Q8" s="10" t="s">
        <v>121</v>
      </c>
      <c r="R8" s="12">
        <v>2</v>
      </c>
      <c r="S8" s="12">
        <v>2</v>
      </c>
      <c r="T8" s="12">
        <v>2</v>
      </c>
      <c r="U8" s="12">
        <v>2</v>
      </c>
      <c r="V8" s="12">
        <v>2</v>
      </c>
      <c r="W8" s="12">
        <v>2</v>
      </c>
      <c r="X8" s="12">
        <v>2</v>
      </c>
      <c r="Y8" s="12">
        <v>2</v>
      </c>
      <c r="Z8" s="12">
        <v>2</v>
      </c>
      <c r="AA8" s="12">
        <v>2</v>
      </c>
      <c r="AB8" s="12">
        <v>2</v>
      </c>
      <c r="AC8" s="12">
        <v>2</v>
      </c>
      <c r="AD8" s="12">
        <v>2</v>
      </c>
      <c r="AE8"/>
      <c r="AF8"/>
      <c r="AG8"/>
      <c r="AH8" s="1" t="b">
        <f t="shared" ref="AH8:AH71" si="2">R8=S8</f>
        <v>1</v>
      </c>
      <c r="AI8" s="1" t="b">
        <f t="shared" ref="AI8:AI71" si="3">S8=T8</f>
        <v>1</v>
      </c>
      <c r="AJ8" s="1" t="b">
        <f t="shared" ref="AJ8:AJ71" si="4">T8=U8</f>
        <v>1</v>
      </c>
      <c r="AK8" s="1" t="b">
        <f t="shared" ref="AK8:AK71" si="5">U8=V8</f>
        <v>1</v>
      </c>
      <c r="AL8" s="1" t="b">
        <f t="shared" ref="AL8:AL71" si="6">V8=W8</f>
        <v>1</v>
      </c>
      <c r="AM8" s="1" t="b">
        <f t="shared" ref="AM8:AM71" si="7">W8=X8</f>
        <v>1</v>
      </c>
      <c r="AN8" s="1" t="b">
        <f t="shared" ref="AN8:AN71" si="8">X8=Y8</f>
        <v>1</v>
      </c>
      <c r="AO8" s="1" t="b">
        <f t="shared" ref="AO8:AO71" si="9">Y8=Z8</f>
        <v>1</v>
      </c>
      <c r="AP8" s="1" t="b">
        <f t="shared" ref="AP8:AP71" si="10">Z8=AA8</f>
        <v>1</v>
      </c>
      <c r="AQ8" s="1" t="b">
        <f t="shared" ref="AQ8:AQ71" si="11">AA8=AB8</f>
        <v>1</v>
      </c>
      <c r="AR8" s="1" t="b">
        <f t="shared" ref="AR8:AR71" si="12">AB8=AC8</f>
        <v>1</v>
      </c>
      <c r="AS8" s="1" t="b">
        <f t="shared" ref="AS8:AS71" si="13">AC8=AD8</f>
        <v>1</v>
      </c>
      <c r="AT8" s="1" t="str">
        <f t="shared" si="1"/>
        <v>ALIANZA FIDUCIARIA S.A.</v>
      </c>
    </row>
    <row r="9" spans="2:46">
      <c r="B9" s="7" t="s">
        <v>195</v>
      </c>
      <c r="C9" s="6"/>
      <c r="D9" s="6"/>
      <c r="E9" s="6"/>
      <c r="F9" s="6"/>
      <c r="G9" s="6">
        <v>12</v>
      </c>
      <c r="H9" s="6">
        <v>12</v>
      </c>
      <c r="I9" s="6"/>
      <c r="J9" s="6"/>
      <c r="K9"/>
      <c r="L9"/>
      <c r="M9"/>
      <c r="N9"/>
      <c r="O9"/>
      <c r="P9"/>
      <c r="Q9" s="10" t="s">
        <v>108</v>
      </c>
      <c r="R9" s="12">
        <v>3</v>
      </c>
      <c r="S9" s="12">
        <v>3</v>
      </c>
      <c r="T9" s="12">
        <v>3</v>
      </c>
      <c r="U9" s="12">
        <v>3</v>
      </c>
      <c r="V9" s="12">
        <v>3</v>
      </c>
      <c r="W9" s="12">
        <v>3</v>
      </c>
      <c r="X9" s="12">
        <v>3</v>
      </c>
      <c r="Y9" s="12">
        <v>3</v>
      </c>
      <c r="Z9" s="12">
        <v>3</v>
      </c>
      <c r="AA9" s="12">
        <v>3</v>
      </c>
      <c r="AB9" s="12">
        <v>3</v>
      </c>
      <c r="AC9" s="12">
        <v>3</v>
      </c>
      <c r="AD9" s="12">
        <v>3</v>
      </c>
      <c r="AE9"/>
      <c r="AF9"/>
      <c r="AG9"/>
      <c r="AH9" s="1" t="b">
        <f t="shared" si="2"/>
        <v>1</v>
      </c>
      <c r="AI9" s="1" t="b">
        <f t="shared" si="3"/>
        <v>1</v>
      </c>
      <c r="AJ9" s="1" t="b">
        <f t="shared" si="4"/>
        <v>1</v>
      </c>
      <c r="AK9" s="1" t="b">
        <f t="shared" si="5"/>
        <v>1</v>
      </c>
      <c r="AL9" s="1" t="b">
        <f t="shared" si="6"/>
        <v>1</v>
      </c>
      <c r="AM9" s="1" t="b">
        <f t="shared" si="7"/>
        <v>1</v>
      </c>
      <c r="AN9" s="1" t="b">
        <f t="shared" si="8"/>
        <v>1</v>
      </c>
      <c r="AO9" s="1" t="b">
        <f t="shared" si="9"/>
        <v>1</v>
      </c>
      <c r="AP9" s="1" t="b">
        <f t="shared" si="10"/>
        <v>1</v>
      </c>
      <c r="AQ9" s="1" t="b">
        <f t="shared" si="11"/>
        <v>1</v>
      </c>
      <c r="AR9" s="1" t="b">
        <f t="shared" si="12"/>
        <v>1</v>
      </c>
      <c r="AS9" s="1" t="b">
        <f t="shared" si="13"/>
        <v>1</v>
      </c>
      <c r="AT9" s="1" t="str">
        <f t="shared" si="1"/>
        <v>BTG PACTUAL S.A.</v>
      </c>
    </row>
    <row r="10" spans="2:46">
      <c r="B10" s="7" t="s">
        <v>212</v>
      </c>
      <c r="C10" s="6"/>
      <c r="D10" s="6"/>
      <c r="E10" s="6">
        <v>12</v>
      </c>
      <c r="F10" s="6"/>
      <c r="G10" s="6"/>
      <c r="H10" s="6"/>
      <c r="I10" s="6"/>
      <c r="J10" s="6"/>
      <c r="K10"/>
      <c r="L10"/>
      <c r="M10"/>
      <c r="N10"/>
      <c r="O10"/>
      <c r="P10"/>
      <c r="Q10" s="10" t="s">
        <v>156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1.5</v>
      </c>
      <c r="AD10" s="12">
        <v>2</v>
      </c>
      <c r="AE10"/>
      <c r="AF10"/>
      <c r="AG10"/>
      <c r="AH10" s="1" t="b">
        <f t="shared" si="2"/>
        <v>1</v>
      </c>
      <c r="AI10" s="1" t="b">
        <f t="shared" si="3"/>
        <v>1</v>
      </c>
      <c r="AJ10" s="1" t="b">
        <f t="shared" si="4"/>
        <v>1</v>
      </c>
      <c r="AK10" s="1" t="b">
        <f t="shared" si="5"/>
        <v>1</v>
      </c>
      <c r="AL10" s="1" t="b">
        <f t="shared" si="6"/>
        <v>1</v>
      </c>
      <c r="AM10" s="1" t="b">
        <f t="shared" si="7"/>
        <v>1</v>
      </c>
      <c r="AN10" s="1" t="b">
        <f t="shared" si="8"/>
        <v>1</v>
      </c>
      <c r="AO10" s="1" t="b">
        <f t="shared" si="9"/>
        <v>1</v>
      </c>
      <c r="AP10" s="1" t="b">
        <f t="shared" si="10"/>
        <v>1</v>
      </c>
      <c r="AQ10" s="1" t="b">
        <f t="shared" si="11"/>
        <v>1</v>
      </c>
      <c r="AR10" s="1" t="b">
        <f t="shared" si="12"/>
        <v>0</v>
      </c>
      <c r="AS10" s="1" t="b">
        <f t="shared" si="13"/>
        <v>0</v>
      </c>
      <c r="AT10" s="1" t="str">
        <f t="shared" si="1"/>
        <v>CREDICORP CAPITAL S.A.</v>
      </c>
    </row>
    <row r="11" spans="2:46">
      <c r="B11" s="7" t="s">
        <v>156</v>
      </c>
      <c r="C11" s="6">
        <v>12</v>
      </c>
      <c r="D11" s="6"/>
      <c r="E11" s="6"/>
      <c r="F11" s="6"/>
      <c r="G11" s="6"/>
      <c r="H11" s="6">
        <v>12</v>
      </c>
      <c r="I11" s="6"/>
      <c r="J11" s="6"/>
      <c r="K11"/>
      <c r="L11"/>
      <c r="M11"/>
      <c r="N11"/>
      <c r="O11"/>
      <c r="P11"/>
      <c r="Q11" s="10" t="s">
        <v>216</v>
      </c>
      <c r="R11" s="12">
        <v>3.05</v>
      </c>
      <c r="S11" s="12">
        <v>3.05</v>
      </c>
      <c r="T11" s="12">
        <v>3.0453263600558298</v>
      </c>
      <c r="U11" s="12">
        <v>3.0453263600558329</v>
      </c>
      <c r="V11" s="12">
        <v>3.0453263600558329</v>
      </c>
      <c r="W11" s="12">
        <v>3.0453263600558329</v>
      </c>
      <c r="X11" s="12">
        <v>3.0453263600558329</v>
      </c>
      <c r="Y11" s="12">
        <v>3.0453263600558329</v>
      </c>
      <c r="Z11" s="12">
        <v>3.0453263600558329</v>
      </c>
      <c r="AA11" s="12">
        <v>3.0453263600558329</v>
      </c>
      <c r="AB11" s="12">
        <v>3.0453263600558329</v>
      </c>
      <c r="AC11" s="12">
        <v>3.0453263600558329</v>
      </c>
      <c r="AD11" s="12">
        <v>3.0453263600558329</v>
      </c>
      <c r="AE11"/>
      <c r="AF11"/>
      <c r="AG11"/>
      <c r="AH11" s="1" t="b">
        <f t="shared" si="2"/>
        <v>1</v>
      </c>
      <c r="AI11" s="1" t="b">
        <f t="shared" si="3"/>
        <v>0</v>
      </c>
      <c r="AJ11" s="1" t="b">
        <f t="shared" si="4"/>
        <v>1</v>
      </c>
      <c r="AK11" s="1" t="b">
        <f t="shared" si="5"/>
        <v>1</v>
      </c>
      <c r="AL11" s="1" t="b">
        <f t="shared" si="6"/>
        <v>1</v>
      </c>
      <c r="AM11" s="1" t="b">
        <f t="shared" si="7"/>
        <v>1</v>
      </c>
      <c r="AN11" s="1" t="b">
        <f t="shared" si="8"/>
        <v>1</v>
      </c>
      <c r="AO11" s="1" t="b">
        <f t="shared" si="9"/>
        <v>1</v>
      </c>
      <c r="AP11" s="1" t="b">
        <f t="shared" si="10"/>
        <v>1</v>
      </c>
      <c r="AQ11" s="1" t="b">
        <f t="shared" si="11"/>
        <v>1</v>
      </c>
      <c r="AR11" s="1" t="b">
        <f t="shared" si="12"/>
        <v>1</v>
      </c>
      <c r="AS11" s="1" t="b">
        <f t="shared" si="13"/>
        <v>1</v>
      </c>
      <c r="AT11" s="1" t="str">
        <f t="shared" si="1"/>
        <v>FIDUCIARIA BANCOLOMBIA S.A.</v>
      </c>
    </row>
    <row r="12" spans="2:46">
      <c r="B12" s="7" t="s">
        <v>152</v>
      </c>
      <c r="C12" s="6"/>
      <c r="D12" s="6">
        <v>12</v>
      </c>
      <c r="E12" s="6">
        <v>11</v>
      </c>
      <c r="F12" s="6">
        <v>12</v>
      </c>
      <c r="G12" s="6"/>
      <c r="H12" s="6"/>
      <c r="I12" s="6"/>
      <c r="J12" s="6"/>
      <c r="K12"/>
      <c r="L12"/>
      <c r="M12"/>
      <c r="N12"/>
      <c r="O12"/>
      <c r="P12"/>
      <c r="Q12" s="10" t="s">
        <v>116</v>
      </c>
      <c r="R12" s="12">
        <v>3</v>
      </c>
      <c r="S12" s="12">
        <v>3</v>
      </c>
      <c r="T12" s="12">
        <v>3</v>
      </c>
      <c r="U12" s="12">
        <v>3</v>
      </c>
      <c r="V12" s="12">
        <v>3</v>
      </c>
      <c r="W12" s="12">
        <v>3</v>
      </c>
      <c r="X12" s="12">
        <v>3</v>
      </c>
      <c r="Y12" s="12">
        <v>3</v>
      </c>
      <c r="Z12" s="12">
        <v>3</v>
      </c>
      <c r="AA12" s="12">
        <v>3</v>
      </c>
      <c r="AB12" s="12">
        <v>3</v>
      </c>
      <c r="AC12" s="12">
        <v>3</v>
      </c>
      <c r="AD12" s="12">
        <v>3</v>
      </c>
      <c r="AE12"/>
      <c r="AF12"/>
      <c r="AG12"/>
      <c r="AH12" s="1" t="b">
        <f t="shared" si="2"/>
        <v>1</v>
      </c>
      <c r="AI12" s="1" t="b">
        <f t="shared" si="3"/>
        <v>1</v>
      </c>
      <c r="AJ12" s="1" t="b">
        <f t="shared" si="4"/>
        <v>1</v>
      </c>
      <c r="AK12" s="1" t="b">
        <f t="shared" si="5"/>
        <v>1</v>
      </c>
      <c r="AL12" s="1" t="b">
        <f t="shared" si="6"/>
        <v>1</v>
      </c>
      <c r="AM12" s="1" t="b">
        <f t="shared" si="7"/>
        <v>1</v>
      </c>
      <c r="AN12" s="1" t="b">
        <f t="shared" si="8"/>
        <v>1</v>
      </c>
      <c r="AO12" s="1" t="b">
        <f t="shared" si="9"/>
        <v>1</v>
      </c>
      <c r="AP12" s="1" t="b">
        <f t="shared" si="10"/>
        <v>1</v>
      </c>
      <c r="AQ12" s="1" t="b">
        <f t="shared" si="11"/>
        <v>1</v>
      </c>
      <c r="AR12" s="1" t="b">
        <f t="shared" si="12"/>
        <v>1</v>
      </c>
      <c r="AS12" s="1" t="b">
        <f t="shared" si="13"/>
        <v>1</v>
      </c>
      <c r="AT12" s="1" t="str">
        <f t="shared" si="1"/>
        <v>FIDUCIARIA CORFICOLOMBIANA S.A.</v>
      </c>
    </row>
    <row r="13" spans="2:46">
      <c r="B13" s="7" t="s">
        <v>95</v>
      </c>
      <c r="C13" s="6"/>
      <c r="D13" s="6"/>
      <c r="E13" s="6">
        <v>12</v>
      </c>
      <c r="F13" s="6">
        <v>12</v>
      </c>
      <c r="G13" s="6"/>
      <c r="H13" s="6"/>
      <c r="I13" s="6"/>
      <c r="J13" s="6"/>
      <c r="K13"/>
      <c r="L13"/>
      <c r="M13"/>
      <c r="N13"/>
      <c r="O13"/>
      <c r="P13"/>
      <c r="Q13" s="10" t="s">
        <v>308</v>
      </c>
      <c r="R13" s="12">
        <v>3.5</v>
      </c>
      <c r="S13" s="12">
        <v>3.5</v>
      </c>
      <c r="T13" s="12">
        <v>3.5</v>
      </c>
      <c r="U13" s="12">
        <v>3.5</v>
      </c>
      <c r="V13" s="12">
        <v>3.5</v>
      </c>
      <c r="W13" s="12">
        <v>3.5</v>
      </c>
      <c r="X13" s="12">
        <v>3.5</v>
      </c>
      <c r="Y13" s="12">
        <v>3.5</v>
      </c>
      <c r="Z13" s="12">
        <v>3.5</v>
      </c>
      <c r="AA13" s="12">
        <v>3.5</v>
      </c>
      <c r="AB13" s="12">
        <v>3.5</v>
      </c>
      <c r="AC13" s="12"/>
      <c r="AD13" s="12"/>
      <c r="AE13"/>
      <c r="AF13"/>
      <c r="AG13"/>
      <c r="AH13" s="1" t="b">
        <f t="shared" si="2"/>
        <v>1</v>
      </c>
      <c r="AI13" s="1" t="b">
        <f t="shared" si="3"/>
        <v>1</v>
      </c>
      <c r="AJ13" s="1" t="b">
        <f t="shared" si="4"/>
        <v>1</v>
      </c>
      <c r="AK13" s="1" t="b">
        <f t="shared" si="5"/>
        <v>1</v>
      </c>
      <c r="AL13" s="1" t="b">
        <f t="shared" si="6"/>
        <v>1</v>
      </c>
      <c r="AM13" s="1" t="b">
        <f t="shared" si="7"/>
        <v>1</v>
      </c>
      <c r="AN13" s="1" t="b">
        <f t="shared" si="8"/>
        <v>1</v>
      </c>
      <c r="AO13" s="1" t="b">
        <f t="shared" si="9"/>
        <v>1</v>
      </c>
      <c r="AP13" s="1" t="b">
        <f t="shared" si="10"/>
        <v>1</v>
      </c>
      <c r="AQ13" s="1" t="b">
        <f t="shared" si="11"/>
        <v>1</v>
      </c>
      <c r="AR13" s="1" t="b">
        <f t="shared" si="12"/>
        <v>0</v>
      </c>
      <c r="AS13" s="1" t="b">
        <f t="shared" si="13"/>
        <v>1</v>
      </c>
      <c r="AT13" s="1" t="str">
        <f t="shared" si="1"/>
        <v>FPV COLFONDOS</v>
      </c>
    </row>
    <row r="14" spans="2:46">
      <c r="B14" s="7" t="s">
        <v>216</v>
      </c>
      <c r="C14" s="6">
        <v>12</v>
      </c>
      <c r="D14" s="6">
        <v>12</v>
      </c>
      <c r="E14" s="6">
        <v>12</v>
      </c>
      <c r="F14" s="6">
        <v>12</v>
      </c>
      <c r="G14" s="6">
        <v>12</v>
      </c>
      <c r="H14" s="6">
        <v>12</v>
      </c>
      <c r="I14" s="6"/>
      <c r="J14" s="6"/>
      <c r="K14"/>
      <c r="L14"/>
      <c r="M14"/>
      <c r="N14"/>
      <c r="O14"/>
      <c r="P14"/>
      <c r="Q14" s="10" t="s">
        <v>112</v>
      </c>
      <c r="R14" s="12">
        <v>3</v>
      </c>
      <c r="S14" s="12">
        <v>3</v>
      </c>
      <c r="T14" s="12">
        <v>3</v>
      </c>
      <c r="U14" s="12"/>
      <c r="V14" s="12">
        <v>3</v>
      </c>
      <c r="W14" s="12">
        <v>3</v>
      </c>
      <c r="X14" s="12">
        <v>3</v>
      </c>
      <c r="Y14" s="12">
        <v>3</v>
      </c>
      <c r="Z14" s="12">
        <v>3</v>
      </c>
      <c r="AA14" s="12">
        <v>3</v>
      </c>
      <c r="AB14" s="12"/>
      <c r="AC14" s="12"/>
      <c r="AD14" s="12">
        <v>3</v>
      </c>
      <c r="AE14"/>
      <c r="AF14"/>
      <c r="AG14"/>
      <c r="AH14" s="1" t="b">
        <f t="shared" si="2"/>
        <v>1</v>
      </c>
      <c r="AI14" s="1" t="b">
        <f t="shared" si="3"/>
        <v>1</v>
      </c>
      <c r="AJ14" s="1" t="b">
        <f t="shared" si="4"/>
        <v>0</v>
      </c>
      <c r="AK14" s="1" t="b">
        <f t="shared" si="5"/>
        <v>0</v>
      </c>
      <c r="AL14" s="1" t="b">
        <f t="shared" si="6"/>
        <v>1</v>
      </c>
      <c r="AM14" s="1" t="b">
        <f t="shared" si="7"/>
        <v>1</v>
      </c>
      <c r="AN14" s="1" t="b">
        <f t="shared" si="8"/>
        <v>1</v>
      </c>
      <c r="AO14" s="1" t="b">
        <f t="shared" si="9"/>
        <v>1</v>
      </c>
      <c r="AP14" s="1" t="b">
        <f t="shared" si="10"/>
        <v>1</v>
      </c>
      <c r="AQ14" s="1" t="b">
        <f t="shared" si="11"/>
        <v>0</v>
      </c>
      <c r="AR14" s="1" t="b">
        <f t="shared" si="12"/>
        <v>1</v>
      </c>
      <c r="AS14" s="1" t="b">
        <f t="shared" si="13"/>
        <v>0</v>
      </c>
      <c r="AT14" s="1" t="str">
        <f t="shared" si="1"/>
        <v>FPV PORVENIR</v>
      </c>
    </row>
    <row r="15" spans="2:46">
      <c r="B15" s="7" t="s">
        <v>222</v>
      </c>
      <c r="C15" s="6"/>
      <c r="D15" s="6"/>
      <c r="E15" s="6">
        <v>12</v>
      </c>
      <c r="F15" s="6"/>
      <c r="G15" s="6"/>
      <c r="H15" s="6">
        <v>12</v>
      </c>
      <c r="I15" s="6"/>
      <c r="J15" s="6"/>
      <c r="K15"/>
      <c r="L15"/>
      <c r="M15"/>
      <c r="N15"/>
      <c r="O15"/>
      <c r="P15"/>
      <c r="Q15" s="10" t="s">
        <v>114</v>
      </c>
      <c r="R15" s="12">
        <v>3</v>
      </c>
      <c r="S15" s="12">
        <v>3</v>
      </c>
      <c r="T15" s="12">
        <v>3</v>
      </c>
      <c r="U15" s="12">
        <v>3</v>
      </c>
      <c r="V15" s="12">
        <v>3</v>
      </c>
      <c r="W15" s="12">
        <v>3</v>
      </c>
      <c r="X15" s="12">
        <v>3</v>
      </c>
      <c r="Y15" s="12">
        <v>3</v>
      </c>
      <c r="Z15" s="12">
        <v>3</v>
      </c>
      <c r="AA15" s="12">
        <v>3</v>
      </c>
      <c r="AB15" s="12">
        <v>3</v>
      </c>
      <c r="AC15" s="12">
        <v>3</v>
      </c>
      <c r="AD15" s="12">
        <v>3</v>
      </c>
      <c r="AE15"/>
      <c r="AF15"/>
      <c r="AG15"/>
      <c r="AH15" s="1" t="b">
        <f t="shared" si="2"/>
        <v>1</v>
      </c>
      <c r="AI15" s="1" t="b">
        <f t="shared" si="3"/>
        <v>1</v>
      </c>
      <c r="AJ15" s="1" t="b">
        <f t="shared" si="4"/>
        <v>1</v>
      </c>
      <c r="AK15" s="1" t="b">
        <f t="shared" si="5"/>
        <v>1</v>
      </c>
      <c r="AL15" s="1" t="b">
        <f t="shared" si="6"/>
        <v>1</v>
      </c>
      <c r="AM15" s="1" t="b">
        <f t="shared" si="7"/>
        <v>1</v>
      </c>
      <c r="AN15" s="1" t="b">
        <f t="shared" si="8"/>
        <v>1</v>
      </c>
      <c r="AO15" s="1" t="b">
        <f t="shared" si="9"/>
        <v>1</v>
      </c>
      <c r="AP15" s="1" t="b">
        <f t="shared" si="10"/>
        <v>1</v>
      </c>
      <c r="AQ15" s="1" t="b">
        <f t="shared" si="11"/>
        <v>1</v>
      </c>
      <c r="AR15" s="1" t="b">
        <f t="shared" si="12"/>
        <v>1</v>
      </c>
      <c r="AS15" s="1" t="b">
        <f t="shared" si="13"/>
        <v>1</v>
      </c>
      <c r="AT15" s="1" t="str">
        <f t="shared" si="1"/>
        <v>FPV PROTECCION</v>
      </c>
    </row>
    <row r="16" spans="2:46">
      <c r="B16" s="7" t="s">
        <v>271</v>
      </c>
      <c r="C16" s="6"/>
      <c r="D16" s="6">
        <v>12</v>
      </c>
      <c r="E16" s="6"/>
      <c r="F16" s="6"/>
      <c r="G16" s="6"/>
      <c r="H16" s="6"/>
      <c r="I16" s="6"/>
      <c r="J16" s="6"/>
      <c r="K16"/>
      <c r="L16"/>
      <c r="M16"/>
      <c r="N16"/>
      <c r="O16"/>
      <c r="P16"/>
      <c r="Q16" s="10" t="s">
        <v>288</v>
      </c>
      <c r="R16" s="12">
        <v>3</v>
      </c>
      <c r="S16" s="12">
        <v>3</v>
      </c>
      <c r="T16" s="12">
        <v>3</v>
      </c>
      <c r="U16" s="12">
        <v>3</v>
      </c>
      <c r="V16" s="12">
        <v>3</v>
      </c>
      <c r="W16" s="12">
        <v>3</v>
      </c>
      <c r="X16" s="12">
        <v>3</v>
      </c>
      <c r="Y16" s="12">
        <v>3</v>
      </c>
      <c r="Z16" s="12">
        <v>3</v>
      </c>
      <c r="AA16" s="12">
        <v>3</v>
      </c>
      <c r="AB16" s="12">
        <v>3</v>
      </c>
      <c r="AC16" s="12">
        <v>3</v>
      </c>
      <c r="AD16" s="12">
        <v>3</v>
      </c>
      <c r="AE16"/>
      <c r="AF16"/>
      <c r="AG16"/>
      <c r="AH16" s="1" t="b">
        <f t="shared" si="2"/>
        <v>1</v>
      </c>
      <c r="AI16" s="1" t="b">
        <f t="shared" si="3"/>
        <v>1</v>
      </c>
      <c r="AJ16" s="1" t="b">
        <f t="shared" si="4"/>
        <v>1</v>
      </c>
      <c r="AK16" s="1" t="b">
        <f t="shared" si="5"/>
        <v>1</v>
      </c>
      <c r="AL16" s="1" t="b">
        <f t="shared" si="6"/>
        <v>1</v>
      </c>
      <c r="AM16" s="1" t="b">
        <f t="shared" si="7"/>
        <v>1</v>
      </c>
      <c r="AN16" s="1" t="b">
        <f t="shared" si="8"/>
        <v>1</v>
      </c>
      <c r="AO16" s="1" t="b">
        <f t="shared" si="9"/>
        <v>1</v>
      </c>
      <c r="AP16" s="1" t="b">
        <f t="shared" si="10"/>
        <v>1</v>
      </c>
      <c r="AQ16" s="1" t="b">
        <f t="shared" si="11"/>
        <v>1</v>
      </c>
      <c r="AR16" s="1" t="b">
        <f t="shared" si="12"/>
        <v>1</v>
      </c>
      <c r="AS16" s="1" t="b">
        <f t="shared" si="13"/>
        <v>1</v>
      </c>
      <c r="AT16" s="1" t="str">
        <f t="shared" si="1"/>
        <v>FPV SKANDIA</v>
      </c>
    </row>
    <row r="17" spans="2:46">
      <c r="B17" s="7" t="s">
        <v>169</v>
      </c>
      <c r="C17" s="6"/>
      <c r="D17" s="6">
        <v>12</v>
      </c>
      <c r="E17" s="6">
        <v>12</v>
      </c>
      <c r="F17" s="6"/>
      <c r="G17" s="6"/>
      <c r="H17" s="6"/>
      <c r="I17" s="6"/>
      <c r="J17" s="6"/>
      <c r="K17"/>
      <c r="L17"/>
      <c r="M17"/>
      <c r="N17"/>
      <c r="O17"/>
      <c r="P17"/>
      <c r="Q17" s="10" t="s">
        <v>103</v>
      </c>
      <c r="R17" s="12">
        <v>3.5</v>
      </c>
      <c r="S17" s="12">
        <v>3.5</v>
      </c>
      <c r="T17" s="12">
        <v>3.5</v>
      </c>
      <c r="U17" s="12">
        <v>3.5</v>
      </c>
      <c r="V17" s="12">
        <v>3.5</v>
      </c>
      <c r="W17" s="12">
        <v>3.5</v>
      </c>
      <c r="X17" s="12">
        <v>3.5</v>
      </c>
      <c r="Y17" s="12">
        <v>3.5</v>
      </c>
      <c r="Z17" s="12">
        <v>3.5</v>
      </c>
      <c r="AA17" s="12">
        <v>3.5</v>
      </c>
      <c r="AB17" s="12">
        <v>3.5</v>
      </c>
      <c r="AC17" s="12">
        <v>3.5</v>
      </c>
      <c r="AD17" s="12">
        <v>3.5</v>
      </c>
      <c r="AE17"/>
      <c r="AF17"/>
      <c r="AG17"/>
      <c r="AH17" s="1" t="b">
        <f t="shared" si="2"/>
        <v>1</v>
      </c>
      <c r="AI17" s="1" t="b">
        <f t="shared" si="3"/>
        <v>1</v>
      </c>
      <c r="AJ17" s="1" t="b">
        <f t="shared" si="4"/>
        <v>1</v>
      </c>
      <c r="AK17" s="1" t="b">
        <f t="shared" si="5"/>
        <v>1</v>
      </c>
      <c r="AL17" s="1" t="b">
        <f t="shared" si="6"/>
        <v>1</v>
      </c>
      <c r="AM17" s="1" t="b">
        <f t="shared" si="7"/>
        <v>1</v>
      </c>
      <c r="AN17" s="1" t="b">
        <f t="shared" si="8"/>
        <v>1</v>
      </c>
      <c r="AO17" s="1" t="b">
        <f t="shared" si="9"/>
        <v>1</v>
      </c>
      <c r="AP17" s="1" t="b">
        <f t="shared" si="10"/>
        <v>1</v>
      </c>
      <c r="AQ17" s="1" t="b">
        <f t="shared" si="11"/>
        <v>1</v>
      </c>
      <c r="AR17" s="1" t="b">
        <f t="shared" si="12"/>
        <v>1</v>
      </c>
      <c r="AS17" s="1" t="b">
        <f t="shared" si="13"/>
        <v>1</v>
      </c>
      <c r="AT17" s="1" t="str">
        <f t="shared" si="1"/>
        <v xml:space="preserve">GLOBAL SECURITIES S.A. </v>
      </c>
    </row>
    <row r="18" spans="2:46">
      <c r="B18" s="7" t="s">
        <v>116</v>
      </c>
      <c r="C18" s="6">
        <v>12</v>
      </c>
      <c r="D18" s="6"/>
      <c r="E18" s="6">
        <v>12</v>
      </c>
      <c r="F18" s="6"/>
      <c r="G18" s="6">
        <v>12</v>
      </c>
      <c r="H18" s="6"/>
      <c r="I18" s="6">
        <v>12</v>
      </c>
      <c r="J18" s="6"/>
      <c r="K18"/>
      <c r="L18"/>
      <c r="M18"/>
      <c r="N18"/>
      <c r="O18"/>
      <c r="P18"/>
      <c r="Q18" s="10" t="s">
        <v>192</v>
      </c>
      <c r="R18" s="12">
        <v>1.85</v>
      </c>
      <c r="S18" s="12">
        <v>1.85</v>
      </c>
      <c r="T18" s="12">
        <v>1.85</v>
      </c>
      <c r="U18" s="12">
        <v>1.85</v>
      </c>
      <c r="V18" s="12">
        <v>1.85</v>
      </c>
      <c r="W18" s="12">
        <v>1.85</v>
      </c>
      <c r="X18" s="12">
        <v>1.85</v>
      </c>
      <c r="Y18" s="12">
        <v>1.85</v>
      </c>
      <c r="Z18" s="12">
        <v>1.85</v>
      </c>
      <c r="AA18" s="12">
        <v>1.85</v>
      </c>
      <c r="AB18" s="12">
        <v>1.85</v>
      </c>
      <c r="AC18" s="12">
        <v>1.85</v>
      </c>
      <c r="AD18" s="12">
        <v>1.85</v>
      </c>
      <c r="AE18"/>
      <c r="AF18"/>
      <c r="AG18"/>
      <c r="AH18" s="1" t="b">
        <f t="shared" si="2"/>
        <v>1</v>
      </c>
      <c r="AI18" s="1" t="b">
        <f t="shared" si="3"/>
        <v>1</v>
      </c>
      <c r="AJ18" s="1" t="b">
        <f t="shared" si="4"/>
        <v>1</v>
      </c>
      <c r="AK18" s="1" t="b">
        <f t="shared" si="5"/>
        <v>1</v>
      </c>
      <c r="AL18" s="1" t="b">
        <f t="shared" si="6"/>
        <v>1</v>
      </c>
      <c r="AM18" s="1" t="b">
        <f t="shared" si="7"/>
        <v>1</v>
      </c>
      <c r="AN18" s="1" t="b">
        <f t="shared" si="8"/>
        <v>1</v>
      </c>
      <c r="AO18" s="1" t="b">
        <f t="shared" si="9"/>
        <v>1</v>
      </c>
      <c r="AP18" s="1" t="b">
        <f t="shared" si="10"/>
        <v>1</v>
      </c>
      <c r="AQ18" s="1" t="b">
        <f t="shared" si="11"/>
        <v>1</v>
      </c>
      <c r="AR18" s="1" t="b">
        <f t="shared" si="12"/>
        <v>1</v>
      </c>
      <c r="AS18" s="1" t="b">
        <f t="shared" si="13"/>
        <v>1</v>
      </c>
      <c r="AT18" s="1" t="str">
        <f t="shared" si="1"/>
        <v>ITAU ASSET MANAGEMENT</v>
      </c>
    </row>
    <row r="19" spans="2:46">
      <c r="B19" s="7" t="s">
        <v>208</v>
      </c>
      <c r="C19" s="6"/>
      <c r="D19" s="6"/>
      <c r="E19" s="6">
        <v>12</v>
      </c>
      <c r="F19" s="6"/>
      <c r="G19" s="6"/>
      <c r="H19" s="6"/>
      <c r="I19" s="6"/>
      <c r="J19" s="6"/>
      <c r="K19"/>
      <c r="L19"/>
      <c r="M19"/>
      <c r="N19"/>
      <c r="O19"/>
      <c r="P19"/>
      <c r="Q19" s="10" t="s">
        <v>262</v>
      </c>
      <c r="R19" s="12">
        <v>3.04</v>
      </c>
      <c r="S19" s="12">
        <v>3.01</v>
      </c>
      <c r="T19" s="12">
        <v>3.0415218313692098</v>
      </c>
      <c r="U19" s="12">
        <v>3.041648460643875</v>
      </c>
      <c r="V19" s="12">
        <v>3.0464987882735879</v>
      </c>
      <c r="W19" s="12">
        <v>3.0737346065804472</v>
      </c>
      <c r="X19" s="12">
        <v>3.0471060666953149</v>
      </c>
      <c r="Y19" s="12">
        <v>3.053780212063284</v>
      </c>
      <c r="Z19" s="12">
        <v>3.0516031862099608</v>
      </c>
      <c r="AA19" s="12">
        <v>3.0434629031075082</v>
      </c>
      <c r="AB19" s="12">
        <v>3.0397685743627889</v>
      </c>
      <c r="AC19" s="12">
        <v>3.0413038960962262</v>
      </c>
      <c r="AD19" s="12">
        <v>3.0459825337260771</v>
      </c>
      <c r="AE19"/>
      <c r="AF19"/>
      <c r="AG19"/>
      <c r="AH19" s="1" t="b">
        <f t="shared" si="2"/>
        <v>0</v>
      </c>
      <c r="AI19" s="1" t="b">
        <f t="shared" si="3"/>
        <v>0</v>
      </c>
      <c r="AJ19" s="1" t="b">
        <f t="shared" si="4"/>
        <v>0</v>
      </c>
      <c r="AK19" s="1" t="b">
        <f t="shared" si="5"/>
        <v>0</v>
      </c>
      <c r="AL19" s="1" t="b">
        <f t="shared" si="6"/>
        <v>0</v>
      </c>
      <c r="AM19" s="1" t="b">
        <f t="shared" si="7"/>
        <v>0</v>
      </c>
      <c r="AN19" s="1" t="b">
        <f t="shared" si="8"/>
        <v>0</v>
      </c>
      <c r="AO19" s="1" t="b">
        <f t="shared" si="9"/>
        <v>0</v>
      </c>
      <c r="AP19" s="1" t="b">
        <f t="shared" si="10"/>
        <v>0</v>
      </c>
      <c r="AQ19" s="1" t="b">
        <f t="shared" si="11"/>
        <v>0</v>
      </c>
      <c r="AR19" s="1" t="b">
        <f t="shared" si="12"/>
        <v>0</v>
      </c>
      <c r="AS19" s="1" t="b">
        <f t="shared" si="13"/>
        <v>0</v>
      </c>
      <c r="AT19" s="1" t="str">
        <f t="shared" si="1"/>
        <v>VALORES BANCOLOMBIA S.A.</v>
      </c>
    </row>
    <row r="20" spans="2:46">
      <c r="B20" s="7" t="s">
        <v>226</v>
      </c>
      <c r="C20" s="6"/>
      <c r="D20" s="6"/>
      <c r="E20" s="6">
        <v>12</v>
      </c>
      <c r="F20" s="6">
        <v>24</v>
      </c>
      <c r="G20" s="6"/>
      <c r="H20" s="6"/>
      <c r="I20" s="6"/>
      <c r="J20" s="6"/>
      <c r="K20"/>
      <c r="L20"/>
      <c r="M20"/>
      <c r="N20"/>
      <c r="O20"/>
      <c r="P20"/>
      <c r="Q20" s="9" t="s">
        <v>129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/>
      <c r="AF20"/>
      <c r="AG20"/>
      <c r="AH20" s="1" t="b">
        <f t="shared" si="2"/>
        <v>1</v>
      </c>
      <c r="AI20" s="1" t="b">
        <f t="shared" si="3"/>
        <v>1</v>
      </c>
      <c r="AJ20" s="1" t="b">
        <f t="shared" si="4"/>
        <v>1</v>
      </c>
      <c r="AK20" s="1" t="b">
        <f t="shared" si="5"/>
        <v>1</v>
      </c>
      <c r="AL20" s="1" t="b">
        <f t="shared" si="6"/>
        <v>1</v>
      </c>
      <c r="AM20" s="1" t="b">
        <f t="shared" si="7"/>
        <v>1</v>
      </c>
      <c r="AN20" s="1" t="b">
        <f t="shared" si="8"/>
        <v>1</v>
      </c>
      <c r="AO20" s="1" t="b">
        <f t="shared" si="9"/>
        <v>1</v>
      </c>
      <c r="AP20" s="1" t="b">
        <f t="shared" si="10"/>
        <v>1</v>
      </c>
      <c r="AQ20" s="1" t="b">
        <f t="shared" si="11"/>
        <v>1</v>
      </c>
      <c r="AR20" s="1" t="b">
        <f t="shared" si="12"/>
        <v>1</v>
      </c>
      <c r="AS20" s="1" t="b">
        <f t="shared" si="13"/>
        <v>1</v>
      </c>
      <c r="AT20" s="1" t="str">
        <f t="shared" si="1"/>
        <v>Fiducuenta</v>
      </c>
    </row>
    <row r="21" spans="2:46">
      <c r="B21" s="7" t="s">
        <v>186</v>
      </c>
      <c r="C21" s="6"/>
      <c r="D21" s="6"/>
      <c r="E21" s="6">
        <v>12</v>
      </c>
      <c r="F21" s="6"/>
      <c r="G21" s="6">
        <v>12</v>
      </c>
      <c r="H21" s="6"/>
      <c r="I21" s="6"/>
      <c r="J21" s="6"/>
      <c r="K21"/>
      <c r="L21"/>
      <c r="M21"/>
      <c r="N21"/>
      <c r="O21"/>
      <c r="P21"/>
      <c r="Q21" s="10" t="s">
        <v>179</v>
      </c>
      <c r="R21" s="12">
        <v>1</v>
      </c>
      <c r="S21" s="12">
        <v>1</v>
      </c>
      <c r="T21" s="12">
        <v>1</v>
      </c>
      <c r="U21" s="12">
        <v>1</v>
      </c>
      <c r="V21" s="12">
        <v>1.08</v>
      </c>
      <c r="W21" s="12">
        <v>1</v>
      </c>
      <c r="X21" s="12">
        <v>1</v>
      </c>
      <c r="Y21" s="12">
        <v>1</v>
      </c>
      <c r="Z21" s="12">
        <v>1</v>
      </c>
      <c r="AA21" s="12">
        <v>1</v>
      </c>
      <c r="AB21" s="12">
        <v>1</v>
      </c>
      <c r="AC21" s="12">
        <v>1</v>
      </c>
      <c r="AD21" s="12">
        <v>1</v>
      </c>
      <c r="AE21"/>
      <c r="AF21"/>
      <c r="AG21"/>
      <c r="AH21" s="1" t="b">
        <f t="shared" si="2"/>
        <v>1</v>
      </c>
      <c r="AI21" s="1" t="b">
        <f t="shared" si="3"/>
        <v>1</v>
      </c>
      <c r="AJ21" s="1" t="b">
        <f t="shared" si="4"/>
        <v>1</v>
      </c>
      <c r="AK21" s="1" t="b">
        <f t="shared" si="5"/>
        <v>0</v>
      </c>
      <c r="AL21" s="1" t="b">
        <f t="shared" si="6"/>
        <v>0</v>
      </c>
      <c r="AM21" s="1" t="b">
        <f t="shared" si="7"/>
        <v>1</v>
      </c>
      <c r="AN21" s="1" t="b">
        <f t="shared" si="8"/>
        <v>1</v>
      </c>
      <c r="AO21" s="1" t="b">
        <f t="shared" si="9"/>
        <v>1</v>
      </c>
      <c r="AP21" s="1" t="b">
        <f t="shared" si="10"/>
        <v>1</v>
      </c>
      <c r="AQ21" s="1" t="b">
        <f t="shared" si="11"/>
        <v>1</v>
      </c>
      <c r="AR21" s="1" t="b">
        <f t="shared" si="12"/>
        <v>1</v>
      </c>
      <c r="AS21" s="1" t="b">
        <f t="shared" si="13"/>
        <v>1</v>
      </c>
      <c r="AT21" s="1" t="str">
        <f t="shared" si="1"/>
        <v>ACCIONES Y VALORES S.A.</v>
      </c>
    </row>
    <row r="22" spans="2:46">
      <c r="B22" s="7" t="s">
        <v>175</v>
      </c>
      <c r="C22" s="6"/>
      <c r="D22" s="6">
        <v>12</v>
      </c>
      <c r="E22" s="6"/>
      <c r="F22" s="6"/>
      <c r="G22" s="6"/>
      <c r="H22" s="6"/>
      <c r="I22" s="6"/>
      <c r="J22" s="6"/>
      <c r="K22"/>
      <c r="L22"/>
      <c r="M22"/>
      <c r="N22"/>
      <c r="O22"/>
      <c r="P22"/>
      <c r="Q22" s="10" t="s">
        <v>130</v>
      </c>
      <c r="R22" s="12">
        <v>0.8</v>
      </c>
      <c r="S22" s="12">
        <v>0.8</v>
      </c>
      <c r="T22" s="12">
        <v>0.8</v>
      </c>
      <c r="U22" s="12">
        <v>0.8</v>
      </c>
      <c r="V22" s="12">
        <v>0.8</v>
      </c>
      <c r="W22" s="12">
        <v>0.8</v>
      </c>
      <c r="X22" s="12">
        <v>0.8</v>
      </c>
      <c r="Y22" s="12">
        <v>0.8</v>
      </c>
      <c r="Z22" s="12">
        <v>0.8</v>
      </c>
      <c r="AA22" s="12">
        <v>0.8</v>
      </c>
      <c r="AB22" s="12">
        <v>0.8</v>
      </c>
      <c r="AC22" s="12">
        <v>0.8</v>
      </c>
      <c r="AD22" s="12">
        <v>0.8</v>
      </c>
      <c r="AE22"/>
      <c r="AF22"/>
      <c r="AG22"/>
      <c r="AH22" s="1" t="b">
        <f t="shared" si="2"/>
        <v>1</v>
      </c>
      <c r="AI22" s="1" t="b">
        <f t="shared" si="3"/>
        <v>1</v>
      </c>
      <c r="AJ22" s="1" t="b">
        <f t="shared" si="4"/>
        <v>1</v>
      </c>
      <c r="AK22" s="1" t="b">
        <f t="shared" si="5"/>
        <v>1</v>
      </c>
      <c r="AL22" s="1" t="b">
        <f t="shared" si="6"/>
        <v>1</v>
      </c>
      <c r="AM22" s="1" t="b">
        <f t="shared" si="7"/>
        <v>1</v>
      </c>
      <c r="AN22" s="1" t="b">
        <f t="shared" si="8"/>
        <v>1</v>
      </c>
      <c r="AO22" s="1" t="b">
        <f t="shared" si="9"/>
        <v>1</v>
      </c>
      <c r="AP22" s="1" t="b">
        <f t="shared" si="10"/>
        <v>1</v>
      </c>
      <c r="AQ22" s="1" t="b">
        <f t="shared" si="11"/>
        <v>1</v>
      </c>
      <c r="AR22" s="1" t="b">
        <f t="shared" si="12"/>
        <v>1</v>
      </c>
      <c r="AS22" s="1" t="b">
        <f t="shared" si="13"/>
        <v>1</v>
      </c>
      <c r="AT22" s="1" t="str">
        <f t="shared" si="1"/>
        <v>BBVA FIDUCIARIA S.A.</v>
      </c>
    </row>
    <row r="23" spans="2:46">
      <c r="B23" s="7" t="s">
        <v>198</v>
      </c>
      <c r="C23" s="6"/>
      <c r="D23" s="6">
        <v>12</v>
      </c>
      <c r="E23" s="6">
        <v>12</v>
      </c>
      <c r="F23" s="6"/>
      <c r="G23" s="6"/>
      <c r="H23" s="6"/>
      <c r="I23" s="6">
        <v>12</v>
      </c>
      <c r="J23" s="6"/>
      <c r="K23"/>
      <c r="L23"/>
      <c r="M23"/>
      <c r="N23"/>
      <c r="O23"/>
      <c r="P23"/>
      <c r="Q23" s="10" t="s">
        <v>108</v>
      </c>
      <c r="R23" s="12">
        <v>1.5</v>
      </c>
      <c r="S23" s="12">
        <v>1.5</v>
      </c>
      <c r="T23" s="12">
        <v>1.5</v>
      </c>
      <c r="U23" s="12">
        <v>1.5</v>
      </c>
      <c r="V23" s="12">
        <v>1.5</v>
      </c>
      <c r="W23" s="12">
        <v>1.5</v>
      </c>
      <c r="X23" s="12">
        <v>1.5</v>
      </c>
      <c r="Y23" s="12">
        <v>1.5</v>
      </c>
      <c r="Z23" s="12">
        <v>1.5</v>
      </c>
      <c r="AA23" s="12">
        <v>1.5</v>
      </c>
      <c r="AB23" s="12">
        <v>1.5</v>
      </c>
      <c r="AC23" s="12">
        <v>1.5</v>
      </c>
      <c r="AD23" s="12">
        <v>1.5</v>
      </c>
      <c r="AE23"/>
      <c r="AF23"/>
      <c r="AG23"/>
      <c r="AH23" s="1" t="b">
        <f t="shared" si="2"/>
        <v>1</v>
      </c>
      <c r="AI23" s="1" t="b">
        <f t="shared" si="3"/>
        <v>1</v>
      </c>
      <c r="AJ23" s="1" t="b">
        <f t="shared" si="4"/>
        <v>1</v>
      </c>
      <c r="AK23" s="1" t="b">
        <f t="shared" si="5"/>
        <v>1</v>
      </c>
      <c r="AL23" s="1" t="b">
        <f t="shared" si="6"/>
        <v>1</v>
      </c>
      <c r="AM23" s="1" t="b">
        <f t="shared" si="7"/>
        <v>1</v>
      </c>
      <c r="AN23" s="1" t="b">
        <f t="shared" si="8"/>
        <v>1</v>
      </c>
      <c r="AO23" s="1" t="b">
        <f t="shared" si="9"/>
        <v>1</v>
      </c>
      <c r="AP23" s="1" t="b">
        <f t="shared" si="10"/>
        <v>1</v>
      </c>
      <c r="AQ23" s="1" t="b">
        <f t="shared" si="11"/>
        <v>1</v>
      </c>
      <c r="AR23" s="1" t="b">
        <f t="shared" si="12"/>
        <v>1</v>
      </c>
      <c r="AS23" s="1" t="b">
        <f t="shared" si="13"/>
        <v>1</v>
      </c>
      <c r="AT23" s="1" t="str">
        <f t="shared" si="1"/>
        <v>BTG PACTUAL S.A.</v>
      </c>
    </row>
    <row r="24" spans="2:46">
      <c r="B24" s="7" t="s">
        <v>125</v>
      </c>
      <c r="C24" s="6"/>
      <c r="D24" s="6">
        <v>12</v>
      </c>
      <c r="E24" s="6">
        <v>12</v>
      </c>
      <c r="F24" s="6">
        <v>12</v>
      </c>
      <c r="G24" s="6"/>
      <c r="H24" s="6"/>
      <c r="I24" s="6"/>
      <c r="J24" s="6"/>
      <c r="K24"/>
      <c r="L24"/>
      <c r="M24"/>
      <c r="N24"/>
      <c r="O24"/>
      <c r="P24"/>
      <c r="Q24" s="10" t="s">
        <v>152</v>
      </c>
      <c r="R24" s="12">
        <v>1.5</v>
      </c>
      <c r="S24" s="12">
        <v>1.5</v>
      </c>
      <c r="T24" s="12">
        <v>1.5</v>
      </c>
      <c r="U24" s="12">
        <v>1.5</v>
      </c>
      <c r="V24" s="12">
        <v>1.5</v>
      </c>
      <c r="W24" s="12">
        <v>1.5</v>
      </c>
      <c r="X24" s="12">
        <v>1.5</v>
      </c>
      <c r="Y24" s="12">
        <v>1.5</v>
      </c>
      <c r="Z24" s="12">
        <v>1.5</v>
      </c>
      <c r="AA24" s="12">
        <v>1.5</v>
      </c>
      <c r="AB24" s="12">
        <v>1.5</v>
      </c>
      <c r="AC24" s="12">
        <v>1.5</v>
      </c>
      <c r="AD24" s="12">
        <v>1.5</v>
      </c>
      <c r="AE24"/>
      <c r="AF24"/>
      <c r="AG24"/>
      <c r="AH24" s="1" t="b">
        <f t="shared" si="2"/>
        <v>1</v>
      </c>
      <c r="AI24" s="1" t="b">
        <f t="shared" si="3"/>
        <v>1</v>
      </c>
      <c r="AJ24" s="1" t="b">
        <f t="shared" si="4"/>
        <v>1</v>
      </c>
      <c r="AK24" s="1" t="b">
        <f t="shared" si="5"/>
        <v>1</v>
      </c>
      <c r="AL24" s="1" t="b">
        <f t="shared" si="6"/>
        <v>1</v>
      </c>
      <c r="AM24" s="1" t="b">
        <f t="shared" si="7"/>
        <v>1</v>
      </c>
      <c r="AN24" s="1" t="b">
        <f t="shared" si="8"/>
        <v>1</v>
      </c>
      <c r="AO24" s="1" t="b">
        <f t="shared" si="9"/>
        <v>1</v>
      </c>
      <c r="AP24" s="1" t="b">
        <f t="shared" si="10"/>
        <v>1</v>
      </c>
      <c r="AQ24" s="1" t="b">
        <f t="shared" si="11"/>
        <v>1</v>
      </c>
      <c r="AR24" s="1" t="b">
        <f t="shared" si="12"/>
        <v>1</v>
      </c>
      <c r="AS24" s="1" t="b">
        <f t="shared" si="13"/>
        <v>1</v>
      </c>
      <c r="AT24" s="1" t="str">
        <f t="shared" si="1"/>
        <v>FIDUAGRARIA S.A.</v>
      </c>
    </row>
    <row r="25" spans="2:46">
      <c r="B25" s="7" t="s">
        <v>308</v>
      </c>
      <c r="C25" s="6">
        <v>11</v>
      </c>
      <c r="D25" s="6"/>
      <c r="E25" s="6"/>
      <c r="F25" s="6"/>
      <c r="G25" s="6"/>
      <c r="H25" s="6"/>
      <c r="I25" s="6"/>
      <c r="J25" s="6"/>
      <c r="K25"/>
      <c r="L25"/>
      <c r="M25"/>
      <c r="N25"/>
      <c r="O25"/>
      <c r="P25"/>
      <c r="Q25" s="10" t="s">
        <v>216</v>
      </c>
      <c r="R25" s="12">
        <v>1.51</v>
      </c>
      <c r="S25" s="12">
        <v>1.51</v>
      </c>
      <c r="T25" s="12">
        <v>1.5097530492273401</v>
      </c>
      <c r="U25" s="12">
        <v>1.5100148685445851</v>
      </c>
      <c r="V25" s="12">
        <v>1.511613851146554</v>
      </c>
      <c r="W25" s="12">
        <v>1.5109416808955172</v>
      </c>
      <c r="X25" s="12">
        <v>1.5117983006384779</v>
      </c>
      <c r="Y25" s="12">
        <v>1.5112984984516848</v>
      </c>
      <c r="Z25" s="12">
        <v>1.510724121044027</v>
      </c>
      <c r="AA25" s="12">
        <v>1.509767415454788</v>
      </c>
      <c r="AB25" s="12">
        <v>1.5117751739023739</v>
      </c>
      <c r="AC25" s="12">
        <v>1.5108509199856399</v>
      </c>
      <c r="AD25" s="12">
        <v>1.5094476904349949</v>
      </c>
      <c r="AE25"/>
      <c r="AF25"/>
      <c r="AG25"/>
      <c r="AH25" s="1" t="b">
        <f t="shared" si="2"/>
        <v>1</v>
      </c>
      <c r="AI25" s="1" t="b">
        <f t="shared" si="3"/>
        <v>0</v>
      </c>
      <c r="AJ25" s="1" t="b">
        <f t="shared" si="4"/>
        <v>0</v>
      </c>
      <c r="AK25" s="1" t="b">
        <f t="shared" si="5"/>
        <v>0</v>
      </c>
      <c r="AL25" s="1" t="b">
        <f t="shared" si="6"/>
        <v>0</v>
      </c>
      <c r="AM25" s="1" t="b">
        <f t="shared" si="7"/>
        <v>0</v>
      </c>
      <c r="AN25" s="1" t="b">
        <f t="shared" si="8"/>
        <v>0</v>
      </c>
      <c r="AO25" s="1" t="b">
        <f t="shared" si="9"/>
        <v>0</v>
      </c>
      <c r="AP25" s="1" t="b">
        <f t="shared" si="10"/>
        <v>0</v>
      </c>
      <c r="AQ25" s="1" t="b">
        <f t="shared" si="11"/>
        <v>0</v>
      </c>
      <c r="AR25" s="1" t="b">
        <f t="shared" si="12"/>
        <v>0</v>
      </c>
      <c r="AS25" s="1" t="b">
        <f t="shared" si="13"/>
        <v>0</v>
      </c>
      <c r="AT25" s="1" t="str">
        <f t="shared" si="1"/>
        <v>FIDUCIARIA BANCOLOMBIA S.A.</v>
      </c>
    </row>
    <row r="26" spans="2:46">
      <c r="B26" s="7" t="s">
        <v>112</v>
      </c>
      <c r="C26" s="6">
        <v>9</v>
      </c>
      <c r="D26" s="6"/>
      <c r="E26" s="6"/>
      <c r="F26" s="6"/>
      <c r="G26" s="6"/>
      <c r="H26" s="6"/>
      <c r="I26" s="6"/>
      <c r="J26" s="6"/>
      <c r="K26"/>
      <c r="L26"/>
      <c r="M26"/>
      <c r="N26"/>
      <c r="O26"/>
      <c r="P26"/>
      <c r="Q26" s="10" t="s">
        <v>271</v>
      </c>
      <c r="R26" s="12">
        <v>1.5</v>
      </c>
      <c r="S26" s="12">
        <v>1.5</v>
      </c>
      <c r="T26" s="12">
        <v>1.5</v>
      </c>
      <c r="U26" s="12">
        <v>1.5</v>
      </c>
      <c r="V26" s="12">
        <v>1.5</v>
      </c>
      <c r="W26" s="12">
        <v>1.5</v>
      </c>
      <c r="X26" s="12">
        <v>1.5</v>
      </c>
      <c r="Y26" s="12">
        <v>1.5</v>
      </c>
      <c r="Z26" s="12">
        <v>1.5</v>
      </c>
      <c r="AA26" s="12">
        <v>1.5</v>
      </c>
      <c r="AB26" s="12">
        <v>1.5</v>
      </c>
      <c r="AC26" s="12">
        <v>0</v>
      </c>
      <c r="AD26" s="12">
        <v>1.5</v>
      </c>
      <c r="AE26"/>
      <c r="AF26"/>
      <c r="AG26"/>
      <c r="AH26" s="1" t="b">
        <f t="shared" si="2"/>
        <v>1</v>
      </c>
      <c r="AI26" s="1" t="b">
        <f t="shared" si="3"/>
        <v>1</v>
      </c>
      <c r="AJ26" s="1" t="b">
        <f t="shared" si="4"/>
        <v>1</v>
      </c>
      <c r="AK26" s="1" t="b">
        <f t="shared" si="5"/>
        <v>1</v>
      </c>
      <c r="AL26" s="1" t="b">
        <f t="shared" si="6"/>
        <v>1</v>
      </c>
      <c r="AM26" s="1" t="b">
        <f t="shared" si="7"/>
        <v>1</v>
      </c>
      <c r="AN26" s="1" t="b">
        <f t="shared" si="8"/>
        <v>1</v>
      </c>
      <c r="AO26" s="1" t="b">
        <f t="shared" si="9"/>
        <v>1</v>
      </c>
      <c r="AP26" s="1" t="b">
        <f t="shared" si="10"/>
        <v>1</v>
      </c>
      <c r="AQ26" s="1" t="b">
        <f t="shared" si="11"/>
        <v>1</v>
      </c>
      <c r="AR26" s="1" t="b">
        <f t="shared" si="12"/>
        <v>0</v>
      </c>
      <c r="AS26" s="1" t="b">
        <f t="shared" si="13"/>
        <v>0</v>
      </c>
      <c r="AT26" s="1" t="str">
        <f t="shared" si="1"/>
        <v>FIDUCIARIA COLMENA S.A.</v>
      </c>
    </row>
    <row r="27" spans="2:46">
      <c r="B27" s="7" t="s">
        <v>114</v>
      </c>
      <c r="C27" s="6">
        <v>12</v>
      </c>
      <c r="D27" s="6"/>
      <c r="E27" s="6"/>
      <c r="F27" s="6"/>
      <c r="G27" s="6"/>
      <c r="H27" s="6"/>
      <c r="I27" s="6"/>
      <c r="J27" s="6"/>
      <c r="K27"/>
      <c r="L27"/>
      <c r="M27"/>
      <c r="N27"/>
      <c r="O27"/>
      <c r="P27"/>
      <c r="Q27" s="10" t="s">
        <v>169</v>
      </c>
      <c r="R27" s="12">
        <v>1.7</v>
      </c>
      <c r="S27" s="12">
        <v>1.7</v>
      </c>
      <c r="T27" s="12">
        <v>1.7</v>
      </c>
      <c r="U27" s="12">
        <v>1.7</v>
      </c>
      <c r="V27" s="12">
        <v>1.7</v>
      </c>
      <c r="W27" s="12">
        <v>1.7</v>
      </c>
      <c r="X27" s="12">
        <v>1.7</v>
      </c>
      <c r="Y27" s="12">
        <v>1.7</v>
      </c>
      <c r="Z27" s="12">
        <v>1.7</v>
      </c>
      <c r="AA27" s="12">
        <v>1.7</v>
      </c>
      <c r="AB27" s="12">
        <v>1.7</v>
      </c>
      <c r="AC27" s="12">
        <v>1.7</v>
      </c>
      <c r="AD27" s="12">
        <v>1.7</v>
      </c>
      <c r="AE27"/>
      <c r="AF27"/>
      <c r="AG27"/>
      <c r="AH27" s="1" t="b">
        <f t="shared" si="2"/>
        <v>1</v>
      </c>
      <c r="AI27" s="1" t="b">
        <f t="shared" si="3"/>
        <v>1</v>
      </c>
      <c r="AJ27" s="1" t="b">
        <f t="shared" si="4"/>
        <v>1</v>
      </c>
      <c r="AK27" s="1" t="b">
        <f t="shared" si="5"/>
        <v>1</v>
      </c>
      <c r="AL27" s="1" t="b">
        <f t="shared" si="6"/>
        <v>1</v>
      </c>
      <c r="AM27" s="1" t="b">
        <f t="shared" si="7"/>
        <v>1</v>
      </c>
      <c r="AN27" s="1" t="b">
        <f t="shared" si="8"/>
        <v>1</v>
      </c>
      <c r="AO27" s="1" t="b">
        <f t="shared" si="9"/>
        <v>1</v>
      </c>
      <c r="AP27" s="1" t="b">
        <f t="shared" si="10"/>
        <v>1</v>
      </c>
      <c r="AQ27" s="1" t="b">
        <f t="shared" si="11"/>
        <v>1</v>
      </c>
      <c r="AR27" s="1" t="b">
        <f t="shared" si="12"/>
        <v>1</v>
      </c>
      <c r="AS27" s="1" t="b">
        <f t="shared" si="13"/>
        <v>1</v>
      </c>
      <c r="AT27" s="1" t="str">
        <f t="shared" si="1"/>
        <v>FIDUCIARIA COLPATRIA</v>
      </c>
    </row>
    <row r="28" spans="2:46">
      <c r="B28" s="7" t="s">
        <v>288</v>
      </c>
      <c r="C28" s="6">
        <v>12</v>
      </c>
      <c r="D28" s="6"/>
      <c r="E28" s="6"/>
      <c r="F28" s="6"/>
      <c r="G28" s="6"/>
      <c r="H28" s="6"/>
      <c r="I28" s="6"/>
      <c r="J28" s="6"/>
      <c r="K28"/>
      <c r="L28"/>
      <c r="M28"/>
      <c r="N28"/>
      <c r="O28"/>
      <c r="P28"/>
      <c r="Q28" s="10" t="s">
        <v>175</v>
      </c>
      <c r="R28" s="12">
        <v>1</v>
      </c>
      <c r="S28" s="12">
        <v>1</v>
      </c>
      <c r="T28" s="12">
        <v>1</v>
      </c>
      <c r="U28" s="12">
        <v>1</v>
      </c>
      <c r="V28" s="12">
        <v>1</v>
      </c>
      <c r="W28" s="12">
        <v>1</v>
      </c>
      <c r="X28" s="12">
        <v>1</v>
      </c>
      <c r="Y28" s="12">
        <v>1</v>
      </c>
      <c r="Z28" s="12">
        <v>1</v>
      </c>
      <c r="AA28" s="12">
        <v>1</v>
      </c>
      <c r="AB28" s="12">
        <v>1</v>
      </c>
      <c r="AC28" s="12">
        <v>1</v>
      </c>
      <c r="AD28" s="12">
        <v>1</v>
      </c>
      <c r="AE28"/>
      <c r="AF28"/>
      <c r="AG28"/>
      <c r="AH28" s="1" t="b">
        <f t="shared" si="2"/>
        <v>1</v>
      </c>
      <c r="AI28" s="1" t="b">
        <f t="shared" si="3"/>
        <v>1</v>
      </c>
      <c r="AJ28" s="1" t="b">
        <f t="shared" si="4"/>
        <v>1</v>
      </c>
      <c r="AK28" s="1" t="b">
        <f t="shared" si="5"/>
        <v>1</v>
      </c>
      <c r="AL28" s="1" t="b">
        <f t="shared" si="6"/>
        <v>1</v>
      </c>
      <c r="AM28" s="1" t="b">
        <f t="shared" si="7"/>
        <v>1</v>
      </c>
      <c r="AN28" s="1" t="b">
        <f t="shared" si="8"/>
        <v>1</v>
      </c>
      <c r="AO28" s="1" t="b">
        <f t="shared" si="9"/>
        <v>1</v>
      </c>
      <c r="AP28" s="1" t="b">
        <f t="shared" si="10"/>
        <v>1</v>
      </c>
      <c r="AQ28" s="1" t="b">
        <f t="shared" si="11"/>
        <v>1</v>
      </c>
      <c r="AR28" s="1" t="b">
        <f t="shared" si="12"/>
        <v>1</v>
      </c>
      <c r="AS28" s="1" t="b">
        <f t="shared" si="13"/>
        <v>1</v>
      </c>
      <c r="AT28" s="1" t="str">
        <f t="shared" si="1"/>
        <v>FIDUCOOMEVA</v>
      </c>
    </row>
    <row r="29" spans="2:46">
      <c r="B29" s="7" t="s">
        <v>103</v>
      </c>
      <c r="C29" s="6">
        <v>12</v>
      </c>
      <c r="D29" s="6"/>
      <c r="E29" s="6"/>
      <c r="F29" s="6">
        <v>12</v>
      </c>
      <c r="G29" s="6"/>
      <c r="H29" s="6"/>
      <c r="I29" s="6"/>
      <c r="J29" s="6"/>
      <c r="K29"/>
      <c r="L29"/>
      <c r="M29"/>
      <c r="N29"/>
      <c r="O29"/>
      <c r="P29"/>
      <c r="Q29" s="10" t="s">
        <v>198</v>
      </c>
      <c r="R29" s="12">
        <v>1.5</v>
      </c>
      <c r="S29" s="12">
        <v>1.5</v>
      </c>
      <c r="T29" s="12">
        <v>1.5</v>
      </c>
      <c r="U29" s="12">
        <v>1.5</v>
      </c>
      <c r="V29" s="12">
        <v>1.5</v>
      </c>
      <c r="W29" s="12">
        <v>1.5</v>
      </c>
      <c r="X29" s="12">
        <v>1.5</v>
      </c>
      <c r="Y29" s="12">
        <v>1.5</v>
      </c>
      <c r="Z29" s="12">
        <v>1.5</v>
      </c>
      <c r="AA29" s="12">
        <v>1.5</v>
      </c>
      <c r="AB29" s="12">
        <v>1.5</v>
      </c>
      <c r="AC29" s="12">
        <v>1.5</v>
      </c>
      <c r="AD29" s="12">
        <v>1.5</v>
      </c>
      <c r="AE29"/>
      <c r="AF29"/>
      <c r="AG29"/>
      <c r="AH29" s="1" t="b">
        <f t="shared" si="2"/>
        <v>1</v>
      </c>
      <c r="AI29" s="1" t="b">
        <f t="shared" si="3"/>
        <v>1</v>
      </c>
      <c r="AJ29" s="1" t="b">
        <f t="shared" si="4"/>
        <v>1</v>
      </c>
      <c r="AK29" s="1" t="b">
        <f t="shared" si="5"/>
        <v>1</v>
      </c>
      <c r="AL29" s="1" t="b">
        <f t="shared" si="6"/>
        <v>1</v>
      </c>
      <c r="AM29" s="1" t="b">
        <f t="shared" si="7"/>
        <v>1</v>
      </c>
      <c r="AN29" s="1" t="b">
        <f t="shared" si="8"/>
        <v>1</v>
      </c>
      <c r="AO29" s="1" t="b">
        <f t="shared" si="9"/>
        <v>1</v>
      </c>
      <c r="AP29" s="1" t="b">
        <f t="shared" si="10"/>
        <v>1</v>
      </c>
      <c r="AQ29" s="1" t="b">
        <f t="shared" si="11"/>
        <v>1</v>
      </c>
      <c r="AR29" s="1" t="b">
        <f t="shared" si="12"/>
        <v>1</v>
      </c>
      <c r="AS29" s="1" t="b">
        <f t="shared" si="13"/>
        <v>1</v>
      </c>
      <c r="AT29" s="1" t="str">
        <f t="shared" si="1"/>
        <v>FIDUOCCIDENTE S.A.</v>
      </c>
    </row>
    <row r="30" spans="2:46">
      <c r="B30" s="7" t="s">
        <v>192</v>
      </c>
      <c r="C30" s="6">
        <v>12</v>
      </c>
      <c r="D30" s="6"/>
      <c r="E30" s="6">
        <v>12</v>
      </c>
      <c r="F30" s="6">
        <v>12</v>
      </c>
      <c r="G30" s="6">
        <v>12</v>
      </c>
      <c r="H30" s="6">
        <v>12</v>
      </c>
      <c r="I30" s="6"/>
      <c r="J30" s="6"/>
      <c r="K30"/>
      <c r="L30"/>
      <c r="M30"/>
      <c r="N30"/>
      <c r="O30"/>
      <c r="P30"/>
      <c r="Q30" s="10" t="s">
        <v>125</v>
      </c>
      <c r="R30" s="12">
        <v>1.6</v>
      </c>
      <c r="S30" s="12">
        <v>1.6</v>
      </c>
      <c r="T30" s="12">
        <v>1.6</v>
      </c>
      <c r="U30" s="12">
        <v>1.6</v>
      </c>
      <c r="V30" s="12">
        <v>1.6</v>
      </c>
      <c r="W30" s="12">
        <v>1.6</v>
      </c>
      <c r="X30" s="12">
        <v>1.6</v>
      </c>
      <c r="Y30" s="12">
        <v>1.6</v>
      </c>
      <c r="Z30" s="12">
        <v>1.6</v>
      </c>
      <c r="AA30" s="12">
        <v>1.6</v>
      </c>
      <c r="AB30" s="12">
        <v>1.6</v>
      </c>
      <c r="AC30" s="12">
        <v>1.6</v>
      </c>
      <c r="AD30" s="12">
        <v>1.6</v>
      </c>
      <c r="AE30"/>
      <c r="AF30"/>
      <c r="AG30"/>
      <c r="AH30" s="1" t="b">
        <f t="shared" si="2"/>
        <v>1</v>
      </c>
      <c r="AI30" s="1" t="b">
        <f t="shared" si="3"/>
        <v>1</v>
      </c>
      <c r="AJ30" s="1" t="b">
        <f t="shared" si="4"/>
        <v>1</v>
      </c>
      <c r="AK30" s="1" t="b">
        <f t="shared" si="5"/>
        <v>1</v>
      </c>
      <c r="AL30" s="1" t="b">
        <f t="shared" si="6"/>
        <v>1</v>
      </c>
      <c r="AM30" s="1" t="b">
        <f t="shared" si="7"/>
        <v>1</v>
      </c>
      <c r="AN30" s="1" t="b">
        <f t="shared" si="8"/>
        <v>1</v>
      </c>
      <c r="AO30" s="1" t="b">
        <f t="shared" si="9"/>
        <v>1</v>
      </c>
      <c r="AP30" s="1" t="b">
        <f t="shared" si="10"/>
        <v>1</v>
      </c>
      <c r="AQ30" s="1" t="b">
        <f t="shared" si="11"/>
        <v>1</v>
      </c>
      <c r="AR30" s="1" t="b">
        <f t="shared" si="12"/>
        <v>1</v>
      </c>
      <c r="AS30" s="1" t="b">
        <f t="shared" si="13"/>
        <v>1</v>
      </c>
      <c r="AT30" s="1" t="str">
        <f t="shared" si="1"/>
        <v>FIDUPREVISORA S.A.</v>
      </c>
    </row>
    <row r="31" spans="2:46">
      <c r="B31" s="7" t="s">
        <v>282</v>
      </c>
      <c r="C31" s="6"/>
      <c r="D31" s="6">
        <v>12</v>
      </c>
      <c r="E31" s="6"/>
      <c r="F31" s="6"/>
      <c r="G31" s="6"/>
      <c r="H31" s="6"/>
      <c r="I31" s="6">
        <v>12</v>
      </c>
      <c r="J31" s="6"/>
      <c r="K31"/>
      <c r="L31"/>
      <c r="M31"/>
      <c r="N31"/>
      <c r="O31"/>
      <c r="P31"/>
      <c r="Q31" s="10" t="s">
        <v>282</v>
      </c>
      <c r="R31" s="12">
        <v>1.5</v>
      </c>
      <c r="S31" s="12">
        <v>1.5</v>
      </c>
      <c r="T31" s="12">
        <v>1.5</v>
      </c>
      <c r="U31" s="12">
        <v>1.5</v>
      </c>
      <c r="V31" s="12">
        <v>1.5</v>
      </c>
      <c r="W31" s="12">
        <v>1.5</v>
      </c>
      <c r="X31" s="12">
        <v>1.5</v>
      </c>
      <c r="Y31" s="12">
        <v>1.5</v>
      </c>
      <c r="Z31" s="12">
        <v>1.5</v>
      </c>
      <c r="AA31" s="12">
        <v>1.5</v>
      </c>
      <c r="AB31" s="12">
        <v>1.5</v>
      </c>
      <c r="AC31" s="12">
        <v>1.5</v>
      </c>
      <c r="AD31" s="12">
        <v>1.5</v>
      </c>
      <c r="AE31"/>
      <c r="AF31"/>
      <c r="AG31"/>
      <c r="AH31" s="1" t="b">
        <f t="shared" si="2"/>
        <v>1</v>
      </c>
      <c r="AI31" s="1" t="b">
        <f t="shared" si="3"/>
        <v>1</v>
      </c>
      <c r="AJ31" s="1" t="b">
        <f t="shared" si="4"/>
        <v>1</v>
      </c>
      <c r="AK31" s="1" t="b">
        <f t="shared" si="5"/>
        <v>1</v>
      </c>
      <c r="AL31" s="1" t="b">
        <f t="shared" si="6"/>
        <v>1</v>
      </c>
      <c r="AM31" s="1" t="b">
        <f t="shared" si="7"/>
        <v>1</v>
      </c>
      <c r="AN31" s="1" t="b">
        <f t="shared" si="8"/>
        <v>1</v>
      </c>
      <c r="AO31" s="1" t="b">
        <f t="shared" si="9"/>
        <v>1</v>
      </c>
      <c r="AP31" s="1" t="b">
        <f t="shared" si="10"/>
        <v>1</v>
      </c>
      <c r="AQ31" s="1" t="b">
        <f t="shared" si="11"/>
        <v>1</v>
      </c>
      <c r="AR31" s="1" t="b">
        <f t="shared" si="12"/>
        <v>1</v>
      </c>
      <c r="AS31" s="1" t="b">
        <f t="shared" si="13"/>
        <v>1</v>
      </c>
      <c r="AT31" s="1" t="str">
        <f t="shared" si="1"/>
        <v>OLD MUTUAL SOCIEDAD FIDUCIARIA S.A.</v>
      </c>
    </row>
    <row r="32" spans="2:46">
      <c r="B32" s="7" t="s">
        <v>262</v>
      </c>
      <c r="C32" s="6">
        <v>12</v>
      </c>
      <c r="D32" s="6"/>
      <c r="E32" s="6"/>
      <c r="F32" s="6"/>
      <c r="G32" s="6"/>
      <c r="H32" s="6"/>
      <c r="I32" s="6">
        <v>12</v>
      </c>
      <c r="J32" s="6">
        <v>7</v>
      </c>
      <c r="K32"/>
      <c r="L32"/>
      <c r="M32"/>
      <c r="N32"/>
      <c r="O32"/>
      <c r="P32"/>
      <c r="Q32" s="9" t="s">
        <v>94</v>
      </c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/>
      <c r="AF32"/>
      <c r="AG32"/>
      <c r="AH32" s="1" t="b">
        <f t="shared" si="2"/>
        <v>1</v>
      </c>
      <c r="AI32" s="1" t="b">
        <f t="shared" si="3"/>
        <v>1</v>
      </c>
      <c r="AJ32" s="1" t="b">
        <f t="shared" si="4"/>
        <v>1</v>
      </c>
      <c r="AK32" s="1" t="b">
        <f t="shared" si="5"/>
        <v>1</v>
      </c>
      <c r="AL32" s="1" t="b">
        <f t="shared" si="6"/>
        <v>1</v>
      </c>
      <c r="AM32" s="1" t="b">
        <f t="shared" si="7"/>
        <v>1</v>
      </c>
      <c r="AN32" s="1" t="b">
        <f t="shared" si="8"/>
        <v>1</v>
      </c>
      <c r="AO32" s="1" t="b">
        <f t="shared" si="9"/>
        <v>1</v>
      </c>
      <c r="AP32" s="1" t="b">
        <f t="shared" si="10"/>
        <v>1</v>
      </c>
      <c r="AQ32" s="1" t="b">
        <f t="shared" si="11"/>
        <v>1</v>
      </c>
      <c r="AR32" s="1" t="b">
        <f t="shared" si="12"/>
        <v>1</v>
      </c>
      <c r="AS32" s="1" t="b">
        <f t="shared" si="13"/>
        <v>1</v>
      </c>
      <c r="AT32" s="1" t="str">
        <f t="shared" si="1"/>
        <v>Fiduexcedentes</v>
      </c>
    </row>
    <row r="33" spans="2:46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 s="10" t="s">
        <v>121</v>
      </c>
      <c r="R33" s="12">
        <v>1.7</v>
      </c>
      <c r="S33" s="12">
        <v>1.7</v>
      </c>
      <c r="T33" s="12">
        <v>1.7</v>
      </c>
      <c r="U33" s="12">
        <v>1.7</v>
      </c>
      <c r="V33" s="12">
        <v>1.7</v>
      </c>
      <c r="W33" s="12">
        <v>1.7</v>
      </c>
      <c r="X33" s="12">
        <v>1.7</v>
      </c>
      <c r="Y33" s="12">
        <v>1.8</v>
      </c>
      <c r="Z33" s="12">
        <v>1.8</v>
      </c>
      <c r="AA33" s="12">
        <v>1.8</v>
      </c>
      <c r="AB33" s="12">
        <v>1.8</v>
      </c>
      <c r="AC33" s="12">
        <v>1.85</v>
      </c>
      <c r="AD33" s="12">
        <v>1.85</v>
      </c>
      <c r="AE33"/>
      <c r="AF33"/>
      <c r="AG33"/>
      <c r="AH33" s="1" t="b">
        <f t="shared" si="2"/>
        <v>1</v>
      </c>
      <c r="AI33" s="1" t="b">
        <f t="shared" si="3"/>
        <v>1</v>
      </c>
      <c r="AJ33" s="1" t="b">
        <f t="shared" si="4"/>
        <v>1</v>
      </c>
      <c r="AK33" s="1" t="b">
        <f t="shared" si="5"/>
        <v>1</v>
      </c>
      <c r="AL33" s="1" t="b">
        <f t="shared" si="6"/>
        <v>1</v>
      </c>
      <c r="AM33" s="1" t="b">
        <f t="shared" si="7"/>
        <v>1</v>
      </c>
      <c r="AN33" s="1" t="b">
        <f t="shared" si="8"/>
        <v>0</v>
      </c>
      <c r="AO33" s="1" t="b">
        <f t="shared" si="9"/>
        <v>1</v>
      </c>
      <c r="AP33" s="1" t="b">
        <f t="shared" si="10"/>
        <v>1</v>
      </c>
      <c r="AQ33" s="1" t="b">
        <f t="shared" si="11"/>
        <v>1</v>
      </c>
      <c r="AR33" s="1" t="b">
        <f t="shared" si="12"/>
        <v>0</v>
      </c>
      <c r="AS33" s="1" t="b">
        <f t="shared" si="13"/>
        <v>1</v>
      </c>
      <c r="AT33" s="1" t="str">
        <f t="shared" si="1"/>
        <v>ALIANZA FIDUCIARIA S.A.</v>
      </c>
    </row>
    <row r="34" spans="2:46">
      <c r="Q34" s="10" t="s">
        <v>130</v>
      </c>
      <c r="R34" s="12">
        <v>1.51</v>
      </c>
      <c r="S34" s="12">
        <v>1.51</v>
      </c>
      <c r="T34" s="12">
        <v>1.51</v>
      </c>
      <c r="U34" s="12">
        <v>1.51</v>
      </c>
      <c r="V34" s="12">
        <v>1.51</v>
      </c>
      <c r="W34" s="12">
        <v>1.51</v>
      </c>
      <c r="X34" s="12">
        <v>1.51</v>
      </c>
      <c r="Y34" s="12">
        <v>1.51</v>
      </c>
      <c r="Z34" s="12">
        <v>1.51</v>
      </c>
      <c r="AA34" s="12">
        <v>1.51</v>
      </c>
      <c r="AB34" s="12">
        <v>1.51</v>
      </c>
      <c r="AC34" s="12">
        <v>1.51</v>
      </c>
      <c r="AD34" s="12">
        <v>1.51</v>
      </c>
      <c r="AE34"/>
      <c r="AF34"/>
      <c r="AG34"/>
      <c r="AH34" s="1" t="b">
        <f t="shared" si="2"/>
        <v>1</v>
      </c>
      <c r="AI34" s="1" t="b">
        <f t="shared" si="3"/>
        <v>1</v>
      </c>
      <c r="AJ34" s="1" t="b">
        <f t="shared" si="4"/>
        <v>1</v>
      </c>
      <c r="AK34" s="1" t="b">
        <f t="shared" si="5"/>
        <v>1</v>
      </c>
      <c r="AL34" s="1" t="b">
        <f t="shared" si="6"/>
        <v>1</v>
      </c>
      <c r="AM34" s="1" t="b">
        <f t="shared" si="7"/>
        <v>1</v>
      </c>
      <c r="AN34" s="1" t="b">
        <f t="shared" si="8"/>
        <v>1</v>
      </c>
      <c r="AO34" s="1" t="b">
        <f t="shared" si="9"/>
        <v>1</v>
      </c>
      <c r="AP34" s="1" t="b">
        <f t="shared" si="10"/>
        <v>1</v>
      </c>
      <c r="AQ34" s="1" t="b">
        <f t="shared" si="11"/>
        <v>1</v>
      </c>
      <c r="AR34" s="1" t="b">
        <f t="shared" si="12"/>
        <v>1</v>
      </c>
      <c r="AS34" s="1" t="b">
        <f t="shared" si="13"/>
        <v>1</v>
      </c>
      <c r="AT34" s="1" t="str">
        <f t="shared" si="1"/>
        <v>BBVA FIDUCIARIA S.A.</v>
      </c>
    </row>
    <row r="35" spans="2:46">
      <c r="Q35" s="10" t="s">
        <v>212</v>
      </c>
      <c r="R35" s="12">
        <v>2.5</v>
      </c>
      <c r="S35" s="12">
        <v>2.5</v>
      </c>
      <c r="T35" s="12">
        <v>2.5</v>
      </c>
      <c r="U35" s="12">
        <v>2.5</v>
      </c>
      <c r="V35" s="12">
        <v>2.5</v>
      </c>
      <c r="W35" s="12">
        <v>2.5</v>
      </c>
      <c r="X35" s="12">
        <v>2.5</v>
      </c>
      <c r="Y35" s="12">
        <v>2.5</v>
      </c>
      <c r="Z35" s="12">
        <v>2.5</v>
      </c>
      <c r="AA35" s="12">
        <v>2.5</v>
      </c>
      <c r="AB35" s="12">
        <v>2.5</v>
      </c>
      <c r="AC35" s="12">
        <v>2.5</v>
      </c>
      <c r="AD35" s="12">
        <v>2.5</v>
      </c>
      <c r="AE35"/>
      <c r="AF35"/>
      <c r="AG35"/>
      <c r="AH35" s="1" t="b">
        <f t="shared" si="2"/>
        <v>1</v>
      </c>
      <c r="AI35" s="1" t="b">
        <f t="shared" si="3"/>
        <v>1</v>
      </c>
      <c r="AJ35" s="1" t="b">
        <f t="shared" si="4"/>
        <v>1</v>
      </c>
      <c r="AK35" s="1" t="b">
        <f t="shared" si="5"/>
        <v>1</v>
      </c>
      <c r="AL35" s="1" t="b">
        <f t="shared" si="6"/>
        <v>1</v>
      </c>
      <c r="AM35" s="1" t="b">
        <f t="shared" si="7"/>
        <v>1</v>
      </c>
      <c r="AN35" s="1" t="b">
        <f t="shared" si="8"/>
        <v>1</v>
      </c>
      <c r="AO35" s="1" t="b">
        <f t="shared" si="9"/>
        <v>1</v>
      </c>
      <c r="AP35" s="1" t="b">
        <f t="shared" si="10"/>
        <v>1</v>
      </c>
      <c r="AQ35" s="1" t="b">
        <f t="shared" si="11"/>
        <v>1</v>
      </c>
      <c r="AR35" s="1" t="b">
        <f t="shared" si="12"/>
        <v>1</v>
      </c>
      <c r="AS35" s="1" t="b">
        <f t="shared" si="13"/>
        <v>1</v>
      </c>
      <c r="AT35" s="1" t="str">
        <f t="shared" si="1"/>
        <v>CREDICORP CAPITAL FIDUCIARIA S.A.</v>
      </c>
    </row>
    <row r="36" spans="2:46">
      <c r="Q36" s="10" t="s">
        <v>152</v>
      </c>
      <c r="R36" s="12">
        <v>1.5</v>
      </c>
      <c r="S36" s="12">
        <v>1.5</v>
      </c>
      <c r="T36" s="12">
        <v>1.5</v>
      </c>
      <c r="U36" s="12">
        <v>1.5</v>
      </c>
      <c r="V36" s="12">
        <v>1.5</v>
      </c>
      <c r="W36" s="12"/>
      <c r="X36" s="12">
        <v>1.5</v>
      </c>
      <c r="Y36" s="12">
        <v>1.5</v>
      </c>
      <c r="Z36" s="12">
        <v>1.5</v>
      </c>
      <c r="AA36" s="12">
        <v>1.5</v>
      </c>
      <c r="AB36" s="12">
        <v>1.5</v>
      </c>
      <c r="AC36" s="12">
        <v>1.5</v>
      </c>
      <c r="AD36" s="12">
        <v>1.5</v>
      </c>
      <c r="AE36"/>
      <c r="AF36"/>
      <c r="AG36"/>
      <c r="AH36" s="1" t="b">
        <f t="shared" si="2"/>
        <v>1</v>
      </c>
      <c r="AI36" s="1" t="b">
        <f t="shared" si="3"/>
        <v>1</v>
      </c>
      <c r="AJ36" s="1" t="b">
        <f t="shared" si="4"/>
        <v>1</v>
      </c>
      <c r="AK36" s="1" t="b">
        <f t="shared" si="5"/>
        <v>1</v>
      </c>
      <c r="AL36" s="1" t="b">
        <f t="shared" si="6"/>
        <v>0</v>
      </c>
      <c r="AM36" s="1" t="b">
        <f t="shared" si="7"/>
        <v>0</v>
      </c>
      <c r="AN36" s="1" t="b">
        <f t="shared" si="8"/>
        <v>1</v>
      </c>
      <c r="AO36" s="1" t="b">
        <f t="shared" si="9"/>
        <v>1</v>
      </c>
      <c r="AP36" s="1" t="b">
        <f t="shared" si="10"/>
        <v>1</v>
      </c>
      <c r="AQ36" s="1" t="b">
        <f t="shared" si="11"/>
        <v>1</v>
      </c>
      <c r="AR36" s="1" t="b">
        <f t="shared" si="12"/>
        <v>1</v>
      </c>
      <c r="AS36" s="1" t="b">
        <f t="shared" si="13"/>
        <v>1</v>
      </c>
      <c r="AT36" s="1" t="str">
        <f t="shared" si="1"/>
        <v>FIDUAGRARIA S.A.</v>
      </c>
    </row>
    <row r="37" spans="2:46">
      <c r="Q37" s="10" t="s">
        <v>95</v>
      </c>
      <c r="R37" s="12">
        <v>2.9</v>
      </c>
      <c r="S37" s="12">
        <v>2.9</v>
      </c>
      <c r="T37" s="12">
        <v>2.9</v>
      </c>
      <c r="U37" s="12">
        <v>2.9</v>
      </c>
      <c r="V37" s="12">
        <v>2.9</v>
      </c>
      <c r="W37" s="12">
        <v>2.9</v>
      </c>
      <c r="X37" s="12">
        <v>2.9</v>
      </c>
      <c r="Y37" s="12">
        <v>2.9</v>
      </c>
      <c r="Z37" s="12">
        <v>2.9</v>
      </c>
      <c r="AA37" s="12">
        <v>2.9</v>
      </c>
      <c r="AB37" s="12">
        <v>2.9</v>
      </c>
      <c r="AC37" s="12">
        <v>2.9</v>
      </c>
      <c r="AD37" s="12">
        <v>2.9</v>
      </c>
      <c r="AE37"/>
      <c r="AF37"/>
      <c r="AG37"/>
      <c r="AH37" s="1" t="b">
        <f t="shared" si="2"/>
        <v>1</v>
      </c>
      <c r="AI37" s="1" t="b">
        <f t="shared" si="3"/>
        <v>1</v>
      </c>
      <c r="AJ37" s="1" t="b">
        <f t="shared" si="4"/>
        <v>1</v>
      </c>
      <c r="AK37" s="1" t="b">
        <f t="shared" si="5"/>
        <v>1</v>
      </c>
      <c r="AL37" s="1" t="b">
        <f t="shared" si="6"/>
        <v>1</v>
      </c>
      <c r="AM37" s="1" t="b">
        <f t="shared" si="7"/>
        <v>1</v>
      </c>
      <c r="AN37" s="1" t="b">
        <f t="shared" si="8"/>
        <v>1</v>
      </c>
      <c r="AO37" s="1" t="b">
        <f t="shared" si="9"/>
        <v>1</v>
      </c>
      <c r="AP37" s="1" t="b">
        <f t="shared" si="10"/>
        <v>1</v>
      </c>
      <c r="AQ37" s="1" t="b">
        <f t="shared" si="11"/>
        <v>1</v>
      </c>
      <c r="AR37" s="1" t="b">
        <f t="shared" si="12"/>
        <v>1</v>
      </c>
      <c r="AS37" s="1" t="b">
        <f t="shared" si="13"/>
        <v>1</v>
      </c>
      <c r="AT37" s="1" t="str">
        <f t="shared" si="1"/>
        <v>FIDUCENTRAL S.A.</v>
      </c>
    </row>
    <row r="38" spans="2:46">
      <c r="Q38" s="10" t="s">
        <v>216</v>
      </c>
      <c r="R38" s="12">
        <v>1.51</v>
      </c>
      <c r="S38" s="12">
        <v>1.51</v>
      </c>
      <c r="T38" s="12">
        <v>1.5112751746815001</v>
      </c>
      <c r="U38" s="12">
        <v>1.5112751746897408</v>
      </c>
      <c r="V38" s="12">
        <v>1.5112751746980462</v>
      </c>
      <c r="W38" s="12">
        <v>1.511275174706217</v>
      </c>
      <c r="X38" s="12">
        <v>1.51127517473908</v>
      </c>
      <c r="Y38" s="12">
        <v>1.511275174681503</v>
      </c>
      <c r="Z38" s="12">
        <v>1.511275174681503</v>
      </c>
      <c r="AA38" s="12">
        <v>1.511275174714477</v>
      </c>
      <c r="AB38" s="12">
        <v>1.511275174706217</v>
      </c>
      <c r="AC38" s="12">
        <v>1.5112751746980462</v>
      </c>
      <c r="AD38" s="12">
        <v>1.5112751746980462</v>
      </c>
      <c r="AE38"/>
      <c r="AF38"/>
      <c r="AG38"/>
      <c r="AH38" s="1" t="b">
        <f t="shared" si="2"/>
        <v>1</v>
      </c>
      <c r="AI38" s="1" t="b">
        <f t="shared" si="3"/>
        <v>0</v>
      </c>
      <c r="AJ38" s="1" t="b">
        <f t="shared" si="4"/>
        <v>0</v>
      </c>
      <c r="AK38" s="1" t="b">
        <f t="shared" si="5"/>
        <v>0</v>
      </c>
      <c r="AL38" s="1" t="b">
        <f t="shared" si="6"/>
        <v>0</v>
      </c>
      <c r="AM38" s="1" t="b">
        <f t="shared" si="7"/>
        <v>0</v>
      </c>
      <c r="AN38" s="1" t="b">
        <f t="shared" si="8"/>
        <v>0</v>
      </c>
      <c r="AO38" s="1" t="b">
        <f t="shared" si="9"/>
        <v>1</v>
      </c>
      <c r="AP38" s="1" t="b">
        <f t="shared" si="10"/>
        <v>0</v>
      </c>
      <c r="AQ38" s="1" t="b">
        <f t="shared" si="11"/>
        <v>0</v>
      </c>
      <c r="AR38" s="1" t="b">
        <f t="shared" si="12"/>
        <v>0</v>
      </c>
      <c r="AS38" s="1" t="b">
        <f t="shared" si="13"/>
        <v>1</v>
      </c>
      <c r="AT38" s="1" t="str">
        <f>Q38</f>
        <v>FIDUCIARIA BANCOLOMBIA S.A.</v>
      </c>
    </row>
    <row r="39" spans="2:46">
      <c r="Q39" s="10" t="s">
        <v>222</v>
      </c>
      <c r="R39" s="12">
        <v>1.4</v>
      </c>
      <c r="S39" s="12">
        <v>1.4</v>
      </c>
      <c r="T39" s="12">
        <v>1.4</v>
      </c>
      <c r="U39" s="12">
        <v>1.4</v>
      </c>
      <c r="V39" s="12">
        <v>1.4</v>
      </c>
      <c r="W39" s="12">
        <v>1.4</v>
      </c>
      <c r="X39" s="12">
        <v>1.4</v>
      </c>
      <c r="Y39" s="12">
        <v>1.4</v>
      </c>
      <c r="Z39" s="12">
        <v>1.4</v>
      </c>
      <c r="AA39" s="12">
        <v>1.4</v>
      </c>
      <c r="AB39" s="12">
        <v>1.4</v>
      </c>
      <c r="AC39" s="12">
        <v>1.4</v>
      </c>
      <c r="AD39" s="12">
        <v>1.4</v>
      </c>
      <c r="AE39"/>
      <c r="AF39"/>
      <c r="AG39"/>
      <c r="AH39" s="1" t="b">
        <f t="shared" si="2"/>
        <v>1</v>
      </c>
      <c r="AI39" s="1" t="b">
        <f t="shared" si="3"/>
        <v>1</v>
      </c>
      <c r="AJ39" s="1" t="b">
        <f t="shared" si="4"/>
        <v>1</v>
      </c>
      <c r="AK39" s="1" t="b">
        <f t="shared" si="5"/>
        <v>1</v>
      </c>
      <c r="AL39" s="1" t="b">
        <f t="shared" si="6"/>
        <v>1</v>
      </c>
      <c r="AM39" s="1" t="b">
        <f t="shared" si="7"/>
        <v>1</v>
      </c>
      <c r="AN39" s="1" t="b">
        <f t="shared" si="8"/>
        <v>1</v>
      </c>
      <c r="AO39" s="1" t="b">
        <f t="shared" si="9"/>
        <v>1</v>
      </c>
      <c r="AP39" s="1" t="b">
        <f t="shared" si="10"/>
        <v>1</v>
      </c>
      <c r="AQ39" s="1" t="b">
        <f t="shared" si="11"/>
        <v>1</v>
      </c>
      <c r="AR39" s="1" t="b">
        <f t="shared" si="12"/>
        <v>1</v>
      </c>
      <c r="AS39" s="1" t="b">
        <f t="shared" si="13"/>
        <v>1</v>
      </c>
      <c r="AT39" s="1" t="str">
        <f t="shared" si="1"/>
        <v>FIDUCIARIA BOGOTA S.A.</v>
      </c>
    </row>
    <row r="40" spans="2:46">
      <c r="Q40" s="10" t="s">
        <v>169</v>
      </c>
      <c r="R40" s="12">
        <v>1.5</v>
      </c>
      <c r="S40" s="12">
        <v>1.5</v>
      </c>
      <c r="T40" s="12">
        <v>1.5</v>
      </c>
      <c r="U40" s="12">
        <v>1.5</v>
      </c>
      <c r="V40" s="12">
        <v>1.5</v>
      </c>
      <c r="W40" s="12">
        <v>1.5</v>
      </c>
      <c r="X40" s="12">
        <v>1.5</v>
      </c>
      <c r="Y40" s="12">
        <v>1.5</v>
      </c>
      <c r="Z40" s="12">
        <v>1.5</v>
      </c>
      <c r="AA40" s="12">
        <v>1.5</v>
      </c>
      <c r="AB40" s="12">
        <v>1.5</v>
      </c>
      <c r="AC40" s="12">
        <v>1.5</v>
      </c>
      <c r="AD40" s="12">
        <v>1.5</v>
      </c>
      <c r="AE40"/>
      <c r="AF40"/>
      <c r="AG40"/>
      <c r="AH40" s="1" t="b">
        <f t="shared" si="2"/>
        <v>1</v>
      </c>
      <c r="AI40" s="1" t="b">
        <f t="shared" si="3"/>
        <v>1</v>
      </c>
      <c r="AJ40" s="1" t="b">
        <f t="shared" si="4"/>
        <v>1</v>
      </c>
      <c r="AK40" s="1" t="b">
        <f t="shared" si="5"/>
        <v>1</v>
      </c>
      <c r="AL40" s="1" t="b">
        <f t="shared" si="6"/>
        <v>1</v>
      </c>
      <c r="AM40" s="1" t="b">
        <f t="shared" si="7"/>
        <v>1</v>
      </c>
      <c r="AN40" s="1" t="b">
        <f t="shared" si="8"/>
        <v>1</v>
      </c>
      <c r="AO40" s="1" t="b">
        <f t="shared" si="9"/>
        <v>1</v>
      </c>
      <c r="AP40" s="1" t="b">
        <f t="shared" si="10"/>
        <v>1</v>
      </c>
      <c r="AQ40" s="1" t="b">
        <f t="shared" si="11"/>
        <v>1</v>
      </c>
      <c r="AR40" s="1" t="b">
        <f t="shared" si="12"/>
        <v>1</v>
      </c>
      <c r="AS40" s="1" t="b">
        <f t="shared" si="13"/>
        <v>1</v>
      </c>
      <c r="AT40" s="1" t="str">
        <f t="shared" si="1"/>
        <v>FIDUCIARIA COLPATRIA</v>
      </c>
    </row>
    <row r="41" spans="2:46">
      <c r="Q41" s="10" t="s">
        <v>116</v>
      </c>
      <c r="R41" s="12">
        <v>1.5</v>
      </c>
      <c r="S41" s="12">
        <v>1.5</v>
      </c>
      <c r="T41" s="12">
        <v>1.5</v>
      </c>
      <c r="U41" s="12">
        <v>1.5</v>
      </c>
      <c r="V41" s="12">
        <v>1.5</v>
      </c>
      <c r="W41" s="12">
        <v>1.5</v>
      </c>
      <c r="X41" s="12">
        <v>1.5</v>
      </c>
      <c r="Y41" s="12">
        <v>1.5</v>
      </c>
      <c r="Z41" s="12">
        <v>1.5</v>
      </c>
      <c r="AA41" s="12">
        <v>1.5</v>
      </c>
      <c r="AB41" s="12">
        <v>1.5</v>
      </c>
      <c r="AC41" s="12">
        <v>1.5</v>
      </c>
      <c r="AD41" s="12">
        <v>1.5</v>
      </c>
      <c r="AE41"/>
      <c r="AF41"/>
      <c r="AG41"/>
      <c r="AH41" s="1" t="b">
        <f t="shared" si="2"/>
        <v>1</v>
      </c>
      <c r="AI41" s="1" t="b">
        <f t="shared" si="3"/>
        <v>1</v>
      </c>
      <c r="AJ41" s="1" t="b">
        <f t="shared" si="4"/>
        <v>1</v>
      </c>
      <c r="AK41" s="1" t="b">
        <f t="shared" si="5"/>
        <v>1</v>
      </c>
      <c r="AL41" s="1" t="b">
        <f t="shared" si="6"/>
        <v>1</v>
      </c>
      <c r="AM41" s="1" t="b">
        <f t="shared" si="7"/>
        <v>1</v>
      </c>
      <c r="AN41" s="1" t="b">
        <f t="shared" si="8"/>
        <v>1</v>
      </c>
      <c r="AO41" s="1" t="b">
        <f t="shared" si="9"/>
        <v>1</v>
      </c>
      <c r="AP41" s="1" t="b">
        <f t="shared" si="10"/>
        <v>1</v>
      </c>
      <c r="AQ41" s="1" t="b">
        <f t="shared" si="11"/>
        <v>1</v>
      </c>
      <c r="AR41" s="1" t="b">
        <f t="shared" si="12"/>
        <v>1</v>
      </c>
      <c r="AS41" s="1" t="b">
        <f t="shared" si="13"/>
        <v>1</v>
      </c>
      <c r="AT41" s="1" t="str">
        <f t="shared" si="1"/>
        <v>FIDUCIARIA CORFICOLOMBIANA S.A.</v>
      </c>
    </row>
    <row r="42" spans="2:46">
      <c r="Q42" s="10" t="s">
        <v>208</v>
      </c>
      <c r="R42" s="12">
        <v>1.5</v>
      </c>
      <c r="S42" s="12">
        <v>1.5</v>
      </c>
      <c r="T42" s="12">
        <v>1.5</v>
      </c>
      <c r="U42" s="12">
        <v>1.5</v>
      </c>
      <c r="V42" s="12">
        <v>1.5</v>
      </c>
      <c r="W42" s="12">
        <v>1.5</v>
      </c>
      <c r="X42" s="12">
        <v>1.5</v>
      </c>
      <c r="Y42" s="12">
        <v>1.5</v>
      </c>
      <c r="Z42" s="12">
        <v>1.5</v>
      </c>
      <c r="AA42" s="12">
        <v>1.5</v>
      </c>
      <c r="AB42" s="12">
        <v>1.5</v>
      </c>
      <c r="AC42" s="12">
        <v>1.5</v>
      </c>
      <c r="AD42" s="12">
        <v>1.5</v>
      </c>
      <c r="AE42"/>
      <c r="AF42"/>
      <c r="AG42"/>
      <c r="AH42" s="1" t="b">
        <f t="shared" si="2"/>
        <v>1</v>
      </c>
      <c r="AI42" s="1" t="b">
        <f t="shared" si="3"/>
        <v>1</v>
      </c>
      <c r="AJ42" s="1" t="b">
        <f t="shared" si="4"/>
        <v>1</v>
      </c>
      <c r="AK42" s="1" t="b">
        <f t="shared" si="5"/>
        <v>1</v>
      </c>
      <c r="AL42" s="1" t="b">
        <f t="shared" si="6"/>
        <v>1</v>
      </c>
      <c r="AM42" s="1" t="b">
        <f t="shared" si="7"/>
        <v>1</v>
      </c>
      <c r="AN42" s="1" t="b">
        <f t="shared" si="8"/>
        <v>1</v>
      </c>
      <c r="AO42" s="1" t="b">
        <f t="shared" si="9"/>
        <v>1</v>
      </c>
      <c r="AP42" s="1" t="b">
        <f t="shared" si="10"/>
        <v>1</v>
      </c>
      <c r="AQ42" s="1" t="b">
        <f t="shared" si="11"/>
        <v>1</v>
      </c>
      <c r="AR42" s="1" t="b">
        <f t="shared" si="12"/>
        <v>1</v>
      </c>
      <c r="AS42" s="1" t="b">
        <f t="shared" si="13"/>
        <v>1</v>
      </c>
      <c r="AT42" s="1" t="str">
        <f t="shared" si="1"/>
        <v>FIDUCIARIA DAVIVIENDA</v>
      </c>
    </row>
    <row r="43" spans="2:46">
      <c r="Q43" s="10" t="s">
        <v>226</v>
      </c>
      <c r="R43" s="12">
        <v>1.3</v>
      </c>
      <c r="S43" s="12">
        <v>1.3</v>
      </c>
      <c r="T43" s="12">
        <v>1.3</v>
      </c>
      <c r="U43" s="12">
        <v>1.3</v>
      </c>
      <c r="V43" s="12">
        <v>1.3</v>
      </c>
      <c r="W43" s="12">
        <v>1.3</v>
      </c>
      <c r="X43" s="12">
        <v>1.3</v>
      </c>
      <c r="Y43" s="12">
        <v>1.3</v>
      </c>
      <c r="Z43" s="12">
        <v>1.3</v>
      </c>
      <c r="AA43" s="12">
        <v>1.3</v>
      </c>
      <c r="AB43" s="12">
        <v>1.3</v>
      </c>
      <c r="AC43" s="12">
        <v>1.3</v>
      </c>
      <c r="AD43" s="12">
        <v>1.3</v>
      </c>
      <c r="AE43"/>
      <c r="AF43"/>
      <c r="AG43"/>
      <c r="AH43" s="1" t="b">
        <f t="shared" si="2"/>
        <v>1</v>
      </c>
      <c r="AI43" s="1" t="b">
        <f t="shared" si="3"/>
        <v>1</v>
      </c>
      <c r="AJ43" s="1" t="b">
        <f t="shared" si="4"/>
        <v>1</v>
      </c>
      <c r="AK43" s="1" t="b">
        <f t="shared" si="5"/>
        <v>1</v>
      </c>
      <c r="AL43" s="1" t="b">
        <f t="shared" si="6"/>
        <v>1</v>
      </c>
      <c r="AM43" s="1" t="b">
        <f t="shared" si="7"/>
        <v>1</v>
      </c>
      <c r="AN43" s="1" t="b">
        <f t="shared" si="8"/>
        <v>1</v>
      </c>
      <c r="AO43" s="1" t="b">
        <f t="shared" si="9"/>
        <v>1</v>
      </c>
      <c r="AP43" s="1" t="b">
        <f t="shared" si="10"/>
        <v>1</v>
      </c>
      <c r="AQ43" s="1" t="b">
        <f t="shared" si="11"/>
        <v>1</v>
      </c>
      <c r="AR43" s="1" t="b">
        <f t="shared" si="12"/>
        <v>1</v>
      </c>
      <c r="AS43" s="1" t="b">
        <f t="shared" si="13"/>
        <v>1</v>
      </c>
      <c r="AT43" s="1" t="str">
        <f t="shared" si="1"/>
        <v>FIDUCIARIA POPULAR S.A.</v>
      </c>
    </row>
    <row r="44" spans="2:46">
      <c r="Q44" s="10" t="s">
        <v>186</v>
      </c>
      <c r="R44" s="12">
        <v>1.6</v>
      </c>
      <c r="S44" s="12">
        <v>1.6</v>
      </c>
      <c r="T44" s="12">
        <v>1.6</v>
      </c>
      <c r="U44" s="12">
        <v>1.6</v>
      </c>
      <c r="V44" s="12">
        <v>1.6</v>
      </c>
      <c r="W44" s="12">
        <v>1.6</v>
      </c>
      <c r="X44" s="12">
        <v>1.6</v>
      </c>
      <c r="Y44" s="12">
        <v>1.6</v>
      </c>
      <c r="Z44" s="12">
        <v>1.6</v>
      </c>
      <c r="AA44" s="12">
        <v>1.6</v>
      </c>
      <c r="AB44" s="12">
        <v>1.6</v>
      </c>
      <c r="AC44" s="12">
        <v>1.6</v>
      </c>
      <c r="AD44" s="12">
        <v>1.6</v>
      </c>
      <c r="AE44"/>
      <c r="AF44"/>
      <c r="AG44"/>
      <c r="AH44" s="1" t="b">
        <f t="shared" si="2"/>
        <v>1</v>
      </c>
      <c r="AI44" s="1" t="b">
        <f t="shared" si="3"/>
        <v>1</v>
      </c>
      <c r="AJ44" s="1" t="b">
        <f t="shared" si="4"/>
        <v>1</v>
      </c>
      <c r="AK44" s="1" t="b">
        <f t="shared" si="5"/>
        <v>1</v>
      </c>
      <c r="AL44" s="1" t="b">
        <f t="shared" si="6"/>
        <v>1</v>
      </c>
      <c r="AM44" s="1" t="b">
        <f t="shared" si="7"/>
        <v>1</v>
      </c>
      <c r="AN44" s="1" t="b">
        <f t="shared" si="8"/>
        <v>1</v>
      </c>
      <c r="AO44" s="1" t="b">
        <f t="shared" si="9"/>
        <v>1</v>
      </c>
      <c r="AP44" s="1" t="b">
        <f t="shared" si="10"/>
        <v>1</v>
      </c>
      <c r="AQ44" s="1" t="b">
        <f t="shared" si="11"/>
        <v>1</v>
      </c>
      <c r="AR44" s="1" t="b">
        <f t="shared" si="12"/>
        <v>1</v>
      </c>
      <c r="AS44" s="1" t="b">
        <f t="shared" si="13"/>
        <v>1</v>
      </c>
      <c r="AT44" s="1" t="str">
        <f t="shared" si="1"/>
        <v>FIDUCOLDEX S.A.</v>
      </c>
    </row>
    <row r="45" spans="2:46">
      <c r="Q45" s="10" t="s">
        <v>198</v>
      </c>
      <c r="R45" s="12">
        <v>1.7</v>
      </c>
      <c r="S45" s="12">
        <v>1.7</v>
      </c>
      <c r="T45" s="12">
        <v>1.7</v>
      </c>
      <c r="U45" s="12">
        <v>1.7</v>
      </c>
      <c r="V45" s="12">
        <v>1.7</v>
      </c>
      <c r="W45" s="12">
        <v>1.7</v>
      </c>
      <c r="X45" s="12">
        <v>1.7</v>
      </c>
      <c r="Y45" s="12">
        <v>1.7</v>
      </c>
      <c r="Z45" s="12">
        <v>1.7</v>
      </c>
      <c r="AA45" s="12">
        <v>1.7</v>
      </c>
      <c r="AB45" s="12">
        <v>1.7</v>
      </c>
      <c r="AC45" s="12">
        <v>1.7</v>
      </c>
      <c r="AD45" s="12">
        <v>1.7</v>
      </c>
      <c r="AE45"/>
      <c r="AF45"/>
      <c r="AG45"/>
      <c r="AH45" s="1" t="b">
        <f t="shared" si="2"/>
        <v>1</v>
      </c>
      <c r="AI45" s="1" t="b">
        <f t="shared" si="3"/>
        <v>1</v>
      </c>
      <c r="AJ45" s="1" t="b">
        <f t="shared" si="4"/>
        <v>1</v>
      </c>
      <c r="AK45" s="1" t="b">
        <f t="shared" si="5"/>
        <v>1</v>
      </c>
      <c r="AL45" s="1" t="b">
        <f t="shared" si="6"/>
        <v>1</v>
      </c>
      <c r="AM45" s="1" t="b">
        <f t="shared" si="7"/>
        <v>1</v>
      </c>
      <c r="AN45" s="1" t="b">
        <f t="shared" si="8"/>
        <v>1</v>
      </c>
      <c r="AO45" s="1" t="b">
        <f t="shared" si="9"/>
        <v>1</v>
      </c>
      <c r="AP45" s="1" t="b">
        <f t="shared" si="10"/>
        <v>1</v>
      </c>
      <c r="AQ45" s="1" t="b">
        <f t="shared" si="11"/>
        <v>1</v>
      </c>
      <c r="AR45" s="1" t="b">
        <f t="shared" si="12"/>
        <v>1</v>
      </c>
      <c r="AS45" s="1" t="b">
        <f t="shared" si="13"/>
        <v>1</v>
      </c>
      <c r="AT45" s="1" t="str">
        <f t="shared" si="1"/>
        <v>FIDUOCCIDENTE S.A.</v>
      </c>
    </row>
    <row r="46" spans="2:46">
      <c r="Q46" s="10" t="s">
        <v>125</v>
      </c>
      <c r="R46" s="12">
        <v>1.2</v>
      </c>
      <c r="S46" s="12">
        <v>1.2</v>
      </c>
      <c r="T46" s="12">
        <v>1.2</v>
      </c>
      <c r="U46" s="12">
        <v>1.2</v>
      </c>
      <c r="V46" s="12">
        <v>1.2</v>
      </c>
      <c r="W46" s="12">
        <v>1.2</v>
      </c>
      <c r="X46" s="12">
        <v>1.2</v>
      </c>
      <c r="Y46" s="12">
        <v>1.2</v>
      </c>
      <c r="Z46" s="12">
        <v>1.2</v>
      </c>
      <c r="AA46" s="12">
        <v>1.2</v>
      </c>
      <c r="AB46" s="12">
        <v>1.2</v>
      </c>
      <c r="AC46" s="12">
        <v>1.2</v>
      </c>
      <c r="AD46" s="12">
        <v>1.2</v>
      </c>
      <c r="AE46"/>
      <c r="AF46"/>
      <c r="AG46"/>
      <c r="AH46" s="1" t="b">
        <f t="shared" si="2"/>
        <v>1</v>
      </c>
      <c r="AI46" s="1" t="b">
        <f t="shared" si="3"/>
        <v>1</v>
      </c>
      <c r="AJ46" s="1" t="b">
        <f t="shared" si="4"/>
        <v>1</v>
      </c>
      <c r="AK46" s="1" t="b">
        <f t="shared" si="5"/>
        <v>1</v>
      </c>
      <c r="AL46" s="1" t="b">
        <f t="shared" si="6"/>
        <v>1</v>
      </c>
      <c r="AM46" s="1" t="b">
        <f t="shared" si="7"/>
        <v>1</v>
      </c>
      <c r="AN46" s="1" t="b">
        <f t="shared" si="8"/>
        <v>1</v>
      </c>
      <c r="AO46" s="1" t="b">
        <f t="shared" si="9"/>
        <v>1</v>
      </c>
      <c r="AP46" s="1" t="b">
        <f t="shared" si="10"/>
        <v>1</v>
      </c>
      <c r="AQ46" s="1" t="b">
        <f t="shared" si="11"/>
        <v>1</v>
      </c>
      <c r="AR46" s="1" t="b">
        <f t="shared" si="12"/>
        <v>1</v>
      </c>
      <c r="AS46" s="1" t="b">
        <f t="shared" si="13"/>
        <v>1</v>
      </c>
      <c r="AT46" s="1" t="str">
        <f t="shared" si="1"/>
        <v>FIDUPREVISORA S.A.</v>
      </c>
    </row>
    <row r="47" spans="2:46">
      <c r="Q47" s="10" t="s">
        <v>192</v>
      </c>
      <c r="R47" s="12">
        <v>1.2</v>
      </c>
      <c r="S47" s="12">
        <v>1.2</v>
      </c>
      <c r="T47" s="12">
        <v>1.2</v>
      </c>
      <c r="U47" s="12">
        <v>1.2</v>
      </c>
      <c r="V47" s="12">
        <v>1.2</v>
      </c>
      <c r="W47" s="12">
        <v>1.2</v>
      </c>
      <c r="X47" s="12">
        <v>1.2</v>
      </c>
      <c r="Y47" s="12">
        <v>1.2</v>
      </c>
      <c r="Z47" s="12">
        <v>1.2</v>
      </c>
      <c r="AA47" s="12">
        <v>1.2</v>
      </c>
      <c r="AB47" s="12">
        <v>1.2</v>
      </c>
      <c r="AC47" s="12">
        <v>1.2</v>
      </c>
      <c r="AD47" s="12">
        <v>1.2</v>
      </c>
      <c r="AE47"/>
      <c r="AF47"/>
      <c r="AG47"/>
      <c r="AH47" s="1" t="b">
        <f t="shared" si="2"/>
        <v>1</v>
      </c>
      <c r="AI47" s="1" t="b">
        <f t="shared" si="3"/>
        <v>1</v>
      </c>
      <c r="AJ47" s="1" t="b">
        <f t="shared" si="4"/>
        <v>1</v>
      </c>
      <c r="AK47" s="1" t="b">
        <f t="shared" si="5"/>
        <v>1</v>
      </c>
      <c r="AL47" s="1" t="b">
        <f t="shared" si="6"/>
        <v>1</v>
      </c>
      <c r="AM47" s="1" t="b">
        <f t="shared" si="7"/>
        <v>1</v>
      </c>
      <c r="AN47" s="1" t="b">
        <f t="shared" si="8"/>
        <v>1</v>
      </c>
      <c r="AO47" s="1" t="b">
        <f t="shared" si="9"/>
        <v>1</v>
      </c>
      <c r="AP47" s="1" t="b">
        <f t="shared" si="10"/>
        <v>1</v>
      </c>
      <c r="AQ47" s="1" t="b">
        <f t="shared" si="11"/>
        <v>1</v>
      </c>
      <c r="AR47" s="1" t="b">
        <f t="shared" si="12"/>
        <v>1</v>
      </c>
      <c r="AS47" s="1" t="b">
        <f t="shared" si="13"/>
        <v>1</v>
      </c>
      <c r="AT47" s="1" t="str">
        <f t="shared" si="1"/>
        <v>ITAU ASSET MANAGEMENT</v>
      </c>
    </row>
    <row r="48" spans="2:46">
      <c r="Q48" s="9" t="s">
        <v>99</v>
      </c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/>
      <c r="AF48"/>
      <c r="AG48"/>
      <c r="AH48" s="1" t="b">
        <f t="shared" si="2"/>
        <v>1</v>
      </c>
      <c r="AI48" s="1" t="b">
        <f t="shared" si="3"/>
        <v>1</v>
      </c>
      <c r="AJ48" s="1" t="b">
        <f t="shared" si="4"/>
        <v>1</v>
      </c>
      <c r="AK48" s="1" t="b">
        <f t="shared" si="5"/>
        <v>1</v>
      </c>
      <c r="AL48" s="1" t="b">
        <f t="shared" si="6"/>
        <v>1</v>
      </c>
      <c r="AM48" s="1" t="b">
        <f t="shared" si="7"/>
        <v>1</v>
      </c>
      <c r="AN48" s="1" t="b">
        <f t="shared" si="8"/>
        <v>1</v>
      </c>
      <c r="AO48" s="1" t="b">
        <f t="shared" si="9"/>
        <v>1</v>
      </c>
      <c r="AP48" s="1" t="b">
        <f t="shared" si="10"/>
        <v>1</v>
      </c>
      <c r="AQ48" s="1" t="b">
        <f t="shared" si="11"/>
        <v>1</v>
      </c>
      <c r="AR48" s="1" t="b">
        <f t="shared" si="12"/>
        <v>1</v>
      </c>
      <c r="AS48" s="1" t="b">
        <f t="shared" si="13"/>
        <v>1</v>
      </c>
      <c r="AT48" s="1" t="str">
        <f t="shared" si="1"/>
        <v>Fidurenta</v>
      </c>
    </row>
    <row r="49" spans="17:46">
      <c r="Q49" s="10" t="s">
        <v>121</v>
      </c>
      <c r="R49" s="12">
        <v>2.2000000000000002</v>
      </c>
      <c r="S49" s="12">
        <v>2.2000000000000002</v>
      </c>
      <c r="T49" s="12">
        <v>2.2000000000000002</v>
      </c>
      <c r="U49" s="12">
        <v>2.2000000000000002</v>
      </c>
      <c r="V49" s="12">
        <v>2.2000000000000002</v>
      </c>
      <c r="W49" s="12">
        <v>2.2000000000000002</v>
      </c>
      <c r="X49" s="12">
        <v>2.2000000000000002</v>
      </c>
      <c r="Y49" s="12">
        <v>2.2000000000000002</v>
      </c>
      <c r="Z49" s="12">
        <v>2.2000000000000002</v>
      </c>
      <c r="AA49" s="12">
        <v>2.25</v>
      </c>
      <c r="AB49" s="12">
        <v>2.25</v>
      </c>
      <c r="AC49" s="12">
        <v>2.27</v>
      </c>
      <c r="AD49" s="12">
        <v>2.27</v>
      </c>
      <c r="AE49"/>
      <c r="AF49"/>
      <c r="AG49"/>
      <c r="AH49" s="1" t="b">
        <f t="shared" si="2"/>
        <v>1</v>
      </c>
      <c r="AI49" s="1" t="b">
        <f t="shared" si="3"/>
        <v>1</v>
      </c>
      <c r="AJ49" s="1" t="b">
        <f t="shared" si="4"/>
        <v>1</v>
      </c>
      <c r="AK49" s="1" t="b">
        <f t="shared" si="5"/>
        <v>1</v>
      </c>
      <c r="AL49" s="1" t="b">
        <f t="shared" si="6"/>
        <v>1</v>
      </c>
      <c r="AM49" s="1" t="b">
        <f t="shared" si="7"/>
        <v>1</v>
      </c>
      <c r="AN49" s="1" t="b">
        <f t="shared" si="8"/>
        <v>1</v>
      </c>
      <c r="AO49" s="1" t="b">
        <f t="shared" si="9"/>
        <v>1</v>
      </c>
      <c r="AP49" s="1" t="b">
        <f t="shared" si="10"/>
        <v>0</v>
      </c>
      <c r="AQ49" s="1" t="b">
        <f t="shared" si="11"/>
        <v>1</v>
      </c>
      <c r="AR49" s="1" t="b">
        <f t="shared" si="12"/>
        <v>0</v>
      </c>
      <c r="AS49" s="1" t="b">
        <f t="shared" si="13"/>
        <v>1</v>
      </c>
      <c r="AT49" s="1" t="str">
        <f t="shared" si="1"/>
        <v>ALIANZA FIDUCIARIA S.A.</v>
      </c>
    </row>
    <row r="50" spans="17:46">
      <c r="Q50" s="10" t="s">
        <v>130</v>
      </c>
      <c r="R50" s="12">
        <v>1.5</v>
      </c>
      <c r="S50" s="12">
        <v>1.5</v>
      </c>
      <c r="T50" s="12">
        <v>1.5</v>
      </c>
      <c r="U50" s="12">
        <v>1.5</v>
      </c>
      <c r="V50" s="12">
        <v>1.5</v>
      </c>
      <c r="W50" s="12">
        <v>1.5</v>
      </c>
      <c r="X50" s="12">
        <v>1.5</v>
      </c>
      <c r="Y50" s="12">
        <v>1.5</v>
      </c>
      <c r="Z50" s="12">
        <v>1.5</v>
      </c>
      <c r="AA50" s="12">
        <v>1.5</v>
      </c>
      <c r="AB50" s="12">
        <v>1.5</v>
      </c>
      <c r="AC50" s="12">
        <v>1.5</v>
      </c>
      <c r="AD50" s="12">
        <v>1.5</v>
      </c>
      <c r="AE50"/>
      <c r="AF50"/>
      <c r="AG50"/>
      <c r="AH50" s="1" t="b">
        <f t="shared" si="2"/>
        <v>1</v>
      </c>
      <c r="AI50" s="1" t="b">
        <f t="shared" si="3"/>
        <v>1</v>
      </c>
      <c r="AJ50" s="1" t="b">
        <f t="shared" si="4"/>
        <v>1</v>
      </c>
      <c r="AK50" s="1" t="b">
        <f t="shared" si="5"/>
        <v>1</v>
      </c>
      <c r="AL50" s="1" t="b">
        <f t="shared" si="6"/>
        <v>1</v>
      </c>
      <c r="AM50" s="1" t="b">
        <f t="shared" si="7"/>
        <v>1</v>
      </c>
      <c r="AN50" s="1" t="b">
        <f t="shared" si="8"/>
        <v>1</v>
      </c>
      <c r="AO50" s="1" t="b">
        <f t="shared" si="9"/>
        <v>1</v>
      </c>
      <c r="AP50" s="1" t="b">
        <f t="shared" si="10"/>
        <v>1</v>
      </c>
      <c r="AQ50" s="1" t="b">
        <f t="shared" si="11"/>
        <v>1</v>
      </c>
      <c r="AR50" s="1" t="b">
        <f t="shared" si="12"/>
        <v>1</v>
      </c>
      <c r="AS50" s="1" t="b">
        <f t="shared" si="13"/>
        <v>1</v>
      </c>
      <c r="AT50" s="1" t="str">
        <f t="shared" si="1"/>
        <v>BBVA FIDUCIARIA S.A.</v>
      </c>
    </row>
    <row r="51" spans="17:46">
      <c r="Q51" s="10" t="s">
        <v>152</v>
      </c>
      <c r="R51" s="12">
        <v>1.5</v>
      </c>
      <c r="S51" s="12">
        <v>1.5</v>
      </c>
      <c r="T51" s="12">
        <v>1.5</v>
      </c>
      <c r="U51" s="12">
        <v>1.5</v>
      </c>
      <c r="V51" s="12">
        <v>1.5</v>
      </c>
      <c r="W51" s="12">
        <v>1.5</v>
      </c>
      <c r="X51" s="12">
        <v>1.5</v>
      </c>
      <c r="Y51" s="12">
        <v>1.5</v>
      </c>
      <c r="Z51" s="12">
        <v>1.5</v>
      </c>
      <c r="AA51" s="12">
        <v>1.5</v>
      </c>
      <c r="AB51" s="12">
        <v>1.5</v>
      </c>
      <c r="AC51" s="12">
        <v>1.5</v>
      </c>
      <c r="AD51" s="12">
        <v>1.5</v>
      </c>
      <c r="AE51"/>
      <c r="AF51"/>
      <c r="AG51"/>
      <c r="AH51" s="1" t="b">
        <f t="shared" si="2"/>
        <v>1</v>
      </c>
      <c r="AI51" s="1" t="b">
        <f t="shared" si="3"/>
        <v>1</v>
      </c>
      <c r="AJ51" s="1" t="b">
        <f t="shared" si="4"/>
        <v>1</v>
      </c>
      <c r="AK51" s="1" t="b">
        <f t="shared" si="5"/>
        <v>1</v>
      </c>
      <c r="AL51" s="1" t="b">
        <f t="shared" si="6"/>
        <v>1</v>
      </c>
      <c r="AM51" s="1" t="b">
        <f t="shared" si="7"/>
        <v>1</v>
      </c>
      <c r="AN51" s="1" t="b">
        <f t="shared" si="8"/>
        <v>1</v>
      </c>
      <c r="AO51" s="1" t="b">
        <f t="shared" si="9"/>
        <v>1</v>
      </c>
      <c r="AP51" s="1" t="b">
        <f t="shared" si="10"/>
        <v>1</v>
      </c>
      <c r="AQ51" s="1" t="b">
        <f t="shared" si="11"/>
        <v>1</v>
      </c>
      <c r="AR51" s="1" t="b">
        <f t="shared" si="12"/>
        <v>1</v>
      </c>
      <c r="AS51" s="1" t="b">
        <f t="shared" si="13"/>
        <v>1</v>
      </c>
      <c r="AT51" s="1" t="str">
        <f t="shared" si="1"/>
        <v>FIDUAGRARIA S.A.</v>
      </c>
    </row>
    <row r="52" spans="17:46">
      <c r="Q52" s="10" t="s">
        <v>95</v>
      </c>
      <c r="R52" s="12">
        <v>2</v>
      </c>
      <c r="S52" s="12">
        <v>2</v>
      </c>
      <c r="T52" s="12">
        <v>2</v>
      </c>
      <c r="U52" s="12">
        <v>2</v>
      </c>
      <c r="V52" s="12">
        <v>2</v>
      </c>
      <c r="W52" s="12">
        <v>2</v>
      </c>
      <c r="X52" s="12">
        <v>2</v>
      </c>
      <c r="Y52" s="12">
        <v>2</v>
      </c>
      <c r="Z52" s="12">
        <v>2</v>
      </c>
      <c r="AA52" s="12">
        <v>2</v>
      </c>
      <c r="AB52" s="12">
        <v>2</v>
      </c>
      <c r="AC52" s="12">
        <v>2</v>
      </c>
      <c r="AD52" s="12">
        <v>2</v>
      </c>
      <c r="AE52"/>
      <c r="AF52"/>
      <c r="AG52"/>
      <c r="AH52" s="1" t="b">
        <f t="shared" si="2"/>
        <v>1</v>
      </c>
      <c r="AI52" s="1" t="b">
        <f t="shared" si="3"/>
        <v>1</v>
      </c>
      <c r="AJ52" s="1" t="b">
        <f t="shared" si="4"/>
        <v>1</v>
      </c>
      <c r="AK52" s="1" t="b">
        <f t="shared" si="5"/>
        <v>1</v>
      </c>
      <c r="AL52" s="1" t="b">
        <f t="shared" si="6"/>
        <v>1</v>
      </c>
      <c r="AM52" s="1" t="b">
        <f t="shared" si="7"/>
        <v>1</v>
      </c>
      <c r="AN52" s="1" t="b">
        <f t="shared" si="8"/>
        <v>1</v>
      </c>
      <c r="AO52" s="1" t="b">
        <f t="shared" si="9"/>
        <v>1</v>
      </c>
      <c r="AP52" s="1" t="b">
        <f t="shared" si="10"/>
        <v>1</v>
      </c>
      <c r="AQ52" s="1" t="b">
        <f t="shared" si="11"/>
        <v>1</v>
      </c>
      <c r="AR52" s="1" t="b">
        <f t="shared" si="12"/>
        <v>1</v>
      </c>
      <c r="AS52" s="1" t="b">
        <f t="shared" si="13"/>
        <v>1</v>
      </c>
      <c r="AT52" s="1" t="str">
        <f t="shared" si="1"/>
        <v>FIDUCENTRAL S.A.</v>
      </c>
    </row>
    <row r="53" spans="17:46">
      <c r="Q53" s="10" t="s">
        <v>216</v>
      </c>
      <c r="R53" s="12">
        <v>1.36</v>
      </c>
      <c r="S53" s="12">
        <v>1.36</v>
      </c>
      <c r="T53" s="12">
        <v>1.36</v>
      </c>
      <c r="U53" s="12">
        <v>1.358369789763691</v>
      </c>
      <c r="V53" s="12">
        <v>1.358369789763691</v>
      </c>
      <c r="W53" s="12">
        <v>1.358369789763691</v>
      </c>
      <c r="X53" s="12">
        <v>1.358369789763691</v>
      </c>
      <c r="Y53" s="12">
        <v>1.358369789763691</v>
      </c>
      <c r="Z53" s="12">
        <v>1.358369789763691</v>
      </c>
      <c r="AA53" s="12">
        <v>1.358369789763691</v>
      </c>
      <c r="AB53" s="12">
        <v>1.358369789763691</v>
      </c>
      <c r="AC53" s="12">
        <v>1.358369789763691</v>
      </c>
      <c r="AD53" s="12">
        <v>1.358369789763691</v>
      </c>
      <c r="AE53"/>
      <c r="AF53"/>
      <c r="AG53"/>
      <c r="AH53" s="1" t="b">
        <f t="shared" si="2"/>
        <v>1</v>
      </c>
      <c r="AI53" s="1" t="b">
        <f t="shared" si="3"/>
        <v>1</v>
      </c>
      <c r="AJ53" s="1" t="b">
        <f t="shared" si="4"/>
        <v>0</v>
      </c>
      <c r="AK53" s="1" t="b">
        <f t="shared" si="5"/>
        <v>1</v>
      </c>
      <c r="AL53" s="1" t="b">
        <f t="shared" si="6"/>
        <v>1</v>
      </c>
      <c r="AM53" s="1" t="b">
        <f t="shared" si="7"/>
        <v>1</v>
      </c>
      <c r="AN53" s="1" t="b">
        <f t="shared" si="8"/>
        <v>1</v>
      </c>
      <c r="AO53" s="1" t="b">
        <f t="shared" si="9"/>
        <v>1</v>
      </c>
      <c r="AP53" s="1" t="b">
        <f t="shared" si="10"/>
        <v>1</v>
      </c>
      <c r="AQ53" s="1" t="b">
        <f t="shared" si="11"/>
        <v>1</v>
      </c>
      <c r="AR53" s="1" t="b">
        <f t="shared" si="12"/>
        <v>1</v>
      </c>
      <c r="AS53" s="1" t="b">
        <f t="shared" si="13"/>
        <v>1</v>
      </c>
      <c r="AT53" s="1" t="str">
        <f t="shared" si="1"/>
        <v>FIDUCIARIA BANCOLOMBIA S.A.</v>
      </c>
    </row>
    <row r="54" spans="17:46">
      <c r="Q54" s="10" t="s">
        <v>226</v>
      </c>
      <c r="R54" s="12">
        <v>2.1</v>
      </c>
      <c r="S54" s="12">
        <v>2.1</v>
      </c>
      <c r="T54" s="12">
        <v>2.1</v>
      </c>
      <c r="U54" s="12">
        <v>2.1</v>
      </c>
      <c r="V54" s="12">
        <v>2.1</v>
      </c>
      <c r="W54" s="12">
        <v>2.1</v>
      </c>
      <c r="X54" s="12">
        <v>2.1</v>
      </c>
      <c r="Y54" s="12">
        <v>2.1</v>
      </c>
      <c r="Z54" s="12">
        <v>2.1</v>
      </c>
      <c r="AA54" s="12">
        <v>2.1</v>
      </c>
      <c r="AB54" s="12">
        <v>2.1</v>
      </c>
      <c r="AC54" s="12">
        <v>2.1</v>
      </c>
      <c r="AD54" s="12">
        <v>2.1</v>
      </c>
      <c r="AE54"/>
      <c r="AF54"/>
      <c r="AG54"/>
      <c r="AH54" s="1" t="b">
        <f t="shared" si="2"/>
        <v>1</v>
      </c>
      <c r="AI54" s="1" t="b">
        <f t="shared" si="3"/>
        <v>1</v>
      </c>
      <c r="AJ54" s="1" t="b">
        <f t="shared" si="4"/>
        <v>1</v>
      </c>
      <c r="AK54" s="1" t="b">
        <f t="shared" si="5"/>
        <v>1</v>
      </c>
      <c r="AL54" s="1" t="b">
        <f t="shared" si="6"/>
        <v>1</v>
      </c>
      <c r="AM54" s="1" t="b">
        <f t="shared" si="7"/>
        <v>1</v>
      </c>
      <c r="AN54" s="1" t="b">
        <f t="shared" si="8"/>
        <v>1</v>
      </c>
      <c r="AO54" s="1" t="b">
        <f t="shared" si="9"/>
        <v>1</v>
      </c>
      <c r="AP54" s="1" t="b">
        <f t="shared" si="10"/>
        <v>1</v>
      </c>
      <c r="AQ54" s="1" t="b">
        <f t="shared" si="11"/>
        <v>1</v>
      </c>
      <c r="AR54" s="1" t="b">
        <f t="shared" si="12"/>
        <v>1</v>
      </c>
      <c r="AS54" s="1" t="b">
        <f t="shared" si="13"/>
        <v>1</v>
      </c>
      <c r="AT54" s="1" t="str">
        <f t="shared" si="1"/>
        <v>FIDUCIARIA POPULAR S.A.</v>
      </c>
    </row>
    <row r="55" spans="17:46">
      <c r="Q55" s="10" t="s">
        <v>125</v>
      </c>
      <c r="R55" s="12">
        <v>1.3</v>
      </c>
      <c r="S55" s="12">
        <v>1.3</v>
      </c>
      <c r="T55" s="12">
        <v>1.3</v>
      </c>
      <c r="U55" s="12">
        <v>1.3</v>
      </c>
      <c r="V55" s="12">
        <v>1.3</v>
      </c>
      <c r="W55" s="12">
        <v>1.3</v>
      </c>
      <c r="X55" s="12">
        <v>1.3</v>
      </c>
      <c r="Y55" s="12">
        <v>1.3</v>
      </c>
      <c r="Z55" s="12">
        <v>1.3</v>
      </c>
      <c r="AA55" s="12">
        <v>1.3</v>
      </c>
      <c r="AB55" s="12">
        <v>1.3</v>
      </c>
      <c r="AC55" s="12">
        <v>1.3</v>
      </c>
      <c r="AD55" s="12">
        <v>1.3</v>
      </c>
      <c r="AE55"/>
      <c r="AF55"/>
      <c r="AG55"/>
      <c r="AH55" s="1" t="b">
        <f t="shared" si="2"/>
        <v>1</v>
      </c>
      <c r="AI55" s="1" t="b">
        <f t="shared" si="3"/>
        <v>1</v>
      </c>
      <c r="AJ55" s="1" t="b">
        <f t="shared" si="4"/>
        <v>1</v>
      </c>
      <c r="AK55" s="1" t="b">
        <f t="shared" si="5"/>
        <v>1</v>
      </c>
      <c r="AL55" s="1" t="b">
        <f t="shared" si="6"/>
        <v>1</v>
      </c>
      <c r="AM55" s="1" t="b">
        <f t="shared" si="7"/>
        <v>1</v>
      </c>
      <c r="AN55" s="1" t="b">
        <f t="shared" si="8"/>
        <v>1</v>
      </c>
      <c r="AO55" s="1" t="b">
        <f t="shared" si="9"/>
        <v>1</v>
      </c>
      <c r="AP55" s="1" t="b">
        <f t="shared" si="10"/>
        <v>1</v>
      </c>
      <c r="AQ55" s="1" t="b">
        <f t="shared" si="11"/>
        <v>1</v>
      </c>
      <c r="AR55" s="1" t="b">
        <f t="shared" si="12"/>
        <v>1</v>
      </c>
      <c r="AS55" s="1" t="b">
        <f t="shared" si="13"/>
        <v>1</v>
      </c>
      <c r="AT55" s="1" t="str">
        <f t="shared" si="1"/>
        <v>FIDUPREVISORA S.A.</v>
      </c>
    </row>
    <row r="56" spans="17:46">
      <c r="Q56" s="10" t="s">
        <v>103</v>
      </c>
      <c r="R56" s="12">
        <v>1</v>
      </c>
      <c r="S56" s="12">
        <v>1</v>
      </c>
      <c r="T56" s="12">
        <v>1</v>
      </c>
      <c r="U56" s="12">
        <v>1</v>
      </c>
      <c r="V56" s="12">
        <v>1</v>
      </c>
      <c r="W56" s="12">
        <v>1</v>
      </c>
      <c r="X56" s="12">
        <v>1</v>
      </c>
      <c r="Y56" s="12">
        <v>1</v>
      </c>
      <c r="Z56" s="12">
        <v>1</v>
      </c>
      <c r="AA56" s="12">
        <v>1</v>
      </c>
      <c r="AB56" s="12">
        <v>1</v>
      </c>
      <c r="AC56" s="12">
        <v>1</v>
      </c>
      <c r="AD56" s="12">
        <v>1</v>
      </c>
      <c r="AE56"/>
      <c r="AF56"/>
      <c r="AG56"/>
      <c r="AH56" s="1" t="b">
        <f t="shared" si="2"/>
        <v>1</v>
      </c>
      <c r="AI56" s="1" t="b">
        <f t="shared" si="3"/>
        <v>1</v>
      </c>
      <c r="AJ56" s="1" t="b">
        <f t="shared" si="4"/>
        <v>1</v>
      </c>
      <c r="AK56" s="1" t="b">
        <f t="shared" si="5"/>
        <v>1</v>
      </c>
      <c r="AL56" s="1" t="b">
        <f t="shared" si="6"/>
        <v>1</v>
      </c>
      <c r="AM56" s="1" t="b">
        <f t="shared" si="7"/>
        <v>1</v>
      </c>
      <c r="AN56" s="1" t="b">
        <f t="shared" si="8"/>
        <v>1</v>
      </c>
      <c r="AO56" s="1" t="b">
        <f t="shared" si="9"/>
        <v>1</v>
      </c>
      <c r="AP56" s="1" t="b">
        <f t="shared" si="10"/>
        <v>1</v>
      </c>
      <c r="AQ56" s="1" t="b">
        <f t="shared" si="11"/>
        <v>1</v>
      </c>
      <c r="AR56" s="1" t="b">
        <f t="shared" si="12"/>
        <v>1</v>
      </c>
      <c r="AS56" s="1" t="b">
        <f t="shared" si="13"/>
        <v>1</v>
      </c>
      <c r="AT56" s="1" t="str">
        <f t="shared" si="1"/>
        <v xml:space="preserve">GLOBAL SECURITIES S.A. </v>
      </c>
    </row>
    <row r="57" spans="17:46">
      <c r="Q57" s="10" t="s">
        <v>192</v>
      </c>
      <c r="R57" s="12">
        <v>1.2</v>
      </c>
      <c r="S57" s="12">
        <v>1.2</v>
      </c>
      <c r="T57" s="12">
        <v>1.2</v>
      </c>
      <c r="U57" s="12">
        <v>1.2</v>
      </c>
      <c r="V57" s="12">
        <v>1.2</v>
      </c>
      <c r="W57" s="12">
        <v>1.2</v>
      </c>
      <c r="X57" s="12">
        <v>1.2</v>
      </c>
      <c r="Y57" s="12">
        <v>1.2</v>
      </c>
      <c r="Z57" s="12">
        <v>1.2</v>
      </c>
      <c r="AA57" s="12">
        <v>1.2</v>
      </c>
      <c r="AB57" s="12">
        <v>1.2</v>
      </c>
      <c r="AC57" s="12">
        <v>1.2</v>
      </c>
      <c r="AD57" s="12">
        <v>1.2</v>
      </c>
      <c r="AE57"/>
      <c r="AF57"/>
      <c r="AG57"/>
      <c r="AH57" s="1" t="b">
        <f t="shared" si="2"/>
        <v>1</v>
      </c>
      <c r="AI57" s="1" t="b">
        <f t="shared" si="3"/>
        <v>1</v>
      </c>
      <c r="AJ57" s="1" t="b">
        <f t="shared" si="4"/>
        <v>1</v>
      </c>
      <c r="AK57" s="1" t="b">
        <f t="shared" si="5"/>
        <v>1</v>
      </c>
      <c r="AL57" s="1" t="b">
        <f t="shared" si="6"/>
        <v>1</v>
      </c>
      <c r="AM57" s="1" t="b">
        <f t="shared" si="7"/>
        <v>1</v>
      </c>
      <c r="AN57" s="1" t="b">
        <f t="shared" si="8"/>
        <v>1</v>
      </c>
      <c r="AO57" s="1" t="b">
        <f t="shared" si="9"/>
        <v>1</v>
      </c>
      <c r="AP57" s="1" t="b">
        <f t="shared" si="10"/>
        <v>1</v>
      </c>
      <c r="AQ57" s="1" t="b">
        <f t="shared" si="11"/>
        <v>1</v>
      </c>
      <c r="AR57" s="1" t="b">
        <f t="shared" si="12"/>
        <v>1</v>
      </c>
      <c r="AS57" s="1" t="b">
        <f t="shared" si="13"/>
        <v>1</v>
      </c>
      <c r="AT57" s="1" t="str">
        <f t="shared" si="1"/>
        <v>ITAU ASSET MANAGEMENT</v>
      </c>
    </row>
    <row r="58" spans="17:46">
      <c r="Q58" s="9" t="s">
        <v>120</v>
      </c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/>
      <c r="AF58"/>
      <c r="AG58"/>
      <c r="AH58" s="1" t="b">
        <f t="shared" si="2"/>
        <v>1</v>
      </c>
      <c r="AI58" s="1" t="b">
        <f t="shared" si="3"/>
        <v>1</v>
      </c>
      <c r="AJ58" s="1" t="b">
        <f t="shared" si="4"/>
        <v>1</v>
      </c>
      <c r="AK58" s="1" t="b">
        <f t="shared" si="5"/>
        <v>1</v>
      </c>
      <c r="AL58" s="1" t="b">
        <f t="shared" si="6"/>
        <v>1</v>
      </c>
      <c r="AM58" s="1" t="b">
        <f t="shared" si="7"/>
        <v>1</v>
      </c>
      <c r="AN58" s="1" t="b">
        <f t="shared" si="8"/>
        <v>1</v>
      </c>
      <c r="AO58" s="1" t="b">
        <f t="shared" si="9"/>
        <v>1</v>
      </c>
      <c r="AP58" s="1" t="b">
        <f t="shared" si="10"/>
        <v>1</v>
      </c>
      <c r="AQ58" s="1" t="b">
        <f t="shared" si="11"/>
        <v>1</v>
      </c>
      <c r="AR58" s="1" t="b">
        <f t="shared" si="12"/>
        <v>1</v>
      </c>
      <c r="AS58" s="1" t="b">
        <f t="shared" si="13"/>
        <v>1</v>
      </c>
      <c r="AT58" s="1" t="str">
        <f t="shared" si="1"/>
        <v>PlanSemilla</v>
      </c>
    </row>
    <row r="59" spans="17:46">
      <c r="Q59" s="10" t="s">
        <v>179</v>
      </c>
      <c r="R59" s="12">
        <v>1.2</v>
      </c>
      <c r="S59" s="12">
        <v>1.2</v>
      </c>
      <c r="T59" s="12">
        <v>1.2</v>
      </c>
      <c r="U59" s="12">
        <v>1.2</v>
      </c>
      <c r="V59" s="12">
        <v>1.2</v>
      </c>
      <c r="W59" s="12">
        <v>1.2</v>
      </c>
      <c r="X59" s="12">
        <v>1.2</v>
      </c>
      <c r="Y59" s="12">
        <v>1.2</v>
      </c>
      <c r="Z59" s="12">
        <v>1.2</v>
      </c>
      <c r="AA59" s="12">
        <v>1.2</v>
      </c>
      <c r="AB59" s="12">
        <v>1.2</v>
      </c>
      <c r="AC59" s="12">
        <v>1.2</v>
      </c>
      <c r="AD59" s="12">
        <v>1.2</v>
      </c>
      <c r="AE59"/>
      <c r="AF59"/>
      <c r="AG59"/>
      <c r="AH59" s="1" t="b">
        <f t="shared" si="2"/>
        <v>1</v>
      </c>
      <c r="AI59" s="1" t="b">
        <f t="shared" si="3"/>
        <v>1</v>
      </c>
      <c r="AJ59" s="1" t="b">
        <f t="shared" si="4"/>
        <v>1</v>
      </c>
      <c r="AK59" s="1" t="b">
        <f t="shared" si="5"/>
        <v>1</v>
      </c>
      <c r="AL59" s="1" t="b">
        <f t="shared" si="6"/>
        <v>1</v>
      </c>
      <c r="AM59" s="1" t="b">
        <f t="shared" si="7"/>
        <v>1</v>
      </c>
      <c r="AN59" s="1" t="b">
        <f t="shared" si="8"/>
        <v>1</v>
      </c>
      <c r="AO59" s="1" t="b">
        <f t="shared" si="9"/>
        <v>1</v>
      </c>
      <c r="AP59" s="1" t="b">
        <f t="shared" si="10"/>
        <v>1</v>
      </c>
      <c r="AQ59" s="1" t="b">
        <f t="shared" si="11"/>
        <v>1</v>
      </c>
      <c r="AR59" s="1" t="b">
        <f t="shared" si="12"/>
        <v>1</v>
      </c>
      <c r="AS59" s="1" t="b">
        <f t="shared" si="13"/>
        <v>1</v>
      </c>
      <c r="AT59" s="1" t="str">
        <f t="shared" si="1"/>
        <v>ACCIONES Y VALORES S.A.</v>
      </c>
    </row>
    <row r="60" spans="17:46">
      <c r="Q60" s="10" t="s">
        <v>121</v>
      </c>
      <c r="R60" s="12">
        <v>2</v>
      </c>
      <c r="S60" s="12">
        <v>2</v>
      </c>
      <c r="T60" s="12">
        <v>2</v>
      </c>
      <c r="U60" s="12">
        <v>2</v>
      </c>
      <c r="V60" s="12">
        <v>2</v>
      </c>
      <c r="W60" s="12">
        <v>2</v>
      </c>
      <c r="X60" s="12">
        <v>2</v>
      </c>
      <c r="Y60" s="12">
        <v>2</v>
      </c>
      <c r="Z60" s="12">
        <v>2</v>
      </c>
      <c r="AA60" s="12">
        <v>2</v>
      </c>
      <c r="AB60" s="12">
        <v>2</v>
      </c>
      <c r="AC60" s="12">
        <v>2</v>
      </c>
      <c r="AD60" s="12">
        <v>2</v>
      </c>
      <c r="AE60"/>
      <c r="AF60"/>
      <c r="AG60"/>
      <c r="AH60" s="1" t="b">
        <f t="shared" si="2"/>
        <v>1</v>
      </c>
      <c r="AI60" s="1" t="b">
        <f t="shared" si="3"/>
        <v>1</v>
      </c>
      <c r="AJ60" s="1" t="b">
        <f t="shared" si="4"/>
        <v>1</v>
      </c>
      <c r="AK60" s="1" t="b">
        <f t="shared" si="5"/>
        <v>1</v>
      </c>
      <c r="AL60" s="1" t="b">
        <f t="shared" si="6"/>
        <v>1</v>
      </c>
      <c r="AM60" s="1" t="b">
        <f t="shared" si="7"/>
        <v>1</v>
      </c>
      <c r="AN60" s="1" t="b">
        <f t="shared" si="8"/>
        <v>1</v>
      </c>
      <c r="AO60" s="1" t="b">
        <f t="shared" si="9"/>
        <v>1</v>
      </c>
      <c r="AP60" s="1" t="b">
        <f t="shared" si="10"/>
        <v>1</v>
      </c>
      <c r="AQ60" s="1" t="b">
        <f t="shared" si="11"/>
        <v>1</v>
      </c>
      <c r="AR60" s="1" t="b">
        <f t="shared" si="12"/>
        <v>1</v>
      </c>
      <c r="AS60" s="1" t="b">
        <f t="shared" si="13"/>
        <v>1</v>
      </c>
      <c r="AT60" s="1" t="str">
        <f t="shared" si="1"/>
        <v>ALIANZA FIDUCIARIA S.A.</v>
      </c>
    </row>
    <row r="61" spans="17:46">
      <c r="Q61" s="10" t="s">
        <v>108</v>
      </c>
      <c r="R61" s="12">
        <v>1.5</v>
      </c>
      <c r="S61" s="12">
        <v>1.5</v>
      </c>
      <c r="T61" s="12">
        <v>1.5</v>
      </c>
      <c r="U61" s="12">
        <v>1.5</v>
      </c>
      <c r="V61" s="12">
        <v>1.5</v>
      </c>
      <c r="W61" s="12">
        <v>1.5</v>
      </c>
      <c r="X61" s="12">
        <v>1.5</v>
      </c>
      <c r="Y61" s="12">
        <v>1.5</v>
      </c>
      <c r="Z61" s="12">
        <v>1.5</v>
      </c>
      <c r="AA61" s="12">
        <v>1.5</v>
      </c>
      <c r="AB61" s="12">
        <v>1.5</v>
      </c>
      <c r="AC61" s="12">
        <v>1.5</v>
      </c>
      <c r="AD61" s="12">
        <v>1.5</v>
      </c>
      <c r="AE61"/>
      <c r="AF61"/>
      <c r="AG61"/>
      <c r="AH61" s="1" t="b">
        <f t="shared" si="2"/>
        <v>1</v>
      </c>
      <c r="AI61" s="1" t="b">
        <f t="shared" si="3"/>
        <v>1</v>
      </c>
      <c r="AJ61" s="1" t="b">
        <f t="shared" si="4"/>
        <v>1</v>
      </c>
      <c r="AK61" s="1" t="b">
        <f t="shared" si="5"/>
        <v>1</v>
      </c>
      <c r="AL61" s="1" t="b">
        <f t="shared" si="6"/>
        <v>1</v>
      </c>
      <c r="AM61" s="1" t="b">
        <f t="shared" si="7"/>
        <v>1</v>
      </c>
      <c r="AN61" s="1" t="b">
        <f t="shared" si="8"/>
        <v>1</v>
      </c>
      <c r="AO61" s="1" t="b">
        <f t="shared" si="9"/>
        <v>1</v>
      </c>
      <c r="AP61" s="1" t="b">
        <f t="shared" si="10"/>
        <v>1</v>
      </c>
      <c r="AQ61" s="1" t="b">
        <f t="shared" si="11"/>
        <v>1</v>
      </c>
      <c r="AR61" s="1" t="b">
        <f t="shared" si="12"/>
        <v>1</v>
      </c>
      <c r="AS61" s="1" t="b">
        <f t="shared" si="13"/>
        <v>1</v>
      </c>
      <c r="AT61" s="1" t="str">
        <f t="shared" si="1"/>
        <v>BTG PACTUAL S.A.</v>
      </c>
    </row>
    <row r="62" spans="17:46">
      <c r="Q62" s="10" t="s">
        <v>195</v>
      </c>
      <c r="R62" s="12">
        <v>1.2</v>
      </c>
      <c r="S62" s="12">
        <v>1.2</v>
      </c>
      <c r="T62" s="12">
        <v>1.2</v>
      </c>
      <c r="U62" s="12">
        <v>1.2</v>
      </c>
      <c r="V62" s="12">
        <v>1.2</v>
      </c>
      <c r="W62" s="12">
        <v>1.2</v>
      </c>
      <c r="X62" s="12">
        <v>1.2</v>
      </c>
      <c r="Y62" s="12">
        <v>1.2</v>
      </c>
      <c r="Z62" s="12">
        <v>1.2</v>
      </c>
      <c r="AA62" s="12">
        <v>1.2</v>
      </c>
      <c r="AB62" s="12">
        <v>1.2</v>
      </c>
      <c r="AC62" s="12">
        <v>1.2</v>
      </c>
      <c r="AD62" s="12">
        <v>1.2</v>
      </c>
      <c r="AE62"/>
      <c r="AF62"/>
      <c r="AG62"/>
      <c r="AH62" s="1" t="b">
        <f t="shared" si="2"/>
        <v>1</v>
      </c>
      <c r="AI62" s="1" t="b">
        <f t="shared" si="3"/>
        <v>1</v>
      </c>
      <c r="AJ62" s="1" t="b">
        <f t="shared" si="4"/>
        <v>1</v>
      </c>
      <c r="AK62" s="1" t="b">
        <f t="shared" si="5"/>
        <v>1</v>
      </c>
      <c r="AL62" s="1" t="b">
        <f t="shared" si="6"/>
        <v>1</v>
      </c>
      <c r="AM62" s="1" t="b">
        <f t="shared" si="7"/>
        <v>1</v>
      </c>
      <c r="AN62" s="1" t="b">
        <f t="shared" si="8"/>
        <v>1</v>
      </c>
      <c r="AO62" s="1" t="b">
        <f t="shared" si="9"/>
        <v>1</v>
      </c>
      <c r="AP62" s="1" t="b">
        <f t="shared" si="10"/>
        <v>1</v>
      </c>
      <c r="AQ62" s="1" t="b">
        <f t="shared" si="11"/>
        <v>1</v>
      </c>
      <c r="AR62" s="1" t="b">
        <f t="shared" si="12"/>
        <v>1</v>
      </c>
      <c r="AS62" s="1" t="b">
        <f t="shared" si="13"/>
        <v>1</v>
      </c>
      <c r="AT62" s="1" t="str">
        <f t="shared" si="1"/>
        <v>CORREDORES DAVIVIENDA S.A.</v>
      </c>
    </row>
    <row r="63" spans="17:46">
      <c r="Q63" s="10" t="s">
        <v>216</v>
      </c>
      <c r="R63" s="12">
        <v>1.26</v>
      </c>
      <c r="S63" s="12">
        <v>1.26</v>
      </c>
      <c r="T63" s="12">
        <v>1.25902838521577</v>
      </c>
      <c r="U63" s="12">
        <v>1.2582762828015071</v>
      </c>
      <c r="V63" s="12">
        <v>1.2586201601834319</v>
      </c>
      <c r="W63" s="12">
        <v>1.2589825924544269</v>
      </c>
      <c r="X63" s="12">
        <v>1.259310897883092</v>
      </c>
      <c r="Y63" s="12">
        <v>1.2586626551440721</v>
      </c>
      <c r="Z63" s="12">
        <v>1.258414239991978</v>
      </c>
      <c r="AA63" s="12">
        <v>1.259020505540565</v>
      </c>
      <c r="AB63" s="12">
        <v>1.259072004791939</v>
      </c>
      <c r="AC63" s="12">
        <v>1.2583554722935149</v>
      </c>
      <c r="AD63" s="12">
        <v>1.2582594502510198</v>
      </c>
      <c r="AE63"/>
      <c r="AF63"/>
      <c r="AG63"/>
      <c r="AH63" s="1" t="b">
        <f t="shared" si="2"/>
        <v>1</v>
      </c>
      <c r="AI63" s="1" t="b">
        <f t="shared" si="3"/>
        <v>0</v>
      </c>
      <c r="AJ63" s="1" t="b">
        <f t="shared" si="4"/>
        <v>0</v>
      </c>
      <c r="AK63" s="1" t="b">
        <f t="shared" si="5"/>
        <v>0</v>
      </c>
      <c r="AL63" s="1" t="b">
        <f t="shared" si="6"/>
        <v>0</v>
      </c>
      <c r="AM63" s="1" t="b">
        <f t="shared" si="7"/>
        <v>0</v>
      </c>
      <c r="AN63" s="1" t="b">
        <f t="shared" si="8"/>
        <v>0</v>
      </c>
      <c r="AO63" s="1" t="b">
        <f t="shared" si="9"/>
        <v>0</v>
      </c>
      <c r="AP63" s="1" t="b">
        <f t="shared" si="10"/>
        <v>0</v>
      </c>
      <c r="AQ63" s="1" t="b">
        <f t="shared" si="11"/>
        <v>0</v>
      </c>
      <c r="AR63" s="1" t="b">
        <f t="shared" si="12"/>
        <v>0</v>
      </c>
      <c r="AS63" s="1" t="b">
        <f t="shared" si="13"/>
        <v>0</v>
      </c>
      <c r="AT63" s="1" t="str">
        <f t="shared" si="1"/>
        <v>FIDUCIARIA BANCOLOMBIA S.A.</v>
      </c>
    </row>
    <row r="64" spans="17:46">
      <c r="Q64" s="10" t="s">
        <v>116</v>
      </c>
      <c r="R64" s="12">
        <v>1.7</v>
      </c>
      <c r="S64" s="12">
        <v>1.7</v>
      </c>
      <c r="T64" s="12">
        <v>1.7</v>
      </c>
      <c r="U64" s="12">
        <v>1.7</v>
      </c>
      <c r="V64" s="12">
        <v>1.7</v>
      </c>
      <c r="W64" s="12">
        <v>1.7</v>
      </c>
      <c r="X64" s="12">
        <v>1.7</v>
      </c>
      <c r="Y64" s="12">
        <v>1.7</v>
      </c>
      <c r="Z64" s="12">
        <v>1.7</v>
      </c>
      <c r="AA64" s="12">
        <v>1.7</v>
      </c>
      <c r="AB64" s="12">
        <v>1.7</v>
      </c>
      <c r="AC64" s="12">
        <v>1.7</v>
      </c>
      <c r="AD64" s="12">
        <v>1.7</v>
      </c>
      <c r="AE64"/>
      <c r="AF64"/>
      <c r="AG64"/>
      <c r="AH64" s="1" t="b">
        <f t="shared" si="2"/>
        <v>1</v>
      </c>
      <c r="AI64" s="1" t="b">
        <f t="shared" si="3"/>
        <v>1</v>
      </c>
      <c r="AJ64" s="1" t="b">
        <f t="shared" si="4"/>
        <v>1</v>
      </c>
      <c r="AK64" s="1" t="b">
        <f t="shared" si="5"/>
        <v>1</v>
      </c>
      <c r="AL64" s="1" t="b">
        <f t="shared" si="6"/>
        <v>1</v>
      </c>
      <c r="AM64" s="1" t="b">
        <f t="shared" si="7"/>
        <v>1</v>
      </c>
      <c r="AN64" s="1" t="b">
        <f t="shared" si="8"/>
        <v>1</v>
      </c>
      <c r="AO64" s="1" t="b">
        <f t="shared" si="9"/>
        <v>1</v>
      </c>
      <c r="AP64" s="1" t="b">
        <f t="shared" si="10"/>
        <v>1</v>
      </c>
      <c r="AQ64" s="1" t="b">
        <f t="shared" si="11"/>
        <v>1</v>
      </c>
      <c r="AR64" s="1" t="b">
        <f t="shared" si="12"/>
        <v>1</v>
      </c>
      <c r="AS64" s="1" t="b">
        <f t="shared" si="13"/>
        <v>1</v>
      </c>
      <c r="AT64" s="1" t="str">
        <f t="shared" si="1"/>
        <v>FIDUCIARIA CORFICOLOMBIANA S.A.</v>
      </c>
    </row>
    <row r="65" spans="17:46">
      <c r="Q65" s="10" t="s">
        <v>186</v>
      </c>
      <c r="R65" s="12">
        <v>1</v>
      </c>
      <c r="S65" s="12">
        <v>1</v>
      </c>
      <c r="T65" s="12">
        <v>1</v>
      </c>
      <c r="U65" s="12">
        <v>1</v>
      </c>
      <c r="V65" s="12">
        <v>1.2</v>
      </c>
      <c r="W65" s="12">
        <v>1.2</v>
      </c>
      <c r="X65" s="12">
        <v>1.2</v>
      </c>
      <c r="Y65" s="12">
        <v>1.2</v>
      </c>
      <c r="Z65" s="12">
        <v>1.2</v>
      </c>
      <c r="AA65" s="12">
        <v>1.2</v>
      </c>
      <c r="AB65" s="12">
        <v>1.2</v>
      </c>
      <c r="AC65" s="12">
        <v>1.2</v>
      </c>
      <c r="AD65" s="12">
        <v>1.2</v>
      </c>
      <c r="AE65"/>
      <c r="AF65"/>
      <c r="AG65"/>
      <c r="AH65" s="1" t="b">
        <f t="shared" si="2"/>
        <v>1</v>
      </c>
      <c r="AI65" s="1" t="b">
        <f t="shared" si="3"/>
        <v>1</v>
      </c>
      <c r="AJ65" s="1" t="b">
        <f t="shared" si="4"/>
        <v>1</v>
      </c>
      <c r="AK65" s="1" t="b">
        <f t="shared" si="5"/>
        <v>0</v>
      </c>
      <c r="AL65" s="1" t="b">
        <f t="shared" si="6"/>
        <v>1</v>
      </c>
      <c r="AM65" s="1" t="b">
        <f t="shared" si="7"/>
        <v>1</v>
      </c>
      <c r="AN65" s="1" t="b">
        <f t="shared" si="8"/>
        <v>1</v>
      </c>
      <c r="AO65" s="1" t="b">
        <f t="shared" si="9"/>
        <v>1</v>
      </c>
      <c r="AP65" s="1" t="b">
        <f t="shared" si="10"/>
        <v>1</v>
      </c>
      <c r="AQ65" s="1" t="b">
        <f t="shared" si="11"/>
        <v>1</v>
      </c>
      <c r="AR65" s="1" t="b">
        <f t="shared" si="12"/>
        <v>1</v>
      </c>
      <c r="AS65" s="1" t="b">
        <f t="shared" si="13"/>
        <v>1</v>
      </c>
      <c r="AT65" s="1" t="str">
        <f t="shared" si="1"/>
        <v>FIDUCOLDEX S.A.</v>
      </c>
    </row>
    <row r="66" spans="17:46">
      <c r="Q66" s="10" t="s">
        <v>192</v>
      </c>
      <c r="R66" s="12">
        <v>1.35</v>
      </c>
      <c r="S66" s="12">
        <v>1.35</v>
      </c>
      <c r="T66" s="12">
        <v>1.35</v>
      </c>
      <c r="U66" s="12">
        <v>1.35</v>
      </c>
      <c r="V66" s="12">
        <v>1.35</v>
      </c>
      <c r="W66" s="12">
        <v>1.35</v>
      </c>
      <c r="X66" s="12">
        <v>1.35</v>
      </c>
      <c r="Y66" s="12">
        <v>1.35</v>
      </c>
      <c r="Z66" s="12">
        <v>1.35</v>
      </c>
      <c r="AA66" s="12">
        <v>1.35</v>
      </c>
      <c r="AB66" s="12">
        <v>1.35</v>
      </c>
      <c r="AC66" s="12">
        <v>1.35</v>
      </c>
      <c r="AD66" s="12">
        <v>1.35</v>
      </c>
      <c r="AE66"/>
      <c r="AF66"/>
      <c r="AG66"/>
      <c r="AH66" s="1" t="b">
        <f t="shared" si="2"/>
        <v>1</v>
      </c>
      <c r="AI66" s="1" t="b">
        <f t="shared" si="3"/>
        <v>1</v>
      </c>
      <c r="AJ66" s="1" t="b">
        <f t="shared" si="4"/>
        <v>1</v>
      </c>
      <c r="AK66" s="1" t="b">
        <f t="shared" si="5"/>
        <v>1</v>
      </c>
      <c r="AL66" s="1" t="b">
        <f t="shared" si="6"/>
        <v>1</v>
      </c>
      <c r="AM66" s="1" t="b">
        <f t="shared" si="7"/>
        <v>1</v>
      </c>
      <c r="AN66" s="1" t="b">
        <f t="shared" si="8"/>
        <v>1</v>
      </c>
      <c r="AO66" s="1" t="b">
        <f t="shared" si="9"/>
        <v>1</v>
      </c>
      <c r="AP66" s="1" t="b">
        <f t="shared" si="10"/>
        <v>1</v>
      </c>
      <c r="AQ66" s="1" t="b">
        <f t="shared" si="11"/>
        <v>1</v>
      </c>
      <c r="AR66" s="1" t="b">
        <f t="shared" si="12"/>
        <v>1</v>
      </c>
      <c r="AS66" s="1" t="b">
        <f t="shared" si="13"/>
        <v>1</v>
      </c>
      <c r="AT66" s="1" t="str">
        <f t="shared" si="1"/>
        <v>ITAU ASSET MANAGEMENT</v>
      </c>
    </row>
    <row r="67" spans="17:46">
      <c r="Q67" s="9" t="s">
        <v>136</v>
      </c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/>
      <c r="AF67"/>
      <c r="AG67"/>
      <c r="AH67" s="1" t="b">
        <f t="shared" si="2"/>
        <v>1</v>
      </c>
      <c r="AI67" s="1" t="b">
        <f t="shared" si="3"/>
        <v>1</v>
      </c>
      <c r="AJ67" s="1" t="b">
        <f t="shared" si="4"/>
        <v>1</v>
      </c>
      <c r="AK67" s="1" t="b">
        <f t="shared" si="5"/>
        <v>1</v>
      </c>
      <c r="AL67" s="1" t="b">
        <f t="shared" si="6"/>
        <v>1</v>
      </c>
      <c r="AM67" s="1" t="b">
        <f t="shared" si="7"/>
        <v>1</v>
      </c>
      <c r="AN67" s="1" t="b">
        <f t="shared" si="8"/>
        <v>1</v>
      </c>
      <c r="AO67" s="1" t="b">
        <f t="shared" si="9"/>
        <v>1</v>
      </c>
      <c r="AP67" s="1" t="b">
        <f t="shared" si="10"/>
        <v>1</v>
      </c>
      <c r="AQ67" s="1" t="b">
        <f t="shared" si="11"/>
        <v>1</v>
      </c>
      <c r="AR67" s="1" t="b">
        <f t="shared" si="12"/>
        <v>1</v>
      </c>
      <c r="AS67" s="1" t="b">
        <f t="shared" si="13"/>
        <v>1</v>
      </c>
      <c r="AT67" s="1" t="str">
        <f t="shared" si="1"/>
        <v>RentaFijaPlazo</v>
      </c>
    </row>
    <row r="68" spans="17:46">
      <c r="Q68" s="10" t="s">
        <v>130</v>
      </c>
      <c r="R68" s="12">
        <v>0.9</v>
      </c>
      <c r="S68" s="12">
        <v>0.9</v>
      </c>
      <c r="T68" s="12">
        <v>0.9</v>
      </c>
      <c r="U68" s="12">
        <v>0.9</v>
      </c>
      <c r="V68" s="12">
        <v>0.9</v>
      </c>
      <c r="W68" s="12">
        <v>0.9</v>
      </c>
      <c r="X68" s="12">
        <v>0.9</v>
      </c>
      <c r="Y68" s="12">
        <v>0.9</v>
      </c>
      <c r="Z68" s="12">
        <v>0.9</v>
      </c>
      <c r="AA68" s="12">
        <v>0.9</v>
      </c>
      <c r="AB68" s="12">
        <v>0.9</v>
      </c>
      <c r="AC68" s="12">
        <v>0.9</v>
      </c>
      <c r="AD68" s="12">
        <v>0.9</v>
      </c>
      <c r="AE68"/>
      <c r="AF68"/>
      <c r="AG68"/>
      <c r="AH68" s="1" t="b">
        <f t="shared" si="2"/>
        <v>1</v>
      </c>
      <c r="AI68" s="1" t="b">
        <f t="shared" si="3"/>
        <v>1</v>
      </c>
      <c r="AJ68" s="1" t="b">
        <f t="shared" si="4"/>
        <v>1</v>
      </c>
      <c r="AK68" s="1" t="b">
        <f t="shared" si="5"/>
        <v>1</v>
      </c>
      <c r="AL68" s="1" t="b">
        <f t="shared" si="6"/>
        <v>1</v>
      </c>
      <c r="AM68" s="1" t="b">
        <f t="shared" si="7"/>
        <v>1</v>
      </c>
      <c r="AN68" s="1" t="b">
        <f t="shared" si="8"/>
        <v>1</v>
      </c>
      <c r="AO68" s="1" t="b">
        <f t="shared" si="9"/>
        <v>1</v>
      </c>
      <c r="AP68" s="1" t="b">
        <f t="shared" si="10"/>
        <v>1</v>
      </c>
      <c r="AQ68" s="1" t="b">
        <f t="shared" si="11"/>
        <v>1</v>
      </c>
      <c r="AR68" s="1" t="b">
        <f t="shared" si="12"/>
        <v>1</v>
      </c>
      <c r="AS68" s="1" t="b">
        <f t="shared" si="13"/>
        <v>1</v>
      </c>
      <c r="AT68" s="1" t="str">
        <f t="shared" si="1"/>
        <v>BBVA FIDUCIARIA S.A.</v>
      </c>
    </row>
    <row r="69" spans="17:46">
      <c r="Q69" s="10" t="s">
        <v>195</v>
      </c>
      <c r="R69" s="12">
        <v>1.5</v>
      </c>
      <c r="S69" s="12">
        <v>1.5</v>
      </c>
      <c r="T69" s="12">
        <v>1.5</v>
      </c>
      <c r="U69" s="12">
        <v>1.5</v>
      </c>
      <c r="V69" s="12">
        <v>1.5</v>
      </c>
      <c r="W69" s="12">
        <v>1.5</v>
      </c>
      <c r="X69" s="12">
        <v>1.5</v>
      </c>
      <c r="Y69" s="12">
        <v>1.5</v>
      </c>
      <c r="Z69" s="12">
        <v>1.5</v>
      </c>
      <c r="AA69" s="12">
        <v>1.5</v>
      </c>
      <c r="AB69" s="12">
        <v>1.5</v>
      </c>
      <c r="AC69" s="12">
        <v>1.5</v>
      </c>
      <c r="AD69" s="12">
        <v>1.5</v>
      </c>
      <c r="AE69"/>
      <c r="AF69"/>
      <c r="AG69"/>
      <c r="AH69" s="1" t="b">
        <f t="shared" si="2"/>
        <v>1</v>
      </c>
      <c r="AI69" s="1" t="b">
        <f t="shared" si="3"/>
        <v>1</v>
      </c>
      <c r="AJ69" s="1" t="b">
        <f t="shared" si="4"/>
        <v>1</v>
      </c>
      <c r="AK69" s="1" t="b">
        <f t="shared" si="5"/>
        <v>1</v>
      </c>
      <c r="AL69" s="1" t="b">
        <f t="shared" si="6"/>
        <v>1</v>
      </c>
      <c r="AM69" s="1" t="b">
        <f t="shared" si="7"/>
        <v>1</v>
      </c>
      <c r="AN69" s="1" t="b">
        <f t="shared" si="8"/>
        <v>1</v>
      </c>
      <c r="AO69" s="1" t="b">
        <f t="shared" si="9"/>
        <v>1</v>
      </c>
      <c r="AP69" s="1" t="b">
        <f t="shared" si="10"/>
        <v>1</v>
      </c>
      <c r="AQ69" s="1" t="b">
        <f t="shared" si="11"/>
        <v>1</v>
      </c>
      <c r="AR69" s="1" t="b">
        <f t="shared" si="12"/>
        <v>1</v>
      </c>
      <c r="AS69" s="1" t="b">
        <f t="shared" si="13"/>
        <v>1</v>
      </c>
      <c r="AT69" s="1" t="str">
        <f t="shared" si="1"/>
        <v>CORREDORES DAVIVIENDA S.A.</v>
      </c>
    </row>
    <row r="70" spans="17:46">
      <c r="Q70" s="10" t="s">
        <v>156</v>
      </c>
      <c r="R70" s="12">
        <v>1.5</v>
      </c>
      <c r="S70" s="12">
        <v>1.5</v>
      </c>
      <c r="T70" s="12">
        <v>1.5</v>
      </c>
      <c r="U70" s="12">
        <v>1.5</v>
      </c>
      <c r="V70" s="12">
        <v>1.5</v>
      </c>
      <c r="W70" s="12">
        <v>1.5</v>
      </c>
      <c r="X70" s="12">
        <v>1.5</v>
      </c>
      <c r="Y70" s="12">
        <v>1.5</v>
      </c>
      <c r="Z70" s="12">
        <v>1.5</v>
      </c>
      <c r="AA70" s="12">
        <v>1.5</v>
      </c>
      <c r="AB70" s="12">
        <v>1.5</v>
      </c>
      <c r="AC70" s="12">
        <v>1.5</v>
      </c>
      <c r="AD70" s="12">
        <v>1.5</v>
      </c>
      <c r="AE70"/>
      <c r="AF70"/>
      <c r="AG70"/>
      <c r="AH70" s="1" t="b">
        <f t="shared" si="2"/>
        <v>1</v>
      </c>
      <c r="AI70" s="1" t="b">
        <f t="shared" si="3"/>
        <v>1</v>
      </c>
      <c r="AJ70" s="1" t="b">
        <f t="shared" si="4"/>
        <v>1</v>
      </c>
      <c r="AK70" s="1" t="b">
        <f t="shared" si="5"/>
        <v>1</v>
      </c>
      <c r="AL70" s="1" t="b">
        <f t="shared" si="6"/>
        <v>1</v>
      </c>
      <c r="AM70" s="1" t="b">
        <f t="shared" si="7"/>
        <v>1</v>
      </c>
      <c r="AN70" s="1" t="b">
        <f t="shared" si="8"/>
        <v>1</v>
      </c>
      <c r="AO70" s="1" t="b">
        <f t="shared" si="9"/>
        <v>1</v>
      </c>
      <c r="AP70" s="1" t="b">
        <f t="shared" si="10"/>
        <v>1</v>
      </c>
      <c r="AQ70" s="1" t="b">
        <f t="shared" si="11"/>
        <v>1</v>
      </c>
      <c r="AR70" s="1" t="b">
        <f t="shared" si="12"/>
        <v>1</v>
      </c>
      <c r="AS70" s="1" t="b">
        <f t="shared" si="13"/>
        <v>1</v>
      </c>
      <c r="AT70" s="1" t="str">
        <f t="shared" si="1"/>
        <v>CREDICORP CAPITAL S.A.</v>
      </c>
    </row>
    <row r="71" spans="17:46">
      <c r="Q71" s="10" t="s">
        <v>216</v>
      </c>
      <c r="R71" s="12">
        <v>1.21</v>
      </c>
      <c r="S71" s="12">
        <v>1.21</v>
      </c>
      <c r="T71" s="12">
        <v>1.20720892289918</v>
      </c>
      <c r="U71" s="12">
        <v>1.2072089228173382</v>
      </c>
      <c r="V71" s="12">
        <v>1.207208922858261</v>
      </c>
      <c r="W71" s="12">
        <v>1.207208922874647</v>
      </c>
      <c r="X71" s="12">
        <v>1.20720892283368</v>
      </c>
      <c r="Y71" s="12">
        <v>1.207208922915703</v>
      </c>
      <c r="Z71" s="12">
        <v>1.207208922923853</v>
      </c>
      <c r="AA71" s="12">
        <v>1.2072089228910119</v>
      </c>
      <c r="AB71" s="12">
        <v>1.2072089228991829</v>
      </c>
      <c r="AC71" s="12">
        <v>1.207208922858261</v>
      </c>
      <c r="AD71" s="12">
        <v>1.207208922825509</v>
      </c>
      <c r="AE71"/>
      <c r="AF71"/>
      <c r="AG71"/>
      <c r="AH71" s="1" t="b">
        <f t="shared" si="2"/>
        <v>1</v>
      </c>
      <c r="AI71" s="1" t="b">
        <f t="shared" si="3"/>
        <v>0</v>
      </c>
      <c r="AJ71" s="1" t="b">
        <f t="shared" si="4"/>
        <v>0</v>
      </c>
      <c r="AK71" s="1" t="b">
        <f t="shared" si="5"/>
        <v>0</v>
      </c>
      <c r="AL71" s="1" t="b">
        <f t="shared" si="6"/>
        <v>0</v>
      </c>
      <c r="AM71" s="1" t="b">
        <f t="shared" si="7"/>
        <v>0</v>
      </c>
      <c r="AN71" s="1" t="b">
        <f t="shared" si="8"/>
        <v>0</v>
      </c>
      <c r="AO71" s="1" t="b">
        <f t="shared" si="9"/>
        <v>0</v>
      </c>
      <c r="AP71" s="1" t="b">
        <f t="shared" si="10"/>
        <v>0</v>
      </c>
      <c r="AQ71" s="1" t="b">
        <f t="shared" si="11"/>
        <v>0</v>
      </c>
      <c r="AR71" s="1" t="b">
        <f t="shared" si="12"/>
        <v>0</v>
      </c>
      <c r="AS71" s="1" t="b">
        <f t="shared" si="13"/>
        <v>0</v>
      </c>
      <c r="AT71" s="1" t="str">
        <f t="shared" ref="AT71:AT80" si="14">Q71</f>
        <v>FIDUCIARIA BANCOLOMBIA S.A.</v>
      </c>
    </row>
    <row r="72" spans="17:46">
      <c r="Q72" s="10" t="s">
        <v>222</v>
      </c>
      <c r="R72" s="12">
        <v>1.8</v>
      </c>
      <c r="S72" s="12">
        <v>1.8</v>
      </c>
      <c r="T72" s="12">
        <v>1.8</v>
      </c>
      <c r="U72" s="12">
        <v>1.8</v>
      </c>
      <c r="V72" s="12">
        <v>1.8</v>
      </c>
      <c r="W72" s="12">
        <v>1.8</v>
      </c>
      <c r="X72" s="12">
        <v>1.8</v>
      </c>
      <c r="Y72" s="12">
        <v>1.8</v>
      </c>
      <c r="Z72" s="12">
        <v>1.8</v>
      </c>
      <c r="AA72" s="12">
        <v>1.8</v>
      </c>
      <c r="AB72" s="12">
        <v>1.8</v>
      </c>
      <c r="AC72" s="12">
        <v>1.8</v>
      </c>
      <c r="AD72" s="12">
        <v>1.8</v>
      </c>
      <c r="AE72"/>
      <c r="AF72"/>
      <c r="AG72"/>
      <c r="AH72" s="1" t="b">
        <f t="shared" ref="AH72:AH80" si="15">R72=S72</f>
        <v>1</v>
      </c>
      <c r="AI72" s="1" t="b">
        <f t="shared" ref="AI72:AI80" si="16">S72=T72</f>
        <v>1</v>
      </c>
      <c r="AJ72" s="1" t="b">
        <f t="shared" ref="AJ72:AJ80" si="17">T72=U72</f>
        <v>1</v>
      </c>
      <c r="AK72" s="1" t="b">
        <f t="shared" ref="AK72:AK80" si="18">U72=V72</f>
        <v>1</v>
      </c>
      <c r="AL72" s="1" t="b">
        <f t="shared" ref="AL72:AL80" si="19">V72=W72</f>
        <v>1</v>
      </c>
      <c r="AM72" s="1" t="b">
        <f t="shared" ref="AM72:AM80" si="20">W72=X72</f>
        <v>1</v>
      </c>
      <c r="AN72" s="1" t="b">
        <f t="shared" ref="AN72:AN80" si="21">X72=Y72</f>
        <v>1</v>
      </c>
      <c r="AO72" s="1" t="b">
        <f t="shared" ref="AO72:AO80" si="22">Y72=Z72</f>
        <v>1</v>
      </c>
      <c r="AP72" s="1" t="b">
        <f t="shared" ref="AP72:AP80" si="23">Z72=AA72</f>
        <v>1</v>
      </c>
      <c r="AQ72" s="1" t="b">
        <f t="shared" ref="AQ72:AQ80" si="24">AA72=AB72</f>
        <v>1</v>
      </c>
      <c r="AR72" s="1" t="b">
        <f t="shared" ref="AR72:AR80" si="25">AB72=AC72</f>
        <v>1</v>
      </c>
      <c r="AS72" s="1" t="b">
        <f t="shared" ref="AS72:AS80" si="26">AC72=AD72</f>
        <v>1</v>
      </c>
      <c r="AT72" s="1" t="str">
        <f t="shared" si="14"/>
        <v>FIDUCIARIA BOGOTA S.A.</v>
      </c>
    </row>
    <row r="73" spans="17:46">
      <c r="Q73" s="10" t="s">
        <v>192</v>
      </c>
      <c r="R73" s="12">
        <v>1.5</v>
      </c>
      <c r="S73" s="12">
        <v>1.5</v>
      </c>
      <c r="T73" s="12">
        <v>1.5</v>
      </c>
      <c r="U73" s="12">
        <v>1.5</v>
      </c>
      <c r="V73" s="12">
        <v>1.5</v>
      </c>
      <c r="W73" s="12">
        <v>1.5</v>
      </c>
      <c r="X73" s="12">
        <v>1.5</v>
      </c>
      <c r="Y73" s="12">
        <v>1.5</v>
      </c>
      <c r="Z73" s="12">
        <v>1.5</v>
      </c>
      <c r="AA73" s="12">
        <v>1.5</v>
      </c>
      <c r="AB73" s="12">
        <v>1.5</v>
      </c>
      <c r="AC73" s="12">
        <v>1.5</v>
      </c>
      <c r="AD73" s="12">
        <v>1.5</v>
      </c>
      <c r="AE73"/>
      <c r="AF73"/>
      <c r="AG73"/>
      <c r="AH73" s="1" t="b">
        <f t="shared" si="15"/>
        <v>1</v>
      </c>
      <c r="AI73" s="1" t="b">
        <f t="shared" si="16"/>
        <v>1</v>
      </c>
      <c r="AJ73" s="1" t="b">
        <f t="shared" si="17"/>
        <v>1</v>
      </c>
      <c r="AK73" s="1" t="b">
        <f t="shared" si="18"/>
        <v>1</v>
      </c>
      <c r="AL73" s="1" t="b">
        <f t="shared" si="19"/>
        <v>1</v>
      </c>
      <c r="AM73" s="1" t="b">
        <f t="shared" si="20"/>
        <v>1</v>
      </c>
      <c r="AN73" s="1" t="b">
        <f t="shared" si="21"/>
        <v>1</v>
      </c>
      <c r="AO73" s="1" t="b">
        <f t="shared" si="22"/>
        <v>1</v>
      </c>
      <c r="AP73" s="1" t="b">
        <f t="shared" si="23"/>
        <v>1</v>
      </c>
      <c r="AQ73" s="1" t="b">
        <f t="shared" si="24"/>
        <v>1</v>
      </c>
      <c r="AR73" s="1" t="b">
        <f t="shared" si="25"/>
        <v>1</v>
      </c>
      <c r="AS73" s="1" t="b">
        <f t="shared" si="26"/>
        <v>1</v>
      </c>
      <c r="AT73" s="1" t="str">
        <f t="shared" si="14"/>
        <v>ITAU ASSET MANAGEMENT</v>
      </c>
    </row>
    <row r="74" spans="17:46">
      <c r="Q74" s="9" t="s">
        <v>147</v>
      </c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/>
      <c r="AF74"/>
      <c r="AG74"/>
      <c r="AH74" s="1" t="b">
        <f t="shared" si="15"/>
        <v>1</v>
      </c>
      <c r="AI74" s="1" t="b">
        <f t="shared" si="16"/>
        <v>1</v>
      </c>
      <c r="AJ74" s="1" t="b">
        <f t="shared" si="17"/>
        <v>1</v>
      </c>
      <c r="AK74" s="1" t="b">
        <f t="shared" si="18"/>
        <v>1</v>
      </c>
      <c r="AL74" s="1" t="b">
        <f t="shared" si="19"/>
        <v>1</v>
      </c>
      <c r="AM74" s="1" t="b">
        <f t="shared" si="20"/>
        <v>1</v>
      </c>
      <c r="AN74" s="1" t="b">
        <f t="shared" si="21"/>
        <v>1</v>
      </c>
      <c r="AO74" s="1" t="b">
        <f t="shared" si="22"/>
        <v>1</v>
      </c>
      <c r="AP74" s="1" t="b">
        <f t="shared" si="23"/>
        <v>1</v>
      </c>
      <c r="AQ74" s="1" t="b">
        <f t="shared" si="24"/>
        <v>1</v>
      </c>
      <c r="AR74" s="1" t="b">
        <f t="shared" si="25"/>
        <v>1</v>
      </c>
      <c r="AS74" s="1" t="b">
        <f t="shared" si="26"/>
        <v>1</v>
      </c>
      <c r="AT74" s="1" t="str">
        <f t="shared" si="14"/>
        <v>RentaFijaPlus</v>
      </c>
    </row>
    <row r="75" spans="17:46">
      <c r="Q75" s="10" t="s">
        <v>116</v>
      </c>
      <c r="R75" s="12">
        <v>1.35</v>
      </c>
      <c r="S75" s="12">
        <v>1.35</v>
      </c>
      <c r="T75" s="12">
        <v>1.35</v>
      </c>
      <c r="U75" s="12">
        <v>1.35</v>
      </c>
      <c r="V75" s="12">
        <v>1.35</v>
      </c>
      <c r="W75" s="12">
        <v>1.35</v>
      </c>
      <c r="X75" s="12">
        <v>1.35</v>
      </c>
      <c r="Y75" s="12">
        <v>1.35</v>
      </c>
      <c r="Z75" s="12">
        <v>1.35</v>
      </c>
      <c r="AA75" s="12">
        <v>1.35</v>
      </c>
      <c r="AB75" s="12">
        <v>1.35</v>
      </c>
      <c r="AC75" s="12">
        <v>1.35</v>
      </c>
      <c r="AD75" s="12">
        <v>1.35</v>
      </c>
      <c r="AE75"/>
      <c r="AF75"/>
      <c r="AG75"/>
      <c r="AH75" s="1" t="b">
        <f t="shared" si="15"/>
        <v>1</v>
      </c>
      <c r="AI75" s="1" t="b">
        <f t="shared" si="16"/>
        <v>1</v>
      </c>
      <c r="AJ75" s="1" t="b">
        <f t="shared" si="17"/>
        <v>1</v>
      </c>
      <c r="AK75" s="1" t="b">
        <f t="shared" si="18"/>
        <v>1</v>
      </c>
      <c r="AL75" s="1" t="b">
        <f t="shared" si="19"/>
        <v>1</v>
      </c>
      <c r="AM75" s="1" t="b">
        <f t="shared" si="20"/>
        <v>1</v>
      </c>
      <c r="AN75" s="1" t="b">
        <f t="shared" si="21"/>
        <v>1</v>
      </c>
      <c r="AO75" s="1" t="b">
        <f t="shared" si="22"/>
        <v>1</v>
      </c>
      <c r="AP75" s="1" t="b">
        <f t="shared" si="23"/>
        <v>1</v>
      </c>
      <c r="AQ75" s="1" t="b">
        <f t="shared" si="24"/>
        <v>1</v>
      </c>
      <c r="AR75" s="1" t="b">
        <f t="shared" si="25"/>
        <v>1</v>
      </c>
      <c r="AS75" s="1" t="b">
        <f t="shared" si="26"/>
        <v>1</v>
      </c>
      <c r="AT75" s="1" t="str">
        <f t="shared" si="14"/>
        <v>FIDUCIARIA CORFICOLOMBIANA S.A.</v>
      </c>
    </row>
    <row r="76" spans="17:46">
      <c r="Q76" s="10" t="s">
        <v>198</v>
      </c>
      <c r="R76" s="12">
        <v>1.51</v>
      </c>
      <c r="S76" s="12">
        <v>1.51</v>
      </c>
      <c r="T76" s="12">
        <v>1.51</v>
      </c>
      <c r="U76" s="12">
        <v>1.51</v>
      </c>
      <c r="V76" s="12">
        <v>1.51</v>
      </c>
      <c r="W76" s="12">
        <v>1.51</v>
      </c>
      <c r="X76" s="12">
        <v>1.51</v>
      </c>
      <c r="Y76" s="12">
        <v>1.51</v>
      </c>
      <c r="Z76" s="12">
        <v>1.51</v>
      </c>
      <c r="AA76" s="12">
        <v>1.51</v>
      </c>
      <c r="AB76" s="12">
        <v>1.51</v>
      </c>
      <c r="AC76" s="12">
        <v>1.51</v>
      </c>
      <c r="AD76" s="12">
        <v>1.5</v>
      </c>
      <c r="AE76"/>
      <c r="AF76"/>
      <c r="AG76"/>
      <c r="AH76" s="1" t="b">
        <f t="shared" si="15"/>
        <v>1</v>
      </c>
      <c r="AI76" s="1" t="b">
        <f t="shared" si="16"/>
        <v>1</v>
      </c>
      <c r="AJ76" s="1" t="b">
        <f t="shared" si="17"/>
        <v>1</v>
      </c>
      <c r="AK76" s="1" t="b">
        <f t="shared" si="18"/>
        <v>1</v>
      </c>
      <c r="AL76" s="1" t="b">
        <f t="shared" si="19"/>
        <v>1</v>
      </c>
      <c r="AM76" s="1" t="b">
        <f t="shared" si="20"/>
        <v>1</v>
      </c>
      <c r="AN76" s="1" t="b">
        <f t="shared" si="21"/>
        <v>1</v>
      </c>
      <c r="AO76" s="1" t="b">
        <f t="shared" si="22"/>
        <v>1</v>
      </c>
      <c r="AP76" s="1" t="b">
        <f t="shared" si="23"/>
        <v>1</v>
      </c>
      <c r="AQ76" s="1" t="b">
        <f t="shared" si="24"/>
        <v>1</v>
      </c>
      <c r="AR76" s="1" t="b">
        <f t="shared" si="25"/>
        <v>1</v>
      </c>
      <c r="AS76" s="1" t="b">
        <f t="shared" si="26"/>
        <v>0</v>
      </c>
      <c r="AT76" s="1" t="str">
        <f t="shared" si="14"/>
        <v>FIDUOCCIDENTE S.A.</v>
      </c>
    </row>
    <row r="77" spans="17:46">
      <c r="Q77" s="10" t="s">
        <v>282</v>
      </c>
      <c r="R77" s="12">
        <v>1.2</v>
      </c>
      <c r="S77" s="12">
        <v>1.2</v>
      </c>
      <c r="T77" s="12">
        <v>1.2</v>
      </c>
      <c r="U77" s="12">
        <v>1.2</v>
      </c>
      <c r="V77" s="12">
        <v>1.2</v>
      </c>
      <c r="W77" s="12">
        <v>1.2</v>
      </c>
      <c r="X77" s="12">
        <v>1.2</v>
      </c>
      <c r="Y77" s="12">
        <v>1.2</v>
      </c>
      <c r="Z77" s="12">
        <v>1.2</v>
      </c>
      <c r="AA77" s="12">
        <v>1.2</v>
      </c>
      <c r="AB77" s="12">
        <v>1.2</v>
      </c>
      <c r="AC77" s="12">
        <v>1.2</v>
      </c>
      <c r="AD77" s="12">
        <v>1.2</v>
      </c>
      <c r="AE77"/>
      <c r="AF77"/>
      <c r="AG77"/>
      <c r="AH77" s="1" t="b">
        <f t="shared" si="15"/>
        <v>1</v>
      </c>
      <c r="AI77" s="1" t="b">
        <f t="shared" si="16"/>
        <v>1</v>
      </c>
      <c r="AJ77" s="1" t="b">
        <f t="shared" si="17"/>
        <v>1</v>
      </c>
      <c r="AK77" s="1" t="b">
        <f t="shared" si="18"/>
        <v>1</v>
      </c>
      <c r="AL77" s="1" t="b">
        <f t="shared" si="19"/>
        <v>1</v>
      </c>
      <c r="AM77" s="1" t="b">
        <f t="shared" si="20"/>
        <v>1</v>
      </c>
      <c r="AN77" s="1" t="b">
        <f t="shared" si="21"/>
        <v>1</v>
      </c>
      <c r="AO77" s="1" t="b">
        <f t="shared" si="22"/>
        <v>1</v>
      </c>
      <c r="AP77" s="1" t="b">
        <f t="shared" si="23"/>
        <v>1</v>
      </c>
      <c r="AQ77" s="1" t="b">
        <f t="shared" si="24"/>
        <v>1</v>
      </c>
      <c r="AR77" s="1" t="b">
        <f t="shared" si="25"/>
        <v>1</v>
      </c>
      <c r="AS77" s="1" t="b">
        <f t="shared" si="26"/>
        <v>1</v>
      </c>
      <c r="AT77" s="1" t="str">
        <f t="shared" si="14"/>
        <v>OLD MUTUAL SOCIEDAD FIDUCIARIA S.A.</v>
      </c>
    </row>
    <row r="78" spans="17:46">
      <c r="Q78" s="10" t="s">
        <v>262</v>
      </c>
      <c r="R78" s="12">
        <v>1.31</v>
      </c>
      <c r="S78" s="12">
        <v>1.31</v>
      </c>
      <c r="T78" s="12">
        <v>1.31</v>
      </c>
      <c r="U78" s="12">
        <v>1.307783630220261</v>
      </c>
      <c r="V78" s="12">
        <v>1.307760206109809</v>
      </c>
      <c r="W78" s="12">
        <v>1.3077836294711491</v>
      </c>
      <c r="X78" s="12">
        <v>1.307760214331211</v>
      </c>
      <c r="Y78" s="12">
        <v>1.30776020747736</v>
      </c>
      <c r="Z78" s="12">
        <v>1.3077836311889079</v>
      </c>
      <c r="AA78" s="12">
        <v>1.307760211671249</v>
      </c>
      <c r="AB78" s="12">
        <v>1.3077836242881389</v>
      </c>
      <c r="AC78" s="12">
        <v>1.3077602128390491</v>
      </c>
      <c r="AD78" s="12">
        <v>1.3077602154625061</v>
      </c>
      <c r="AE78"/>
      <c r="AF78"/>
      <c r="AG78"/>
      <c r="AH78" s="1" t="b">
        <f t="shared" si="15"/>
        <v>1</v>
      </c>
      <c r="AI78" s="1" t="b">
        <f t="shared" si="16"/>
        <v>1</v>
      </c>
      <c r="AJ78" s="1" t="b">
        <f t="shared" si="17"/>
        <v>0</v>
      </c>
      <c r="AK78" s="1" t="b">
        <f t="shared" si="18"/>
        <v>0</v>
      </c>
      <c r="AL78" s="1" t="b">
        <f t="shared" si="19"/>
        <v>0</v>
      </c>
      <c r="AM78" s="1" t="b">
        <f t="shared" si="20"/>
        <v>0</v>
      </c>
      <c r="AN78" s="1" t="b">
        <f t="shared" si="21"/>
        <v>0</v>
      </c>
      <c r="AO78" s="1" t="b">
        <f t="shared" si="22"/>
        <v>0</v>
      </c>
      <c r="AP78" s="1" t="b">
        <f t="shared" si="23"/>
        <v>0</v>
      </c>
      <c r="AQ78" s="1" t="b">
        <f t="shared" si="24"/>
        <v>0</v>
      </c>
      <c r="AR78" s="1" t="b">
        <f t="shared" si="25"/>
        <v>0</v>
      </c>
      <c r="AS78" s="1" t="b">
        <f t="shared" si="26"/>
        <v>0</v>
      </c>
      <c r="AT78" s="1" t="str">
        <f t="shared" si="14"/>
        <v>VALORES BANCOLOMBIA S.A.</v>
      </c>
    </row>
    <row r="79" spans="17:46">
      <c r="Q79" s="9" t="s">
        <v>265</v>
      </c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/>
      <c r="AF79"/>
      <c r="AG79"/>
      <c r="AH79" s="1" t="b">
        <f t="shared" si="15"/>
        <v>1</v>
      </c>
      <c r="AI79" s="1" t="b">
        <f t="shared" si="16"/>
        <v>1</v>
      </c>
      <c r="AJ79" s="1" t="b">
        <f t="shared" si="17"/>
        <v>1</v>
      </c>
      <c r="AK79" s="1" t="b">
        <f t="shared" si="18"/>
        <v>1</v>
      </c>
      <c r="AL79" s="1" t="b">
        <f t="shared" si="19"/>
        <v>1</v>
      </c>
      <c r="AM79" s="1" t="b">
        <f t="shared" si="20"/>
        <v>1</v>
      </c>
      <c r="AN79" s="1" t="b">
        <f t="shared" si="21"/>
        <v>1</v>
      </c>
      <c r="AO79" s="1" t="b">
        <f t="shared" si="22"/>
        <v>1</v>
      </c>
      <c r="AP79" s="1" t="b">
        <f t="shared" si="23"/>
        <v>1</v>
      </c>
      <c r="AQ79" s="1" t="b">
        <f t="shared" si="24"/>
        <v>1</v>
      </c>
      <c r="AR79" s="1" t="b">
        <f t="shared" si="25"/>
        <v>1</v>
      </c>
      <c r="AS79" s="1" t="b">
        <f t="shared" si="26"/>
        <v>1</v>
      </c>
      <c r="AT79" s="1" t="str">
        <f t="shared" si="14"/>
        <v>RentaLiquidez</v>
      </c>
    </row>
    <row r="80" spans="17:46">
      <c r="Q80" s="10" t="s">
        <v>262</v>
      </c>
      <c r="R80" s="12"/>
      <c r="S80" s="12"/>
      <c r="T80" s="12"/>
      <c r="U80" s="12"/>
      <c r="V80" s="12"/>
      <c r="W80" s="12">
        <v>1.510368604796364</v>
      </c>
      <c r="X80" s="12">
        <v>1.5103373687479049</v>
      </c>
      <c r="Y80" s="12">
        <v>1.5103373710716241</v>
      </c>
      <c r="Z80" s="12">
        <v>1.510368605324985</v>
      </c>
      <c r="AA80" s="12">
        <v>1.5103373693071691</v>
      </c>
      <c r="AB80" s="12">
        <v>1.5103686037070569</v>
      </c>
      <c r="AC80" s="12">
        <v>1.5103373697294091</v>
      </c>
      <c r="AD80" s="12">
        <v>1.510337369460113</v>
      </c>
      <c r="AE80"/>
      <c r="AF80"/>
      <c r="AG80"/>
      <c r="AH80" s="1" t="b">
        <f t="shared" si="15"/>
        <v>1</v>
      </c>
      <c r="AI80" s="1" t="b">
        <f t="shared" si="16"/>
        <v>1</v>
      </c>
      <c r="AJ80" s="1" t="b">
        <f t="shared" si="17"/>
        <v>1</v>
      </c>
      <c r="AK80" s="1" t="b">
        <f t="shared" si="18"/>
        <v>1</v>
      </c>
      <c r="AL80" s="1" t="b">
        <f t="shared" si="19"/>
        <v>0</v>
      </c>
      <c r="AM80" s="1" t="b">
        <f t="shared" si="20"/>
        <v>0</v>
      </c>
      <c r="AN80" s="1" t="b">
        <f t="shared" si="21"/>
        <v>0</v>
      </c>
      <c r="AO80" s="1" t="b">
        <f t="shared" si="22"/>
        <v>0</v>
      </c>
      <c r="AP80" s="1" t="b">
        <f t="shared" si="23"/>
        <v>0</v>
      </c>
      <c r="AQ80" s="1" t="b">
        <f t="shared" si="24"/>
        <v>0</v>
      </c>
      <c r="AR80" s="1" t="b">
        <f t="shared" si="25"/>
        <v>0</v>
      </c>
      <c r="AS80" s="1" t="b">
        <f t="shared" si="26"/>
        <v>0</v>
      </c>
      <c r="AT80" s="1" t="str">
        <f t="shared" si="14"/>
        <v>VALORES BANCOLOMBIA S.A.</v>
      </c>
    </row>
    <row r="81" spans="17:34"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7:34"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</row>
    <row r="83" spans="17:34"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7:34"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7:34"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7:34"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17:34"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7:34"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</row>
    <row r="89" spans="17:34"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7:34"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</row>
    <row r="91" spans="17:34"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7:34"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17:34"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7:34"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17:34">
      <c r="Q95"/>
      <c r="R95"/>
    </row>
    <row r="96" spans="17:34">
      <c r="Q96"/>
      <c r="R96"/>
    </row>
    <row r="97" spans="17:18">
      <c r="Q97"/>
      <c r="R97"/>
    </row>
    <row r="98" spans="17:18">
      <c r="Q98"/>
      <c r="R98"/>
    </row>
    <row r="99" spans="17:18">
      <c r="Q99"/>
      <c r="R99"/>
    </row>
    <row r="100" spans="17:18">
      <c r="Q100"/>
      <c r="R100"/>
    </row>
    <row r="101" spans="17:18">
      <c r="Q101"/>
      <c r="R101"/>
    </row>
    <row r="102" spans="17:18">
      <c r="Q102"/>
      <c r="R102"/>
    </row>
    <row r="103" spans="17:18">
      <c r="Q103"/>
      <c r="R103"/>
    </row>
    <row r="104" spans="17:18">
      <c r="Q104"/>
      <c r="R104"/>
    </row>
    <row r="105" spans="17:18">
      <c r="Q105"/>
      <c r="R105"/>
    </row>
    <row r="106" spans="17:18">
      <c r="Q106"/>
      <c r="R106"/>
    </row>
    <row r="107" spans="17:18">
      <c r="Q107"/>
      <c r="R107"/>
    </row>
    <row r="108" spans="17:18">
      <c r="Q108"/>
      <c r="R108"/>
    </row>
    <row r="109" spans="17:18">
      <c r="Q109"/>
      <c r="R109"/>
    </row>
    <row r="110" spans="17:18">
      <c r="Q110"/>
      <c r="R110"/>
    </row>
    <row r="111" spans="17:18">
      <c r="Q111"/>
      <c r="R111"/>
    </row>
    <row r="112" spans="17:18">
      <c r="Q112"/>
      <c r="R112"/>
    </row>
    <row r="113" spans="17:18">
      <c r="Q113"/>
      <c r="R113"/>
    </row>
    <row r="114" spans="17:18">
      <c r="Q114"/>
      <c r="R114"/>
    </row>
    <row r="115" spans="17:18">
      <c r="Q115"/>
      <c r="R115"/>
    </row>
    <row r="116" spans="17:18">
      <c r="Q116"/>
      <c r="R116"/>
    </row>
    <row r="117" spans="17:18">
      <c r="Q117"/>
      <c r="R117"/>
    </row>
    <row r="118" spans="17:18">
      <c r="Q118"/>
      <c r="R118"/>
    </row>
    <row r="119" spans="17:18">
      <c r="Q119"/>
      <c r="R119"/>
    </row>
    <row r="120" spans="17:18">
      <c r="Q120"/>
      <c r="R120"/>
    </row>
    <row r="121" spans="17:18">
      <c r="Q121"/>
      <c r="R121"/>
    </row>
    <row r="122" spans="17:18">
      <c r="Q122"/>
      <c r="R122"/>
    </row>
    <row r="123" spans="17:18">
      <c r="Q123"/>
      <c r="R123"/>
    </row>
    <row r="124" spans="17:18">
      <c r="Q124"/>
      <c r="R124"/>
    </row>
    <row r="125" spans="17:18">
      <c r="Q125"/>
      <c r="R125"/>
    </row>
    <row r="126" spans="17:18">
      <c r="Q126"/>
      <c r="R126"/>
    </row>
    <row r="127" spans="17:18">
      <c r="Q127"/>
      <c r="R127"/>
    </row>
    <row r="128" spans="17:18">
      <c r="Q128"/>
      <c r="R128"/>
    </row>
    <row r="129" spans="17:18">
      <c r="Q129"/>
      <c r="R129"/>
    </row>
    <row r="130" spans="17:18">
      <c r="Q130"/>
      <c r="R130"/>
    </row>
    <row r="131" spans="17:18">
      <c r="Q131"/>
      <c r="R131"/>
    </row>
    <row r="132" spans="17:18">
      <c r="Q132"/>
      <c r="R132"/>
    </row>
    <row r="133" spans="17:18">
      <c r="Q133"/>
      <c r="R133"/>
    </row>
    <row r="134" spans="17:18">
      <c r="Q134"/>
      <c r="R134"/>
    </row>
    <row r="135" spans="17:18">
      <c r="Q135"/>
      <c r="R135"/>
    </row>
    <row r="136" spans="17:18">
      <c r="Q136"/>
      <c r="R136"/>
    </row>
    <row r="137" spans="17:18">
      <c r="Q137"/>
      <c r="R137"/>
    </row>
    <row r="138" spans="17:18">
      <c r="Q138"/>
      <c r="R138"/>
    </row>
    <row r="139" spans="17:18">
      <c r="Q139"/>
      <c r="R139"/>
    </row>
    <row r="140" spans="17:18">
      <c r="Q140"/>
      <c r="R140"/>
    </row>
    <row r="141" spans="17:18">
      <c r="Q141"/>
      <c r="R141"/>
    </row>
    <row r="142" spans="17:18">
      <c r="Q142"/>
      <c r="R142"/>
    </row>
    <row r="143" spans="17:18">
      <c r="Q143"/>
      <c r="R143"/>
    </row>
    <row r="144" spans="17:18">
      <c r="Q144"/>
      <c r="R144"/>
    </row>
    <row r="145" spans="17:18">
      <c r="Q145"/>
      <c r="R145"/>
    </row>
    <row r="146" spans="17:18">
      <c r="Q146"/>
      <c r="R146"/>
    </row>
    <row r="147" spans="17:18">
      <c r="Q147"/>
      <c r="R147"/>
    </row>
    <row r="148" spans="17:18">
      <c r="Q148"/>
      <c r="R148"/>
    </row>
    <row r="149" spans="17:18">
      <c r="Q149"/>
      <c r="R149"/>
    </row>
    <row r="150" spans="17:18">
      <c r="Q150"/>
      <c r="R150"/>
    </row>
    <row r="151" spans="17:18">
      <c r="Q151"/>
      <c r="R151"/>
    </row>
    <row r="152" spans="17:18">
      <c r="Q152"/>
      <c r="R152"/>
    </row>
    <row r="153" spans="17:18">
      <c r="Q153"/>
      <c r="R153"/>
    </row>
    <row r="154" spans="17:18">
      <c r="Q154"/>
      <c r="R154"/>
    </row>
    <row r="155" spans="17:18">
      <c r="Q155"/>
      <c r="R155"/>
    </row>
    <row r="156" spans="17:18">
      <c r="Q156"/>
      <c r="R156"/>
    </row>
    <row r="157" spans="17:18">
      <c r="Q157"/>
      <c r="R157"/>
    </row>
    <row r="158" spans="17:18">
      <c r="Q158"/>
      <c r="R158"/>
    </row>
    <row r="159" spans="17:18">
      <c r="Q159"/>
      <c r="R159"/>
    </row>
    <row r="160" spans="17:18">
      <c r="Q160"/>
      <c r="R160"/>
    </row>
    <row r="161" spans="17:18">
      <c r="Q161"/>
      <c r="R161"/>
    </row>
    <row r="162" spans="17:18">
      <c r="Q162"/>
      <c r="R162"/>
    </row>
    <row r="163" spans="17:18">
      <c r="Q163"/>
      <c r="R163"/>
    </row>
    <row r="164" spans="17:18">
      <c r="Q164"/>
      <c r="R164"/>
    </row>
    <row r="165" spans="17:18">
      <c r="Q165"/>
      <c r="R165"/>
    </row>
    <row r="166" spans="17:18">
      <c r="Q166"/>
      <c r="R166"/>
    </row>
    <row r="167" spans="17:18">
      <c r="Q167"/>
      <c r="R167"/>
    </row>
    <row r="168" spans="17:18">
      <c r="Q168"/>
      <c r="R168"/>
    </row>
    <row r="169" spans="17:18">
      <c r="Q169"/>
      <c r="R169"/>
    </row>
    <row r="170" spans="17:18">
      <c r="Q170"/>
      <c r="R170"/>
    </row>
    <row r="171" spans="17:18">
      <c r="Q171"/>
      <c r="R171"/>
    </row>
    <row r="172" spans="17:18">
      <c r="Q172"/>
      <c r="R172"/>
    </row>
    <row r="173" spans="17:18">
      <c r="Q173"/>
      <c r="R173"/>
    </row>
    <row r="174" spans="17:18">
      <c r="Q174"/>
      <c r="R174"/>
    </row>
    <row r="175" spans="17:18">
      <c r="Q175"/>
      <c r="R175"/>
    </row>
    <row r="176" spans="17:18">
      <c r="Q176"/>
      <c r="R176"/>
    </row>
    <row r="177" spans="17:18">
      <c r="Q177"/>
      <c r="R177"/>
    </row>
    <row r="178" spans="17:18">
      <c r="Q178"/>
      <c r="R178"/>
    </row>
    <row r="179" spans="17:18">
      <c r="Q179"/>
      <c r="R179"/>
    </row>
    <row r="180" spans="17:18">
      <c r="Q180"/>
      <c r="R180"/>
    </row>
    <row r="181" spans="17:18">
      <c r="Q181"/>
      <c r="R181"/>
    </row>
    <row r="182" spans="17:18">
      <c r="Q182"/>
      <c r="R182"/>
    </row>
    <row r="183" spans="17:18">
      <c r="Q183"/>
      <c r="R183"/>
    </row>
    <row r="184" spans="17:18">
      <c r="Q184"/>
      <c r="R184"/>
    </row>
    <row r="185" spans="17:18">
      <c r="Q185"/>
      <c r="R185"/>
    </row>
    <row r="186" spans="17:18">
      <c r="Q186"/>
      <c r="R186"/>
    </row>
    <row r="187" spans="17:18">
      <c r="Q187"/>
      <c r="R187"/>
    </row>
    <row r="188" spans="17:18">
      <c r="Q188"/>
      <c r="R188"/>
    </row>
    <row r="189" spans="17:18">
      <c r="Q189"/>
      <c r="R189"/>
    </row>
    <row r="190" spans="17:18">
      <c r="Q190"/>
      <c r="R190"/>
    </row>
    <row r="191" spans="17:18">
      <c r="Q191"/>
      <c r="R191"/>
    </row>
    <row r="192" spans="17:18">
      <c r="Q192"/>
      <c r="R192"/>
    </row>
    <row r="193" spans="17:18">
      <c r="Q193"/>
      <c r="R193"/>
    </row>
    <row r="194" spans="17:18">
      <c r="Q194"/>
      <c r="R194"/>
    </row>
    <row r="195" spans="17:18">
      <c r="Q195"/>
      <c r="R195"/>
    </row>
    <row r="196" spans="17:18">
      <c r="Q196"/>
      <c r="R196"/>
    </row>
    <row r="197" spans="17:18">
      <c r="Q197"/>
      <c r="R197"/>
    </row>
    <row r="198" spans="17:18">
      <c r="Q198"/>
      <c r="R198"/>
    </row>
    <row r="199" spans="17:18">
      <c r="Q199"/>
      <c r="R199"/>
    </row>
    <row r="200" spans="17:18">
      <c r="Q200"/>
      <c r="R200"/>
    </row>
    <row r="201" spans="17:18">
      <c r="Q201"/>
      <c r="R201"/>
    </row>
    <row r="202" spans="17:18">
      <c r="Q202"/>
      <c r="R202"/>
    </row>
    <row r="203" spans="17:18">
      <c r="Q203"/>
      <c r="R203"/>
    </row>
    <row r="204" spans="17:18">
      <c r="Q204"/>
      <c r="R204"/>
    </row>
    <row r="205" spans="17:18">
      <c r="Q205"/>
      <c r="R205"/>
    </row>
    <row r="206" spans="17:18">
      <c r="Q206"/>
      <c r="R206"/>
    </row>
    <row r="207" spans="17:18">
      <c r="Q207"/>
      <c r="R207"/>
    </row>
    <row r="208" spans="17:18">
      <c r="Q208"/>
      <c r="R208"/>
    </row>
    <row r="209" spans="17:18">
      <c r="Q209"/>
      <c r="R209"/>
    </row>
    <row r="210" spans="17:18">
      <c r="Q210"/>
      <c r="R210"/>
    </row>
    <row r="211" spans="17:18">
      <c r="Q211"/>
      <c r="R211"/>
    </row>
    <row r="212" spans="17:18">
      <c r="Q212"/>
      <c r="R212"/>
    </row>
    <row r="213" spans="17:18">
      <c r="Q213"/>
      <c r="R213"/>
    </row>
    <row r="214" spans="17:18">
      <c r="Q214"/>
      <c r="R214"/>
    </row>
    <row r="215" spans="17:18">
      <c r="Q215"/>
      <c r="R215"/>
    </row>
    <row r="216" spans="17:18">
      <c r="Q216"/>
      <c r="R216"/>
    </row>
    <row r="217" spans="17:18">
      <c r="Q217"/>
      <c r="R217"/>
    </row>
    <row r="218" spans="17:18">
      <c r="Q218"/>
      <c r="R218"/>
    </row>
    <row r="219" spans="17:18">
      <c r="Q219"/>
      <c r="R219"/>
    </row>
    <row r="220" spans="17:18">
      <c r="Q220"/>
      <c r="R220"/>
    </row>
    <row r="221" spans="17:18">
      <c r="Q221"/>
      <c r="R221"/>
    </row>
    <row r="222" spans="17:18">
      <c r="Q222"/>
      <c r="R222"/>
    </row>
    <row r="223" spans="17:18">
      <c r="Q223"/>
      <c r="R223"/>
    </row>
    <row r="224" spans="17:18">
      <c r="Q224"/>
      <c r="R224"/>
    </row>
    <row r="225" spans="17:18">
      <c r="Q225"/>
      <c r="R225"/>
    </row>
    <row r="226" spans="17:18">
      <c r="Q226"/>
      <c r="R226"/>
    </row>
    <row r="227" spans="17:18">
      <c r="Q227"/>
      <c r="R227"/>
    </row>
    <row r="228" spans="17:18">
      <c r="Q228"/>
      <c r="R228"/>
    </row>
    <row r="229" spans="17:18">
      <c r="Q229"/>
      <c r="R229"/>
    </row>
    <row r="230" spans="17:18">
      <c r="Q230"/>
      <c r="R230"/>
    </row>
    <row r="231" spans="17:18">
      <c r="Q231"/>
      <c r="R231"/>
    </row>
    <row r="232" spans="17:18">
      <c r="Q232"/>
      <c r="R232"/>
    </row>
    <row r="233" spans="17:18">
      <c r="Q233"/>
      <c r="R233"/>
    </row>
    <row r="234" spans="17:18">
      <c r="Q234"/>
      <c r="R234"/>
    </row>
    <row r="235" spans="17:18">
      <c r="Q235"/>
      <c r="R235"/>
    </row>
    <row r="236" spans="17:18">
      <c r="Q236"/>
      <c r="R236"/>
    </row>
    <row r="237" spans="17:18">
      <c r="Q237"/>
      <c r="R237"/>
    </row>
    <row r="238" spans="17:18">
      <c r="Q238"/>
      <c r="R238"/>
    </row>
    <row r="239" spans="17:18">
      <c r="Q239"/>
      <c r="R239"/>
    </row>
    <row r="240" spans="17:18">
      <c r="Q240"/>
      <c r="R240"/>
    </row>
    <row r="241" spans="17:18">
      <c r="Q241"/>
      <c r="R241"/>
    </row>
    <row r="242" spans="17:18">
      <c r="Q242"/>
      <c r="R242"/>
    </row>
    <row r="243" spans="17:18">
      <c r="Q243"/>
      <c r="R243"/>
    </row>
    <row r="244" spans="17:18">
      <c r="Q244"/>
      <c r="R244"/>
    </row>
    <row r="245" spans="17:18">
      <c r="Q245"/>
      <c r="R245"/>
    </row>
    <row r="246" spans="17:18">
      <c r="Q246"/>
      <c r="R246"/>
    </row>
    <row r="247" spans="17:18">
      <c r="Q247"/>
      <c r="R247"/>
    </row>
    <row r="248" spans="17:18">
      <c r="Q248"/>
      <c r="R248"/>
    </row>
    <row r="249" spans="17:18">
      <c r="Q249"/>
      <c r="R249"/>
    </row>
    <row r="250" spans="17:18">
      <c r="Q250"/>
      <c r="R250"/>
    </row>
    <row r="251" spans="17:18">
      <c r="Q251"/>
      <c r="R251"/>
    </row>
    <row r="252" spans="17:18">
      <c r="Q252"/>
      <c r="R252"/>
    </row>
    <row r="253" spans="17:18">
      <c r="Q253"/>
      <c r="R253"/>
    </row>
    <row r="254" spans="17:18">
      <c r="Q254"/>
      <c r="R254"/>
    </row>
    <row r="255" spans="17:18">
      <c r="Q255"/>
      <c r="R255"/>
    </row>
    <row r="256" spans="17:18">
      <c r="Q256"/>
      <c r="R256"/>
    </row>
    <row r="257" spans="17:18">
      <c r="Q257"/>
      <c r="R257"/>
    </row>
    <row r="258" spans="17:18">
      <c r="Q258"/>
      <c r="R258"/>
    </row>
    <row r="259" spans="17:18">
      <c r="Q259"/>
      <c r="R259"/>
    </row>
    <row r="260" spans="17:18">
      <c r="Q260"/>
      <c r="R260"/>
    </row>
    <row r="261" spans="17:18">
      <c r="Q261"/>
      <c r="R261"/>
    </row>
    <row r="262" spans="17:18">
      <c r="Q262"/>
      <c r="R262"/>
    </row>
    <row r="263" spans="17:18">
      <c r="Q263"/>
      <c r="R263"/>
    </row>
    <row r="264" spans="17:18">
      <c r="Q264"/>
      <c r="R264"/>
    </row>
    <row r="265" spans="17:18">
      <c r="Q265"/>
      <c r="R265"/>
    </row>
    <row r="266" spans="17:18">
      <c r="Q266"/>
      <c r="R266"/>
    </row>
    <row r="267" spans="17:18">
      <c r="Q267"/>
      <c r="R267"/>
    </row>
    <row r="268" spans="17:18">
      <c r="Q268"/>
      <c r="R268"/>
    </row>
    <row r="269" spans="17:18">
      <c r="Q269"/>
      <c r="R269"/>
    </row>
    <row r="270" spans="17:18">
      <c r="Q270"/>
      <c r="R270"/>
    </row>
    <row r="271" spans="17:18">
      <c r="Q271"/>
      <c r="R271"/>
    </row>
    <row r="272" spans="17:18">
      <c r="Q272"/>
      <c r="R272"/>
    </row>
    <row r="273" spans="17:18">
      <c r="Q273"/>
      <c r="R273"/>
    </row>
    <row r="274" spans="17:18">
      <c r="Q274"/>
      <c r="R274"/>
    </row>
    <row r="275" spans="17:18">
      <c r="Q275"/>
      <c r="R275"/>
    </row>
    <row r="276" spans="17:18">
      <c r="Q276"/>
      <c r="R276"/>
    </row>
    <row r="277" spans="17:18">
      <c r="Q277"/>
      <c r="R277"/>
    </row>
    <row r="278" spans="17:18">
      <c r="Q278"/>
      <c r="R278"/>
    </row>
    <row r="279" spans="17:18">
      <c r="Q279"/>
      <c r="R279"/>
    </row>
    <row r="280" spans="17:18">
      <c r="Q280"/>
      <c r="R280"/>
    </row>
    <row r="281" spans="17:18">
      <c r="Q281"/>
      <c r="R281"/>
    </row>
    <row r="282" spans="17:18">
      <c r="Q282"/>
      <c r="R282"/>
    </row>
    <row r="283" spans="17:18">
      <c r="Q283"/>
      <c r="R283"/>
    </row>
    <row r="284" spans="17:18">
      <c r="Q284"/>
      <c r="R284"/>
    </row>
    <row r="285" spans="17:18">
      <c r="Q285"/>
      <c r="R285"/>
    </row>
    <row r="286" spans="17:18">
      <c r="Q286"/>
      <c r="R286"/>
    </row>
    <row r="287" spans="17:18">
      <c r="Q287"/>
      <c r="R287"/>
    </row>
    <row r="288" spans="17:18">
      <c r="Q288"/>
      <c r="R288"/>
    </row>
    <row r="289" spans="17:18">
      <c r="Q289"/>
      <c r="R289"/>
    </row>
    <row r="290" spans="17:18">
      <c r="Q290"/>
      <c r="R290"/>
    </row>
    <row r="291" spans="17:18">
      <c r="Q291"/>
      <c r="R291"/>
    </row>
    <row r="292" spans="17:18">
      <c r="Q292"/>
      <c r="R292"/>
    </row>
    <row r="293" spans="17:18">
      <c r="Q293"/>
      <c r="R293"/>
    </row>
    <row r="294" spans="17:18">
      <c r="Q294"/>
      <c r="R294"/>
    </row>
    <row r="295" spans="17:18">
      <c r="Q295"/>
      <c r="R295"/>
    </row>
    <row r="296" spans="17:18">
      <c r="Q296"/>
      <c r="R296"/>
    </row>
    <row r="297" spans="17:18">
      <c r="Q297"/>
      <c r="R297"/>
    </row>
    <row r="298" spans="17:18">
      <c r="Q298"/>
      <c r="R298"/>
    </row>
    <row r="299" spans="17:18">
      <c r="Q299"/>
      <c r="R299"/>
    </row>
    <row r="300" spans="17:18">
      <c r="Q300"/>
      <c r="R300"/>
    </row>
    <row r="301" spans="17:18">
      <c r="Q301"/>
      <c r="R301"/>
    </row>
    <row r="302" spans="17:18">
      <c r="Q302"/>
      <c r="R302"/>
    </row>
    <row r="303" spans="17:18">
      <c r="Q303"/>
      <c r="R303"/>
    </row>
    <row r="304" spans="17:18">
      <c r="Q304"/>
      <c r="R304"/>
    </row>
    <row r="305" spans="17:18">
      <c r="Q305"/>
      <c r="R305"/>
    </row>
    <row r="306" spans="17:18">
      <c r="Q306"/>
      <c r="R306"/>
    </row>
    <row r="307" spans="17:18">
      <c r="Q307"/>
      <c r="R307"/>
    </row>
    <row r="308" spans="17:18">
      <c r="Q308"/>
      <c r="R308"/>
    </row>
    <row r="309" spans="17:18">
      <c r="Q309"/>
      <c r="R309"/>
    </row>
    <row r="310" spans="17:18">
      <c r="Q310"/>
      <c r="R310"/>
    </row>
    <row r="311" spans="17:18">
      <c r="Q311"/>
      <c r="R311"/>
    </row>
    <row r="312" spans="17:18">
      <c r="Q312"/>
      <c r="R312"/>
    </row>
    <row r="313" spans="17:18">
      <c r="Q313"/>
      <c r="R313"/>
    </row>
    <row r="314" spans="17:18">
      <c r="Q314"/>
      <c r="R314"/>
    </row>
    <row r="315" spans="17:18">
      <c r="Q315"/>
      <c r="R315"/>
    </row>
    <row r="316" spans="17:18">
      <c r="Q316"/>
      <c r="R316"/>
    </row>
    <row r="317" spans="17:18">
      <c r="Q317"/>
      <c r="R317"/>
    </row>
    <row r="318" spans="17:18">
      <c r="Q318"/>
      <c r="R318"/>
    </row>
    <row r="319" spans="17:18">
      <c r="Q319"/>
      <c r="R319"/>
    </row>
    <row r="320" spans="17:18">
      <c r="Q320"/>
      <c r="R320"/>
    </row>
    <row r="321" spans="17:18">
      <c r="Q321"/>
      <c r="R321"/>
    </row>
    <row r="322" spans="17:18">
      <c r="Q322"/>
      <c r="R322"/>
    </row>
    <row r="323" spans="17:18">
      <c r="Q323"/>
      <c r="R323"/>
    </row>
    <row r="324" spans="17:18">
      <c r="Q324"/>
      <c r="R324"/>
    </row>
    <row r="325" spans="17:18">
      <c r="Q325"/>
      <c r="R325"/>
    </row>
    <row r="326" spans="17:18">
      <c r="Q326"/>
      <c r="R326"/>
    </row>
    <row r="327" spans="17:18">
      <c r="Q327"/>
      <c r="R327"/>
    </row>
    <row r="328" spans="17:18">
      <c r="Q328"/>
      <c r="R328"/>
    </row>
    <row r="329" spans="17:18">
      <c r="Q329"/>
      <c r="R329"/>
    </row>
    <row r="330" spans="17:18">
      <c r="Q330"/>
      <c r="R330"/>
    </row>
    <row r="331" spans="17:18">
      <c r="Q331"/>
      <c r="R331"/>
    </row>
    <row r="332" spans="17:18">
      <c r="Q332"/>
      <c r="R332"/>
    </row>
    <row r="333" spans="17:18">
      <c r="Q333"/>
      <c r="R333"/>
    </row>
    <row r="334" spans="17:18">
      <c r="Q334"/>
      <c r="R334"/>
    </row>
    <row r="335" spans="17:18">
      <c r="Q335"/>
      <c r="R335"/>
    </row>
    <row r="336" spans="17:18">
      <c r="Q336"/>
      <c r="R336"/>
    </row>
    <row r="337" spans="17:18">
      <c r="Q337"/>
      <c r="R337"/>
    </row>
    <row r="338" spans="17:18">
      <c r="Q338"/>
      <c r="R338"/>
    </row>
    <row r="339" spans="17:18">
      <c r="Q339"/>
      <c r="R339"/>
    </row>
    <row r="340" spans="17:18">
      <c r="Q340"/>
      <c r="R340"/>
    </row>
    <row r="341" spans="17:18">
      <c r="Q341"/>
      <c r="R341"/>
    </row>
    <row r="342" spans="17:18">
      <c r="Q342"/>
      <c r="R342"/>
    </row>
    <row r="343" spans="17:18">
      <c r="Q343"/>
      <c r="R343"/>
    </row>
    <row r="344" spans="17:18">
      <c r="Q344"/>
      <c r="R344"/>
    </row>
    <row r="345" spans="17:18">
      <c r="Q345"/>
      <c r="R345"/>
    </row>
    <row r="346" spans="17:18">
      <c r="Q346"/>
      <c r="R346"/>
    </row>
    <row r="347" spans="17:18">
      <c r="Q347"/>
      <c r="R347"/>
    </row>
    <row r="348" spans="17:18">
      <c r="Q348"/>
      <c r="R348"/>
    </row>
    <row r="349" spans="17:18">
      <c r="Q349"/>
      <c r="R349"/>
    </row>
    <row r="350" spans="17:18">
      <c r="Q350"/>
      <c r="R350"/>
    </row>
    <row r="351" spans="17:18">
      <c r="Q351"/>
      <c r="R351"/>
    </row>
    <row r="352" spans="17:18">
      <c r="Q352"/>
      <c r="R352"/>
    </row>
    <row r="353" spans="17:18">
      <c r="Q353"/>
      <c r="R353"/>
    </row>
    <row r="354" spans="17:18">
      <c r="Q354"/>
      <c r="R354"/>
    </row>
    <row r="355" spans="17:18">
      <c r="Q355"/>
      <c r="R355"/>
    </row>
    <row r="356" spans="17:18">
      <c r="Q356"/>
      <c r="R356"/>
    </row>
    <row r="357" spans="17:18">
      <c r="Q357"/>
      <c r="R357"/>
    </row>
    <row r="358" spans="17:18">
      <c r="Q358"/>
      <c r="R358"/>
    </row>
    <row r="359" spans="17:18">
      <c r="Q359"/>
      <c r="R359"/>
    </row>
    <row r="360" spans="17:18">
      <c r="Q360"/>
      <c r="R360"/>
    </row>
    <row r="361" spans="17:18">
      <c r="Q361"/>
      <c r="R361"/>
    </row>
    <row r="362" spans="17:18">
      <c r="Q362"/>
      <c r="R362"/>
    </row>
    <row r="363" spans="17:18">
      <c r="Q363"/>
      <c r="R363"/>
    </row>
    <row r="364" spans="17:18">
      <c r="Q364"/>
      <c r="R364"/>
    </row>
    <row r="365" spans="17:18">
      <c r="Q365"/>
      <c r="R365"/>
    </row>
    <row r="366" spans="17:18">
      <c r="Q366"/>
      <c r="R366"/>
    </row>
    <row r="367" spans="17:18">
      <c r="Q367"/>
      <c r="R367"/>
    </row>
    <row r="368" spans="17:18">
      <c r="Q368"/>
      <c r="R368"/>
    </row>
    <row r="369" spans="17:18">
      <c r="Q369"/>
      <c r="R369"/>
    </row>
    <row r="370" spans="17:18">
      <c r="Q370"/>
      <c r="R370"/>
    </row>
    <row r="371" spans="17:18">
      <c r="Q371"/>
      <c r="R371"/>
    </row>
    <row r="372" spans="17:18">
      <c r="Q372"/>
      <c r="R372"/>
    </row>
    <row r="373" spans="17:18">
      <c r="Q373"/>
      <c r="R373"/>
    </row>
    <row r="374" spans="17:18">
      <c r="Q374"/>
      <c r="R374"/>
    </row>
    <row r="375" spans="17:18">
      <c r="Q375"/>
      <c r="R375"/>
    </row>
    <row r="376" spans="17:18">
      <c r="Q376"/>
      <c r="R376"/>
    </row>
    <row r="377" spans="17:18">
      <c r="Q377"/>
      <c r="R377"/>
    </row>
    <row r="378" spans="17:18">
      <c r="Q378"/>
      <c r="R378"/>
    </row>
    <row r="379" spans="17:18">
      <c r="Q379"/>
      <c r="R379"/>
    </row>
    <row r="380" spans="17:18">
      <c r="Q380"/>
      <c r="R380"/>
    </row>
    <row r="381" spans="17:18">
      <c r="Q381"/>
      <c r="R381"/>
    </row>
    <row r="382" spans="17:18">
      <c r="Q382"/>
      <c r="R382"/>
    </row>
    <row r="383" spans="17:18">
      <c r="Q383"/>
      <c r="R383"/>
    </row>
    <row r="384" spans="17:18">
      <c r="Q384"/>
      <c r="R384"/>
    </row>
    <row r="385" spans="17:18">
      <c r="Q385"/>
      <c r="R385"/>
    </row>
    <row r="386" spans="17:18">
      <c r="Q386"/>
      <c r="R386"/>
    </row>
    <row r="387" spans="17:18">
      <c r="Q387"/>
      <c r="R387"/>
    </row>
    <row r="388" spans="17:18">
      <c r="Q388"/>
      <c r="R388"/>
    </row>
    <row r="389" spans="17:18">
      <c r="Q389"/>
      <c r="R389"/>
    </row>
    <row r="390" spans="17:18">
      <c r="Q390"/>
      <c r="R390"/>
    </row>
    <row r="391" spans="17:18">
      <c r="Q391"/>
      <c r="R391"/>
    </row>
    <row r="392" spans="17:18">
      <c r="Q392"/>
      <c r="R392"/>
    </row>
    <row r="393" spans="17:18">
      <c r="Q393"/>
      <c r="R393"/>
    </row>
    <row r="394" spans="17:18">
      <c r="Q394"/>
      <c r="R394"/>
    </row>
    <row r="395" spans="17:18">
      <c r="Q395"/>
      <c r="R395"/>
    </row>
    <row r="396" spans="17:18">
      <c r="Q396"/>
      <c r="R396"/>
    </row>
    <row r="397" spans="17:18">
      <c r="Q397"/>
      <c r="R397"/>
    </row>
    <row r="398" spans="17:18">
      <c r="Q398"/>
      <c r="R398"/>
    </row>
    <row r="399" spans="17:18">
      <c r="Q399"/>
      <c r="R399"/>
    </row>
    <row r="400" spans="17:18">
      <c r="Q400"/>
      <c r="R400"/>
    </row>
    <row r="401" spans="17:18">
      <c r="Q401"/>
      <c r="R401"/>
    </row>
    <row r="402" spans="17:18">
      <c r="Q402"/>
      <c r="R402"/>
    </row>
    <row r="403" spans="17:18">
      <c r="Q403"/>
      <c r="R403"/>
    </row>
    <row r="404" spans="17:18">
      <c r="Q404"/>
      <c r="R404"/>
    </row>
    <row r="405" spans="17:18">
      <c r="Q405"/>
      <c r="R405"/>
    </row>
    <row r="406" spans="17:18">
      <c r="Q406"/>
      <c r="R406"/>
    </row>
    <row r="407" spans="17:18">
      <c r="Q407"/>
      <c r="R407"/>
    </row>
    <row r="408" spans="17:18">
      <c r="Q408"/>
      <c r="R408"/>
    </row>
    <row r="409" spans="17:18">
      <c r="Q409"/>
      <c r="R409"/>
    </row>
    <row r="410" spans="17:18">
      <c r="Q410"/>
      <c r="R410"/>
    </row>
    <row r="411" spans="17:18">
      <c r="Q411"/>
      <c r="R411"/>
    </row>
    <row r="412" spans="17:18">
      <c r="Q412"/>
      <c r="R412"/>
    </row>
    <row r="413" spans="17:18">
      <c r="Q413"/>
      <c r="R413"/>
    </row>
    <row r="414" spans="17:18">
      <c r="Q414"/>
      <c r="R414"/>
    </row>
    <row r="415" spans="17:18">
      <c r="Q415"/>
      <c r="R415"/>
    </row>
    <row r="416" spans="17:18">
      <c r="Q416"/>
      <c r="R416"/>
    </row>
    <row r="417" spans="17:18">
      <c r="Q417"/>
      <c r="R417"/>
    </row>
    <row r="418" spans="17:18">
      <c r="Q418"/>
      <c r="R418"/>
    </row>
    <row r="419" spans="17:18">
      <c r="Q419"/>
      <c r="R419"/>
    </row>
    <row r="420" spans="17:18">
      <c r="Q420"/>
      <c r="R420"/>
    </row>
    <row r="421" spans="17:18">
      <c r="Q421"/>
      <c r="R421"/>
    </row>
    <row r="422" spans="17:18">
      <c r="Q422"/>
      <c r="R422"/>
    </row>
    <row r="423" spans="17:18">
      <c r="Q423"/>
      <c r="R423"/>
    </row>
    <row r="424" spans="17:18">
      <c r="Q424"/>
      <c r="R424"/>
    </row>
    <row r="425" spans="17:18">
      <c r="Q425"/>
      <c r="R425"/>
    </row>
    <row r="426" spans="17:18">
      <c r="Q426"/>
      <c r="R426"/>
    </row>
    <row r="427" spans="17:18">
      <c r="Q427"/>
      <c r="R427"/>
    </row>
    <row r="428" spans="17:18">
      <c r="Q428"/>
      <c r="R428"/>
    </row>
    <row r="429" spans="17:18">
      <c r="Q429"/>
      <c r="R429"/>
    </row>
    <row r="430" spans="17:18">
      <c r="Q430"/>
      <c r="R430"/>
    </row>
    <row r="431" spans="17:18">
      <c r="Q431"/>
      <c r="R431"/>
    </row>
    <row r="432" spans="17:18">
      <c r="Q432"/>
      <c r="R432"/>
    </row>
    <row r="433" spans="17:18">
      <c r="Q433"/>
      <c r="R433"/>
    </row>
    <row r="434" spans="17:18">
      <c r="Q434"/>
      <c r="R434"/>
    </row>
    <row r="435" spans="17:18">
      <c r="Q435"/>
      <c r="R435"/>
    </row>
    <row r="436" spans="17:18">
      <c r="Q436"/>
      <c r="R436"/>
    </row>
    <row r="437" spans="17:18">
      <c r="Q437"/>
      <c r="R437"/>
    </row>
    <row r="438" spans="17:18">
      <c r="Q438"/>
      <c r="R438"/>
    </row>
    <row r="439" spans="17:18">
      <c r="Q439"/>
      <c r="R439"/>
    </row>
    <row r="440" spans="17:18">
      <c r="Q440"/>
      <c r="R440"/>
    </row>
    <row r="441" spans="17:18">
      <c r="Q441"/>
      <c r="R441"/>
    </row>
    <row r="442" spans="17:18">
      <c r="Q442"/>
      <c r="R442"/>
    </row>
    <row r="443" spans="17:18">
      <c r="Q443"/>
      <c r="R443"/>
    </row>
    <row r="444" spans="17:18">
      <c r="Q444"/>
      <c r="R444"/>
    </row>
    <row r="445" spans="17:18">
      <c r="Q445"/>
      <c r="R445"/>
    </row>
    <row r="446" spans="17:18">
      <c r="Q446"/>
      <c r="R446"/>
    </row>
    <row r="447" spans="17:18">
      <c r="Q447"/>
      <c r="R447"/>
    </row>
    <row r="448" spans="17:18">
      <c r="Q448"/>
      <c r="R448"/>
    </row>
    <row r="449" spans="17:18">
      <c r="Q449"/>
      <c r="R449"/>
    </row>
    <row r="450" spans="17:18">
      <c r="Q450"/>
      <c r="R450"/>
    </row>
    <row r="451" spans="17:18">
      <c r="Q451"/>
      <c r="R451"/>
    </row>
    <row r="452" spans="17:18">
      <c r="Q452"/>
      <c r="R452"/>
    </row>
    <row r="453" spans="17:18">
      <c r="Q453"/>
      <c r="R453"/>
    </row>
    <row r="454" spans="17:18">
      <c r="Q454"/>
      <c r="R454"/>
    </row>
    <row r="455" spans="17:18">
      <c r="Q455"/>
      <c r="R455"/>
    </row>
    <row r="456" spans="17:18">
      <c r="Q456"/>
      <c r="R456"/>
    </row>
    <row r="457" spans="17:18">
      <c r="Q457"/>
      <c r="R457"/>
    </row>
    <row r="458" spans="17:18">
      <c r="Q458"/>
      <c r="R458"/>
    </row>
    <row r="459" spans="17:18">
      <c r="Q459"/>
      <c r="R459"/>
    </row>
    <row r="460" spans="17:18">
      <c r="Q460"/>
      <c r="R460"/>
    </row>
    <row r="461" spans="17:18">
      <c r="Q461"/>
      <c r="R461"/>
    </row>
    <row r="462" spans="17:18">
      <c r="Q462"/>
      <c r="R462"/>
    </row>
    <row r="463" spans="17:18">
      <c r="Q463"/>
      <c r="R463"/>
    </row>
    <row r="464" spans="17:18">
      <c r="Q464"/>
      <c r="R464"/>
    </row>
    <row r="465" spans="17:18">
      <c r="Q465"/>
      <c r="R465"/>
    </row>
    <row r="466" spans="17:18">
      <c r="Q466"/>
      <c r="R466"/>
    </row>
    <row r="467" spans="17:18">
      <c r="Q467"/>
      <c r="R467"/>
    </row>
    <row r="468" spans="17:18">
      <c r="Q468"/>
      <c r="R468"/>
    </row>
    <row r="469" spans="17:18">
      <c r="Q469"/>
      <c r="R469"/>
    </row>
    <row r="470" spans="17:18">
      <c r="Q470"/>
      <c r="R470"/>
    </row>
    <row r="471" spans="17:18">
      <c r="Q471"/>
      <c r="R471"/>
    </row>
    <row r="472" spans="17:18">
      <c r="Q472"/>
      <c r="R472"/>
    </row>
    <row r="473" spans="17:18">
      <c r="Q473"/>
      <c r="R473"/>
    </row>
    <row r="474" spans="17:18">
      <c r="Q474"/>
      <c r="R474"/>
    </row>
    <row r="475" spans="17:18">
      <c r="Q475"/>
      <c r="R475"/>
    </row>
    <row r="476" spans="17:18">
      <c r="Q476"/>
      <c r="R476"/>
    </row>
    <row r="477" spans="17:18">
      <c r="Q477"/>
      <c r="R477"/>
    </row>
    <row r="478" spans="17:18">
      <c r="Q478"/>
      <c r="R478"/>
    </row>
    <row r="479" spans="17:18">
      <c r="Q479"/>
      <c r="R479"/>
    </row>
    <row r="480" spans="17:18">
      <c r="Q480"/>
      <c r="R480"/>
    </row>
    <row r="481" spans="17:18">
      <c r="Q481"/>
      <c r="R481"/>
    </row>
    <row r="482" spans="17:18">
      <c r="Q482"/>
      <c r="R482"/>
    </row>
    <row r="483" spans="17:18">
      <c r="Q483"/>
      <c r="R483"/>
    </row>
    <row r="484" spans="17:18">
      <c r="Q484"/>
      <c r="R484"/>
    </row>
    <row r="485" spans="17:18">
      <c r="Q485"/>
      <c r="R485"/>
    </row>
    <row r="486" spans="17:18">
      <c r="Q486"/>
      <c r="R486"/>
    </row>
    <row r="487" spans="17:18">
      <c r="Q487"/>
      <c r="R487"/>
    </row>
    <row r="488" spans="17:18">
      <c r="Q488"/>
      <c r="R488"/>
    </row>
    <row r="489" spans="17:18">
      <c r="Q489"/>
      <c r="R489"/>
    </row>
    <row r="490" spans="17:18">
      <c r="Q490"/>
      <c r="R490"/>
    </row>
    <row r="491" spans="17:18">
      <c r="Q491"/>
      <c r="R491"/>
    </row>
    <row r="492" spans="17:18">
      <c r="Q492"/>
      <c r="R492"/>
    </row>
    <row r="493" spans="17:18">
      <c r="Q493"/>
      <c r="R493"/>
    </row>
    <row r="494" spans="17:18">
      <c r="Q494"/>
      <c r="R494"/>
    </row>
    <row r="495" spans="17:18">
      <c r="Q495"/>
      <c r="R495"/>
    </row>
    <row r="496" spans="17:18">
      <c r="Q496"/>
      <c r="R496"/>
    </row>
    <row r="497" spans="17:18">
      <c r="Q497"/>
      <c r="R497"/>
    </row>
    <row r="498" spans="17:18">
      <c r="Q498"/>
      <c r="R498"/>
    </row>
    <row r="499" spans="17:18">
      <c r="Q499"/>
      <c r="R499"/>
    </row>
    <row r="500" spans="17:18">
      <c r="Q500"/>
      <c r="R500"/>
    </row>
    <row r="501" spans="17:18">
      <c r="Q501"/>
      <c r="R501"/>
    </row>
    <row r="502" spans="17:18">
      <c r="Q502"/>
      <c r="R502"/>
    </row>
    <row r="503" spans="17:18">
      <c r="Q503"/>
      <c r="R503"/>
    </row>
    <row r="504" spans="17:18">
      <c r="Q504"/>
      <c r="R504"/>
    </row>
    <row r="505" spans="17:18">
      <c r="Q505"/>
      <c r="R505"/>
    </row>
    <row r="506" spans="17:18">
      <c r="Q506"/>
      <c r="R506"/>
    </row>
    <row r="507" spans="17:18">
      <c r="Q507"/>
      <c r="R507"/>
    </row>
    <row r="508" spans="17:18">
      <c r="Q508"/>
      <c r="R508"/>
    </row>
    <row r="509" spans="17:18">
      <c r="Q509"/>
      <c r="R509"/>
    </row>
    <row r="510" spans="17:18">
      <c r="Q510"/>
      <c r="R510"/>
    </row>
    <row r="511" spans="17:18">
      <c r="Q511"/>
      <c r="R511"/>
    </row>
    <row r="512" spans="17:18">
      <c r="Q512"/>
      <c r="R512"/>
    </row>
    <row r="513" spans="17:18">
      <c r="Q513"/>
      <c r="R513"/>
    </row>
    <row r="514" spans="17:18">
      <c r="Q514"/>
      <c r="R514"/>
    </row>
    <row r="515" spans="17:18">
      <c r="Q515"/>
      <c r="R515"/>
    </row>
    <row r="516" spans="17:18">
      <c r="Q516"/>
      <c r="R516"/>
    </row>
    <row r="517" spans="17:18">
      <c r="Q517"/>
      <c r="R517"/>
    </row>
    <row r="518" spans="17:18">
      <c r="Q518"/>
      <c r="R518"/>
    </row>
    <row r="519" spans="17:18">
      <c r="Q519"/>
      <c r="R519"/>
    </row>
    <row r="520" spans="17:18">
      <c r="Q520"/>
      <c r="R520"/>
    </row>
    <row r="521" spans="17:18">
      <c r="Q521"/>
      <c r="R521"/>
    </row>
    <row r="522" spans="17:18">
      <c r="Q522"/>
      <c r="R522"/>
    </row>
    <row r="523" spans="17:18">
      <c r="Q523"/>
      <c r="R523"/>
    </row>
    <row r="524" spans="17:18">
      <c r="Q524"/>
      <c r="R524"/>
    </row>
    <row r="525" spans="17:18">
      <c r="Q525"/>
      <c r="R525"/>
    </row>
    <row r="526" spans="17:18">
      <c r="Q526"/>
      <c r="R526"/>
    </row>
    <row r="527" spans="17:18">
      <c r="Q527"/>
      <c r="R527"/>
    </row>
    <row r="528" spans="17:18">
      <c r="Q528"/>
      <c r="R528"/>
    </row>
    <row r="529" spans="17:18">
      <c r="Q529"/>
      <c r="R529"/>
    </row>
    <row r="530" spans="17:18">
      <c r="Q530"/>
      <c r="R530"/>
    </row>
    <row r="531" spans="17:18">
      <c r="Q531"/>
      <c r="R531"/>
    </row>
    <row r="532" spans="17:18">
      <c r="Q532"/>
      <c r="R532"/>
    </row>
    <row r="533" spans="17:18">
      <c r="Q533"/>
      <c r="R533"/>
    </row>
    <row r="534" spans="17:18">
      <c r="Q534"/>
      <c r="R534"/>
    </row>
    <row r="535" spans="17:18">
      <c r="Q535"/>
      <c r="R535"/>
    </row>
    <row r="536" spans="17:18">
      <c r="Q536"/>
      <c r="R536"/>
    </row>
    <row r="537" spans="17:18">
      <c r="Q537"/>
      <c r="R537"/>
    </row>
    <row r="538" spans="17:18">
      <c r="Q538"/>
      <c r="R538"/>
    </row>
    <row r="539" spans="17:18">
      <c r="Q539"/>
      <c r="R539"/>
    </row>
    <row r="540" spans="17:18">
      <c r="Q540"/>
      <c r="R540"/>
    </row>
    <row r="541" spans="17:18">
      <c r="Q541"/>
      <c r="R541"/>
    </row>
    <row r="542" spans="17:18">
      <c r="Q542"/>
      <c r="R542"/>
    </row>
    <row r="543" spans="17:18">
      <c r="Q543"/>
      <c r="R543"/>
    </row>
    <row r="544" spans="17:18">
      <c r="Q544"/>
      <c r="R544"/>
    </row>
    <row r="545" spans="17:18">
      <c r="Q545"/>
      <c r="R545"/>
    </row>
    <row r="546" spans="17:18">
      <c r="Q546"/>
      <c r="R546"/>
    </row>
    <row r="547" spans="17:18">
      <c r="Q547"/>
      <c r="R547"/>
    </row>
    <row r="548" spans="17:18">
      <c r="Q548"/>
      <c r="R548"/>
    </row>
    <row r="549" spans="17:18">
      <c r="Q549"/>
      <c r="R549"/>
    </row>
    <row r="550" spans="17:18">
      <c r="Q550"/>
      <c r="R550"/>
    </row>
    <row r="551" spans="17:18">
      <c r="Q551"/>
      <c r="R551"/>
    </row>
    <row r="552" spans="17:18">
      <c r="Q552"/>
      <c r="R552"/>
    </row>
    <row r="553" spans="17:18">
      <c r="Q553"/>
      <c r="R553"/>
    </row>
    <row r="554" spans="17:18">
      <c r="Q554"/>
      <c r="R554"/>
    </row>
    <row r="555" spans="17:18">
      <c r="Q555"/>
      <c r="R555"/>
    </row>
    <row r="556" spans="17:18">
      <c r="Q556"/>
      <c r="R556"/>
    </row>
    <row r="557" spans="17:18">
      <c r="Q557"/>
      <c r="R557"/>
    </row>
    <row r="558" spans="17:18">
      <c r="Q558"/>
      <c r="R558"/>
    </row>
    <row r="559" spans="17:18">
      <c r="Q559"/>
      <c r="R559"/>
    </row>
    <row r="560" spans="17:18">
      <c r="Q560"/>
      <c r="R560"/>
    </row>
    <row r="561" spans="17:18">
      <c r="Q561"/>
      <c r="R561"/>
    </row>
    <row r="562" spans="17:18">
      <c r="Q562"/>
      <c r="R562"/>
    </row>
    <row r="563" spans="17:18">
      <c r="Q563"/>
      <c r="R563"/>
    </row>
    <row r="564" spans="17:18">
      <c r="Q564"/>
      <c r="R564"/>
    </row>
    <row r="565" spans="17:18">
      <c r="Q565"/>
      <c r="R565"/>
    </row>
    <row r="566" spans="17:18">
      <c r="Q566"/>
      <c r="R566"/>
    </row>
    <row r="567" spans="17:18">
      <c r="Q567"/>
      <c r="R567"/>
    </row>
    <row r="568" spans="17:18">
      <c r="Q568"/>
      <c r="R568"/>
    </row>
    <row r="569" spans="17:18">
      <c r="Q569"/>
      <c r="R569"/>
    </row>
    <row r="570" spans="17:18">
      <c r="Q570"/>
      <c r="R570"/>
    </row>
    <row r="571" spans="17:18">
      <c r="Q571"/>
      <c r="R571"/>
    </row>
    <row r="572" spans="17:18">
      <c r="Q572"/>
      <c r="R572"/>
    </row>
    <row r="573" spans="17:18">
      <c r="Q573"/>
      <c r="R573"/>
    </row>
    <row r="574" spans="17:18">
      <c r="Q574"/>
      <c r="R574"/>
    </row>
    <row r="575" spans="17:18">
      <c r="Q575"/>
      <c r="R575"/>
    </row>
    <row r="576" spans="17:18">
      <c r="Q576"/>
      <c r="R576"/>
    </row>
    <row r="577" spans="17:18">
      <c r="Q577"/>
      <c r="R577"/>
    </row>
    <row r="578" spans="17:18">
      <c r="Q578"/>
      <c r="R578"/>
    </row>
    <row r="579" spans="17:18">
      <c r="Q579"/>
      <c r="R579"/>
    </row>
    <row r="580" spans="17:18">
      <c r="Q580"/>
      <c r="R580"/>
    </row>
    <row r="581" spans="17:18">
      <c r="Q581"/>
      <c r="R581"/>
    </row>
    <row r="582" spans="17:18">
      <c r="Q582"/>
      <c r="R582"/>
    </row>
    <row r="583" spans="17:18">
      <c r="Q583"/>
      <c r="R583"/>
    </row>
    <row r="584" spans="17:18">
      <c r="Q584"/>
      <c r="R584"/>
    </row>
    <row r="585" spans="17:18">
      <c r="Q585"/>
      <c r="R585"/>
    </row>
    <row r="586" spans="17:18">
      <c r="Q586"/>
      <c r="R586"/>
    </row>
    <row r="587" spans="17:18">
      <c r="Q587"/>
      <c r="R587"/>
    </row>
    <row r="588" spans="17:18">
      <c r="Q588"/>
      <c r="R588"/>
    </row>
    <row r="589" spans="17:18">
      <c r="Q589"/>
      <c r="R589"/>
    </row>
    <row r="590" spans="17:18">
      <c r="Q590"/>
      <c r="R590"/>
    </row>
    <row r="591" spans="17:18">
      <c r="Q591"/>
      <c r="R591"/>
    </row>
    <row r="592" spans="17:18">
      <c r="Q592"/>
      <c r="R592"/>
    </row>
    <row r="593" spans="17:18">
      <c r="Q593"/>
      <c r="R593"/>
    </row>
    <row r="594" spans="17:18">
      <c r="Q594"/>
      <c r="R594"/>
    </row>
    <row r="595" spans="17:18">
      <c r="Q595"/>
      <c r="R595"/>
    </row>
    <row r="596" spans="17:18">
      <c r="Q596"/>
      <c r="R596"/>
    </row>
    <row r="597" spans="17:18">
      <c r="Q597"/>
      <c r="R597"/>
    </row>
    <row r="598" spans="17:18">
      <c r="Q598"/>
      <c r="R598"/>
    </row>
    <row r="599" spans="17:18">
      <c r="Q599"/>
      <c r="R599"/>
    </row>
    <row r="600" spans="17:18">
      <c r="Q600"/>
      <c r="R600"/>
    </row>
    <row r="601" spans="17:18">
      <c r="Q601"/>
      <c r="R601"/>
    </row>
    <row r="602" spans="17:18">
      <c r="Q602"/>
      <c r="R602"/>
    </row>
    <row r="603" spans="17:18">
      <c r="Q603"/>
      <c r="R603"/>
    </row>
    <row r="604" spans="17:18">
      <c r="Q604"/>
      <c r="R604"/>
    </row>
    <row r="605" spans="17:18">
      <c r="Q605"/>
      <c r="R605"/>
    </row>
    <row r="606" spans="17:18">
      <c r="Q606"/>
      <c r="R606"/>
    </row>
    <row r="607" spans="17:18">
      <c r="Q607"/>
      <c r="R607"/>
    </row>
    <row r="608" spans="17:18">
      <c r="Q608"/>
      <c r="R608"/>
    </row>
    <row r="609" spans="17:18">
      <c r="Q609"/>
      <c r="R609"/>
    </row>
    <row r="610" spans="17:18">
      <c r="Q610"/>
      <c r="R610"/>
    </row>
    <row r="611" spans="17:18">
      <c r="Q611"/>
      <c r="R611"/>
    </row>
    <row r="612" spans="17:18">
      <c r="Q612"/>
      <c r="R612"/>
    </row>
    <row r="613" spans="17:18">
      <c r="Q613"/>
      <c r="R613"/>
    </row>
    <row r="614" spans="17:18">
      <c r="Q614"/>
      <c r="R614"/>
    </row>
    <row r="615" spans="17:18">
      <c r="Q615"/>
      <c r="R615"/>
    </row>
    <row r="616" spans="17:18">
      <c r="Q616"/>
      <c r="R616"/>
    </row>
    <row r="617" spans="17:18">
      <c r="Q617"/>
      <c r="R617"/>
    </row>
    <row r="618" spans="17:18">
      <c r="Q618"/>
      <c r="R618"/>
    </row>
    <row r="619" spans="17:18">
      <c r="Q619"/>
      <c r="R619"/>
    </row>
    <row r="620" spans="17:18">
      <c r="Q620"/>
      <c r="R620"/>
    </row>
    <row r="621" spans="17:18">
      <c r="Q621"/>
      <c r="R621"/>
    </row>
    <row r="622" spans="17:18">
      <c r="Q622"/>
      <c r="R622"/>
    </row>
    <row r="623" spans="17:18">
      <c r="Q623"/>
      <c r="R623"/>
    </row>
    <row r="624" spans="17:18">
      <c r="Q624"/>
      <c r="R624"/>
    </row>
    <row r="625" spans="17:18">
      <c r="Q625"/>
      <c r="R625"/>
    </row>
    <row r="626" spans="17:18">
      <c r="Q626"/>
      <c r="R626"/>
    </row>
    <row r="627" spans="17:18">
      <c r="Q627"/>
      <c r="R627"/>
    </row>
    <row r="628" spans="17:18">
      <c r="Q628"/>
      <c r="R628"/>
    </row>
    <row r="629" spans="17:18">
      <c r="Q629"/>
      <c r="R629"/>
    </row>
    <row r="630" spans="17:18">
      <c r="Q630"/>
      <c r="R630"/>
    </row>
    <row r="631" spans="17:18">
      <c r="Q631"/>
      <c r="R631"/>
    </row>
    <row r="632" spans="17:18">
      <c r="Q632"/>
      <c r="R632"/>
    </row>
    <row r="633" spans="17:18">
      <c r="Q633"/>
      <c r="R633"/>
    </row>
    <row r="634" spans="17:18">
      <c r="Q634"/>
      <c r="R634"/>
    </row>
    <row r="635" spans="17:18">
      <c r="Q635"/>
      <c r="R635"/>
    </row>
    <row r="636" spans="17:18">
      <c r="Q636"/>
      <c r="R636"/>
    </row>
    <row r="637" spans="17:18">
      <c r="Q637"/>
      <c r="R637"/>
    </row>
    <row r="638" spans="17:18">
      <c r="Q638"/>
      <c r="R638"/>
    </row>
    <row r="639" spans="17:18">
      <c r="Q639"/>
      <c r="R639"/>
    </row>
    <row r="640" spans="17:18">
      <c r="Q640"/>
      <c r="R640"/>
    </row>
    <row r="641" spans="17:18">
      <c r="Q641"/>
      <c r="R641"/>
    </row>
    <row r="642" spans="17:18">
      <c r="Q642"/>
      <c r="R642"/>
    </row>
    <row r="643" spans="17:18">
      <c r="Q643"/>
      <c r="R643"/>
    </row>
    <row r="644" spans="17:18">
      <c r="Q644"/>
      <c r="R644"/>
    </row>
    <row r="645" spans="17:18">
      <c r="Q645"/>
      <c r="R645"/>
    </row>
    <row r="646" spans="17:18">
      <c r="Q646"/>
      <c r="R646"/>
    </row>
    <row r="647" spans="17:18">
      <c r="Q647"/>
      <c r="R647"/>
    </row>
    <row r="648" spans="17:18">
      <c r="Q648"/>
      <c r="R648"/>
    </row>
    <row r="649" spans="17:18">
      <c r="Q649"/>
      <c r="R649"/>
    </row>
    <row r="650" spans="17:18">
      <c r="Q650"/>
      <c r="R650"/>
    </row>
    <row r="651" spans="17:18">
      <c r="Q651"/>
      <c r="R651"/>
    </row>
    <row r="652" spans="17:18">
      <c r="Q652"/>
      <c r="R652"/>
    </row>
    <row r="653" spans="17:18">
      <c r="Q653"/>
      <c r="R653"/>
    </row>
    <row r="654" spans="17:18">
      <c r="Q654"/>
      <c r="R654"/>
    </row>
    <row r="655" spans="17:18">
      <c r="Q655"/>
      <c r="R655"/>
    </row>
    <row r="656" spans="17:18">
      <c r="Q656"/>
      <c r="R656"/>
    </row>
    <row r="657" spans="17:18">
      <c r="Q657"/>
      <c r="R657"/>
    </row>
    <row r="658" spans="17:18">
      <c r="Q658"/>
      <c r="R658"/>
    </row>
    <row r="659" spans="17:18">
      <c r="Q659"/>
      <c r="R659"/>
    </row>
    <row r="660" spans="17:18">
      <c r="Q660"/>
      <c r="R660"/>
    </row>
    <row r="661" spans="17:18">
      <c r="Q661"/>
      <c r="R661"/>
    </row>
    <row r="662" spans="17:18">
      <c r="Q662"/>
      <c r="R662"/>
    </row>
    <row r="663" spans="17:18">
      <c r="Q663"/>
      <c r="R663"/>
    </row>
    <row r="664" spans="17:18">
      <c r="Q664"/>
      <c r="R664"/>
    </row>
    <row r="665" spans="17:18">
      <c r="Q665"/>
      <c r="R665"/>
    </row>
    <row r="666" spans="17:18">
      <c r="Q666"/>
      <c r="R666"/>
    </row>
    <row r="667" spans="17:18">
      <c r="Q667"/>
      <c r="R667"/>
    </row>
    <row r="668" spans="17:18">
      <c r="Q668"/>
      <c r="R668"/>
    </row>
    <row r="669" spans="17:18">
      <c r="Q669"/>
      <c r="R669"/>
    </row>
    <row r="670" spans="17:18">
      <c r="Q670"/>
      <c r="R670"/>
    </row>
    <row r="671" spans="17:18">
      <c r="Q671"/>
      <c r="R671"/>
    </row>
    <row r="672" spans="17:18">
      <c r="Q672"/>
      <c r="R672"/>
    </row>
    <row r="673" spans="17:18">
      <c r="Q673"/>
      <c r="R673"/>
    </row>
    <row r="674" spans="17:18">
      <c r="Q674"/>
      <c r="R674"/>
    </row>
    <row r="675" spans="17:18">
      <c r="Q675"/>
      <c r="R675"/>
    </row>
    <row r="676" spans="17:18">
      <c r="Q676"/>
      <c r="R676"/>
    </row>
    <row r="677" spans="17:18">
      <c r="Q677"/>
      <c r="R677"/>
    </row>
    <row r="678" spans="17:18">
      <c r="Q678"/>
      <c r="R678"/>
    </row>
    <row r="679" spans="17:18">
      <c r="Q679"/>
      <c r="R679"/>
    </row>
    <row r="680" spans="17:18">
      <c r="Q680"/>
      <c r="R680"/>
    </row>
    <row r="681" spans="17:18">
      <c r="Q681"/>
      <c r="R681"/>
    </row>
    <row r="682" spans="17:18">
      <c r="Q682"/>
      <c r="R682"/>
    </row>
    <row r="683" spans="17:18">
      <c r="Q683"/>
      <c r="R683"/>
    </row>
    <row r="684" spans="17:18">
      <c r="Q684"/>
      <c r="R684"/>
    </row>
    <row r="685" spans="17:18">
      <c r="Q685"/>
      <c r="R685"/>
    </row>
    <row r="686" spans="17:18">
      <c r="Q686"/>
      <c r="R686"/>
    </row>
    <row r="687" spans="17:18">
      <c r="Q687"/>
      <c r="R687"/>
    </row>
    <row r="688" spans="17:18">
      <c r="Q688"/>
      <c r="R688"/>
    </row>
    <row r="689" spans="17:18">
      <c r="Q689"/>
      <c r="R689"/>
    </row>
    <row r="690" spans="17:18">
      <c r="Q690"/>
      <c r="R690"/>
    </row>
    <row r="691" spans="17:18">
      <c r="Q691"/>
      <c r="R691"/>
    </row>
    <row r="692" spans="17:18">
      <c r="Q692"/>
      <c r="R692"/>
    </row>
    <row r="693" spans="17:18">
      <c r="Q693"/>
      <c r="R693"/>
    </row>
    <row r="694" spans="17:18">
      <c r="Q694"/>
      <c r="R694"/>
    </row>
    <row r="695" spans="17:18">
      <c r="Q695"/>
      <c r="R695"/>
    </row>
    <row r="696" spans="17:18">
      <c r="Q696"/>
      <c r="R696"/>
    </row>
    <row r="697" spans="17:18">
      <c r="Q697"/>
      <c r="R697"/>
    </row>
    <row r="698" spans="17:18">
      <c r="Q698"/>
      <c r="R698"/>
    </row>
    <row r="699" spans="17:18">
      <c r="Q699"/>
      <c r="R699"/>
    </row>
    <row r="700" spans="17:18">
      <c r="Q700"/>
      <c r="R700"/>
    </row>
    <row r="701" spans="17:18">
      <c r="Q701"/>
      <c r="R701"/>
    </row>
    <row r="702" spans="17:18">
      <c r="Q702"/>
      <c r="R702"/>
    </row>
    <row r="703" spans="17:18">
      <c r="Q703"/>
      <c r="R703"/>
    </row>
    <row r="704" spans="17:18">
      <c r="Q704"/>
      <c r="R704"/>
    </row>
    <row r="705" spans="17:18">
      <c r="Q705"/>
      <c r="R705"/>
    </row>
    <row r="706" spans="17:18">
      <c r="Q706"/>
      <c r="R706"/>
    </row>
    <row r="707" spans="17:18">
      <c r="Q707"/>
      <c r="R707"/>
    </row>
    <row r="708" spans="17:18">
      <c r="Q708"/>
      <c r="R708"/>
    </row>
    <row r="709" spans="17:18">
      <c r="Q709"/>
      <c r="R709"/>
    </row>
    <row r="710" spans="17:18">
      <c r="Q710"/>
      <c r="R710"/>
    </row>
    <row r="711" spans="17:18">
      <c r="Q711"/>
      <c r="R711"/>
    </row>
    <row r="712" spans="17:18">
      <c r="Q712"/>
      <c r="R712"/>
    </row>
    <row r="713" spans="17:18">
      <c r="Q713"/>
      <c r="R713"/>
    </row>
    <row r="714" spans="17:18">
      <c r="Q714"/>
      <c r="R714"/>
    </row>
    <row r="715" spans="17:18">
      <c r="Q715"/>
      <c r="R715"/>
    </row>
    <row r="716" spans="17:18">
      <c r="Q716"/>
      <c r="R716"/>
    </row>
    <row r="717" spans="17:18">
      <c r="Q717"/>
      <c r="R717"/>
    </row>
    <row r="718" spans="17:18">
      <c r="Q718"/>
      <c r="R718"/>
    </row>
    <row r="719" spans="17:18">
      <c r="Q719"/>
      <c r="R719"/>
    </row>
    <row r="720" spans="17:18">
      <c r="Q720"/>
      <c r="R720"/>
    </row>
    <row r="721" spans="17:18">
      <c r="Q721"/>
      <c r="R721"/>
    </row>
    <row r="722" spans="17:18">
      <c r="Q722"/>
      <c r="R722"/>
    </row>
    <row r="723" spans="17:18">
      <c r="Q723"/>
      <c r="R723"/>
    </row>
    <row r="724" spans="17:18">
      <c r="Q724"/>
      <c r="R724"/>
    </row>
    <row r="725" spans="17:18">
      <c r="Q725"/>
      <c r="R725"/>
    </row>
    <row r="726" spans="17:18">
      <c r="Q726"/>
      <c r="R726"/>
    </row>
    <row r="727" spans="17:18">
      <c r="Q727"/>
      <c r="R727"/>
    </row>
    <row r="728" spans="17:18">
      <c r="Q728"/>
      <c r="R728"/>
    </row>
    <row r="729" spans="17:18">
      <c r="Q729"/>
      <c r="R729"/>
    </row>
    <row r="730" spans="17:18">
      <c r="Q730"/>
      <c r="R730"/>
    </row>
    <row r="731" spans="17:18">
      <c r="Q731"/>
      <c r="R731"/>
    </row>
    <row r="732" spans="17:18">
      <c r="Q732"/>
      <c r="R732"/>
    </row>
    <row r="733" spans="17:18">
      <c r="Q733"/>
      <c r="R733"/>
    </row>
    <row r="734" spans="17:18">
      <c r="Q734"/>
      <c r="R734"/>
    </row>
    <row r="735" spans="17:18">
      <c r="Q735"/>
      <c r="R735"/>
    </row>
    <row r="736" spans="17:18">
      <c r="Q736"/>
      <c r="R736"/>
    </row>
    <row r="737" spans="17:18">
      <c r="Q737"/>
      <c r="R737"/>
    </row>
    <row r="738" spans="17:18">
      <c r="Q738"/>
      <c r="R738"/>
    </row>
    <row r="739" spans="17:18">
      <c r="Q739"/>
      <c r="R739"/>
    </row>
    <row r="740" spans="17:18">
      <c r="Q740"/>
      <c r="R740"/>
    </row>
    <row r="741" spans="17:18">
      <c r="Q741"/>
      <c r="R741"/>
    </row>
    <row r="742" spans="17:18">
      <c r="Q742"/>
      <c r="R742"/>
    </row>
    <row r="743" spans="17:18">
      <c r="Q743"/>
      <c r="R743"/>
    </row>
    <row r="744" spans="17:18">
      <c r="Q744"/>
      <c r="R744"/>
    </row>
    <row r="745" spans="17:18">
      <c r="Q745"/>
      <c r="R745"/>
    </row>
    <row r="746" spans="17:18">
      <c r="Q746"/>
      <c r="R746"/>
    </row>
    <row r="747" spans="17:18">
      <c r="Q747"/>
      <c r="R747"/>
    </row>
    <row r="748" spans="17:18">
      <c r="Q748"/>
      <c r="R748"/>
    </row>
    <row r="749" spans="17:18">
      <c r="Q749"/>
      <c r="R749"/>
    </row>
    <row r="750" spans="17:18">
      <c r="Q750"/>
      <c r="R750"/>
    </row>
    <row r="751" spans="17:18">
      <c r="Q751"/>
      <c r="R751"/>
    </row>
    <row r="752" spans="17:18">
      <c r="Q752"/>
      <c r="R752"/>
    </row>
    <row r="753" spans="17:18">
      <c r="Q753"/>
      <c r="R753"/>
    </row>
    <row r="754" spans="17:18">
      <c r="Q754"/>
      <c r="R754"/>
    </row>
    <row r="755" spans="17:18">
      <c r="Q755"/>
      <c r="R755"/>
    </row>
    <row r="756" spans="17:18">
      <c r="Q756"/>
      <c r="R756"/>
    </row>
    <row r="757" spans="17:18">
      <c r="Q757"/>
      <c r="R757"/>
    </row>
    <row r="758" spans="17:18">
      <c r="Q758"/>
      <c r="R758"/>
    </row>
    <row r="759" spans="17:18">
      <c r="Q759"/>
      <c r="R759"/>
    </row>
    <row r="760" spans="17:18">
      <c r="Q760"/>
      <c r="R760"/>
    </row>
    <row r="761" spans="17:18">
      <c r="Q761"/>
      <c r="R761"/>
    </row>
    <row r="762" spans="17:18">
      <c r="Q762"/>
      <c r="R762"/>
    </row>
    <row r="763" spans="17:18">
      <c r="Q763"/>
      <c r="R763"/>
    </row>
    <row r="764" spans="17:18">
      <c r="Q764"/>
      <c r="R764"/>
    </row>
    <row r="765" spans="17:18">
      <c r="Q765"/>
      <c r="R765"/>
    </row>
    <row r="766" spans="17:18">
      <c r="Q766"/>
      <c r="R766"/>
    </row>
    <row r="767" spans="17:18">
      <c r="Q767"/>
      <c r="R767"/>
    </row>
    <row r="768" spans="17:18">
      <c r="Q768"/>
      <c r="R768"/>
    </row>
    <row r="769" spans="17:18">
      <c r="Q769"/>
      <c r="R769"/>
    </row>
    <row r="770" spans="17:18">
      <c r="Q770"/>
      <c r="R770"/>
    </row>
    <row r="771" spans="17:18">
      <c r="Q771"/>
      <c r="R771"/>
    </row>
    <row r="772" spans="17:18">
      <c r="Q772"/>
      <c r="R772"/>
    </row>
    <row r="773" spans="17:18">
      <c r="Q773"/>
      <c r="R773"/>
    </row>
    <row r="774" spans="17:18">
      <c r="Q774"/>
      <c r="R774"/>
    </row>
    <row r="775" spans="17:18">
      <c r="Q775"/>
      <c r="R775"/>
    </row>
    <row r="776" spans="17:18">
      <c r="Q776"/>
      <c r="R776"/>
    </row>
    <row r="777" spans="17:18">
      <c r="Q777"/>
      <c r="R777"/>
    </row>
    <row r="778" spans="17:18">
      <c r="Q778"/>
      <c r="R778"/>
    </row>
    <row r="779" spans="17:18">
      <c r="Q779"/>
      <c r="R779"/>
    </row>
    <row r="780" spans="17:18">
      <c r="Q780"/>
      <c r="R780"/>
    </row>
    <row r="781" spans="17:18">
      <c r="Q781"/>
      <c r="R781"/>
    </row>
    <row r="782" spans="17:18">
      <c r="Q782"/>
      <c r="R782"/>
    </row>
    <row r="783" spans="17:18">
      <c r="Q783"/>
      <c r="R783"/>
    </row>
    <row r="784" spans="17:18">
      <c r="Q784"/>
      <c r="R784"/>
    </row>
    <row r="785" spans="17:18">
      <c r="Q785"/>
      <c r="R785"/>
    </row>
    <row r="786" spans="17:18">
      <c r="Q786"/>
      <c r="R786"/>
    </row>
    <row r="787" spans="17:18">
      <c r="Q787"/>
      <c r="R787"/>
    </row>
    <row r="788" spans="17:18">
      <c r="Q788"/>
      <c r="R788"/>
    </row>
    <row r="789" spans="17:18">
      <c r="Q789"/>
      <c r="R789"/>
    </row>
    <row r="790" spans="17:18">
      <c r="Q790"/>
      <c r="R790"/>
    </row>
    <row r="791" spans="17:18">
      <c r="Q791"/>
      <c r="R791"/>
    </row>
    <row r="792" spans="17:18">
      <c r="Q792"/>
      <c r="R792"/>
    </row>
    <row r="793" spans="17:18">
      <c r="Q793"/>
      <c r="R793"/>
    </row>
    <row r="794" spans="17:18">
      <c r="Q794"/>
      <c r="R794"/>
    </row>
    <row r="795" spans="17:18">
      <c r="Q795"/>
      <c r="R795"/>
    </row>
    <row r="796" spans="17:18">
      <c r="Q796"/>
      <c r="R796"/>
    </row>
    <row r="797" spans="17:18">
      <c r="Q797"/>
      <c r="R797"/>
    </row>
    <row r="798" spans="17:18">
      <c r="Q798"/>
      <c r="R798"/>
    </row>
    <row r="799" spans="17:18">
      <c r="Q799"/>
      <c r="R799"/>
    </row>
    <row r="800" spans="17:18">
      <c r="Q800"/>
      <c r="R800"/>
    </row>
    <row r="801" spans="17:18">
      <c r="Q801"/>
      <c r="R801"/>
    </row>
    <row r="802" spans="17:18">
      <c r="Q802"/>
      <c r="R802"/>
    </row>
    <row r="803" spans="17:18">
      <c r="Q803"/>
      <c r="R803"/>
    </row>
    <row r="804" spans="17:18">
      <c r="Q804"/>
      <c r="R804"/>
    </row>
    <row r="805" spans="17:18">
      <c r="Q805"/>
      <c r="R805"/>
    </row>
    <row r="806" spans="17:18">
      <c r="Q806"/>
      <c r="R806"/>
    </row>
    <row r="807" spans="17:18">
      <c r="Q807"/>
      <c r="R807"/>
    </row>
    <row r="808" spans="17:18">
      <c r="Q808"/>
      <c r="R808"/>
    </row>
    <row r="809" spans="17:18">
      <c r="Q809"/>
      <c r="R809"/>
    </row>
    <row r="810" spans="17:18">
      <c r="Q810"/>
      <c r="R810"/>
    </row>
    <row r="811" spans="17:18">
      <c r="Q811"/>
      <c r="R811"/>
    </row>
    <row r="812" spans="17:18">
      <c r="Q812"/>
      <c r="R812"/>
    </row>
    <row r="813" spans="17:18">
      <c r="Q813"/>
      <c r="R813"/>
    </row>
    <row r="814" spans="17:18">
      <c r="Q814"/>
      <c r="R814"/>
    </row>
    <row r="815" spans="17:18">
      <c r="Q815"/>
      <c r="R815"/>
    </row>
    <row r="816" spans="17:18">
      <c r="Q816"/>
      <c r="R816"/>
    </row>
    <row r="817" spans="17:18">
      <c r="Q817"/>
      <c r="R817"/>
    </row>
    <row r="818" spans="17:18">
      <c r="Q818"/>
      <c r="R818"/>
    </row>
    <row r="819" spans="17:18">
      <c r="Q819"/>
      <c r="R819"/>
    </row>
    <row r="820" spans="17:18">
      <c r="Q820"/>
      <c r="R820"/>
    </row>
    <row r="821" spans="17:18">
      <c r="Q821"/>
      <c r="R821"/>
    </row>
    <row r="822" spans="17:18">
      <c r="Q822"/>
      <c r="R822"/>
    </row>
    <row r="823" spans="17:18">
      <c r="Q823"/>
      <c r="R823"/>
    </row>
    <row r="824" spans="17:18">
      <c r="Q824"/>
      <c r="R824"/>
    </row>
    <row r="825" spans="17:18">
      <c r="Q825"/>
      <c r="R825"/>
    </row>
    <row r="826" spans="17:18">
      <c r="Q826"/>
      <c r="R826"/>
    </row>
    <row r="827" spans="17:18">
      <c r="Q827"/>
      <c r="R827"/>
    </row>
    <row r="828" spans="17:18">
      <c r="Q828"/>
      <c r="R828"/>
    </row>
    <row r="829" spans="17:18">
      <c r="Q829"/>
      <c r="R829"/>
    </row>
    <row r="830" spans="17:18">
      <c r="Q830"/>
      <c r="R830"/>
    </row>
    <row r="831" spans="17:18">
      <c r="Q831"/>
      <c r="R831"/>
    </row>
    <row r="832" spans="17:18">
      <c r="Q832"/>
      <c r="R832"/>
    </row>
    <row r="833" spans="17:18">
      <c r="Q833"/>
      <c r="R833"/>
    </row>
    <row r="834" spans="17:18">
      <c r="Q834"/>
      <c r="R834"/>
    </row>
    <row r="835" spans="17:18">
      <c r="Q835"/>
      <c r="R835"/>
    </row>
    <row r="836" spans="17:18">
      <c r="Q836"/>
      <c r="R836"/>
    </row>
    <row r="837" spans="17:18">
      <c r="Q837"/>
      <c r="R837"/>
    </row>
    <row r="838" spans="17:18">
      <c r="Q838"/>
      <c r="R838"/>
    </row>
    <row r="839" spans="17:18">
      <c r="Q839"/>
      <c r="R839"/>
    </row>
    <row r="840" spans="17:18">
      <c r="Q840"/>
      <c r="R840"/>
    </row>
    <row r="841" spans="17:18">
      <c r="Q841"/>
      <c r="R841"/>
    </row>
    <row r="842" spans="17:18">
      <c r="Q842"/>
      <c r="R842"/>
    </row>
    <row r="843" spans="17:18">
      <c r="Q843"/>
      <c r="R843"/>
    </row>
    <row r="844" spans="17:18">
      <c r="Q844"/>
      <c r="R844"/>
    </row>
    <row r="845" spans="17:18">
      <c r="Q845"/>
      <c r="R845"/>
    </row>
    <row r="846" spans="17:18">
      <c r="Q846"/>
      <c r="R846"/>
    </row>
    <row r="847" spans="17:18">
      <c r="Q847"/>
      <c r="R847"/>
    </row>
    <row r="848" spans="17:18">
      <c r="Q848"/>
      <c r="R848"/>
    </row>
    <row r="849" spans="17:18">
      <c r="Q849"/>
      <c r="R849"/>
    </row>
    <row r="850" spans="17:18">
      <c r="Q850"/>
      <c r="R850"/>
    </row>
    <row r="851" spans="17:18">
      <c r="Q851"/>
      <c r="R851"/>
    </row>
    <row r="852" spans="17:18">
      <c r="Q852"/>
      <c r="R852"/>
    </row>
    <row r="853" spans="17:18">
      <c r="Q853"/>
      <c r="R853"/>
    </row>
    <row r="854" spans="17:18">
      <c r="Q854"/>
      <c r="R854"/>
    </row>
    <row r="855" spans="17:18">
      <c r="Q855"/>
      <c r="R855"/>
    </row>
    <row r="856" spans="17:18">
      <c r="Q856"/>
      <c r="R856"/>
    </row>
    <row r="857" spans="17:18">
      <c r="Q857"/>
      <c r="R857"/>
    </row>
    <row r="858" spans="17:18">
      <c r="Q858"/>
      <c r="R858"/>
    </row>
    <row r="859" spans="17:18">
      <c r="Q859"/>
      <c r="R859"/>
    </row>
    <row r="860" spans="17:18">
      <c r="Q860"/>
      <c r="R860"/>
    </row>
    <row r="861" spans="17:18">
      <c r="Q861"/>
      <c r="R861"/>
    </row>
    <row r="862" spans="17:18">
      <c r="Q862"/>
      <c r="R862"/>
    </row>
    <row r="863" spans="17:18">
      <c r="Q863"/>
      <c r="R863"/>
    </row>
    <row r="864" spans="17:18">
      <c r="Q864"/>
      <c r="R864"/>
    </row>
    <row r="865" spans="17:18">
      <c r="Q865"/>
      <c r="R865"/>
    </row>
    <row r="866" spans="17:18">
      <c r="Q866"/>
      <c r="R866"/>
    </row>
    <row r="867" spans="17:18">
      <c r="Q867"/>
      <c r="R867"/>
    </row>
    <row r="868" spans="17:18">
      <c r="Q868"/>
      <c r="R868"/>
    </row>
    <row r="869" spans="17:18">
      <c r="Q869"/>
      <c r="R869"/>
    </row>
    <row r="870" spans="17:18">
      <c r="Q870"/>
      <c r="R870"/>
    </row>
    <row r="871" spans="17:18">
      <c r="Q871"/>
      <c r="R871"/>
    </row>
    <row r="872" spans="17:18">
      <c r="Q872"/>
      <c r="R872"/>
    </row>
    <row r="873" spans="17:18">
      <c r="Q873"/>
      <c r="R873"/>
    </row>
    <row r="874" spans="17:18">
      <c r="Q874"/>
      <c r="R874"/>
    </row>
    <row r="875" spans="17:18">
      <c r="Q875"/>
      <c r="R875"/>
    </row>
    <row r="876" spans="17:18">
      <c r="Q876"/>
      <c r="R876"/>
    </row>
    <row r="877" spans="17:18">
      <c r="Q877"/>
      <c r="R877"/>
    </row>
    <row r="878" spans="17:18">
      <c r="Q878"/>
      <c r="R878"/>
    </row>
    <row r="879" spans="17:18">
      <c r="Q879"/>
      <c r="R879"/>
    </row>
    <row r="880" spans="17:18">
      <c r="Q880"/>
      <c r="R880"/>
    </row>
    <row r="881" spans="17:18">
      <c r="Q881"/>
      <c r="R881"/>
    </row>
    <row r="882" spans="17:18">
      <c r="Q882"/>
      <c r="R882"/>
    </row>
    <row r="883" spans="17:18">
      <c r="Q883"/>
      <c r="R883"/>
    </row>
    <row r="884" spans="17:18">
      <c r="Q884"/>
      <c r="R884"/>
    </row>
    <row r="885" spans="17:18">
      <c r="Q885"/>
      <c r="R885"/>
    </row>
    <row r="886" spans="17:18">
      <c r="Q886"/>
      <c r="R886"/>
    </row>
    <row r="887" spans="17:18">
      <c r="Q887"/>
      <c r="R887"/>
    </row>
    <row r="888" spans="17:18">
      <c r="Q888"/>
      <c r="R888"/>
    </row>
    <row r="889" spans="17:18">
      <c r="Q889"/>
      <c r="R889"/>
    </row>
    <row r="890" spans="17:18">
      <c r="Q890"/>
      <c r="R890"/>
    </row>
    <row r="891" spans="17:18">
      <c r="Q891"/>
      <c r="R891"/>
    </row>
    <row r="892" spans="17:18">
      <c r="Q892"/>
      <c r="R892"/>
    </row>
    <row r="893" spans="17:18">
      <c r="Q893"/>
      <c r="R893"/>
    </row>
    <row r="894" spans="17:18">
      <c r="Q894"/>
      <c r="R894"/>
    </row>
    <row r="895" spans="17:18">
      <c r="Q895"/>
      <c r="R895"/>
    </row>
    <row r="896" spans="17:18">
      <c r="Q896"/>
      <c r="R896"/>
    </row>
    <row r="897" spans="17:18">
      <c r="Q897"/>
      <c r="R897"/>
    </row>
    <row r="898" spans="17:18">
      <c r="Q898"/>
      <c r="R898"/>
    </row>
    <row r="899" spans="17:18">
      <c r="Q899"/>
      <c r="R899"/>
    </row>
    <row r="900" spans="17:18">
      <c r="Q900"/>
      <c r="R900"/>
    </row>
    <row r="901" spans="17:18">
      <c r="Q901"/>
      <c r="R901"/>
    </row>
    <row r="902" spans="17:18">
      <c r="Q902"/>
      <c r="R902"/>
    </row>
    <row r="903" spans="17:18">
      <c r="Q903"/>
      <c r="R903"/>
    </row>
    <row r="904" spans="17:18">
      <c r="Q904"/>
      <c r="R904"/>
    </row>
    <row r="905" spans="17:18">
      <c r="Q905"/>
      <c r="R905"/>
    </row>
    <row r="906" spans="17:18">
      <c r="Q906"/>
      <c r="R906"/>
    </row>
    <row r="907" spans="17:18">
      <c r="Q907"/>
      <c r="R907"/>
    </row>
    <row r="908" spans="17:18">
      <c r="Q908"/>
      <c r="R908"/>
    </row>
    <row r="909" spans="17:18">
      <c r="Q909"/>
      <c r="R909"/>
    </row>
    <row r="910" spans="17:18">
      <c r="Q910"/>
      <c r="R910"/>
    </row>
    <row r="911" spans="17:18">
      <c r="Q911"/>
      <c r="R911"/>
    </row>
    <row r="912" spans="17:18">
      <c r="Q912"/>
      <c r="R912"/>
    </row>
    <row r="913" spans="17:18">
      <c r="Q913"/>
      <c r="R913"/>
    </row>
    <row r="914" spans="17:18">
      <c r="Q914"/>
      <c r="R914"/>
    </row>
    <row r="915" spans="17:18">
      <c r="Q915"/>
      <c r="R915"/>
    </row>
    <row r="916" spans="17:18">
      <c r="Q916"/>
      <c r="R916"/>
    </row>
    <row r="917" spans="17:18">
      <c r="Q917"/>
      <c r="R917"/>
    </row>
    <row r="918" spans="17:18">
      <c r="Q918"/>
      <c r="R918"/>
    </row>
    <row r="919" spans="17:18">
      <c r="Q919"/>
      <c r="R919"/>
    </row>
    <row r="920" spans="17:18">
      <c r="Q920"/>
      <c r="R920"/>
    </row>
    <row r="921" spans="17:18">
      <c r="Q921"/>
      <c r="R921"/>
    </row>
    <row r="922" spans="17:18">
      <c r="Q922"/>
      <c r="R922"/>
    </row>
    <row r="923" spans="17:18">
      <c r="Q923"/>
      <c r="R923"/>
    </row>
    <row r="924" spans="17:18">
      <c r="Q924"/>
      <c r="R924"/>
    </row>
    <row r="925" spans="17:18">
      <c r="Q925"/>
      <c r="R925"/>
    </row>
    <row r="926" spans="17:18">
      <c r="Q926"/>
      <c r="R926"/>
    </row>
    <row r="927" spans="17:18">
      <c r="Q927"/>
      <c r="R927"/>
    </row>
    <row r="928" spans="17:18">
      <c r="Q928"/>
      <c r="R928"/>
    </row>
    <row r="929" spans="17:18">
      <c r="Q929"/>
      <c r="R929"/>
    </row>
    <row r="930" spans="17:18">
      <c r="Q930"/>
      <c r="R930"/>
    </row>
    <row r="931" spans="17:18">
      <c r="Q931"/>
      <c r="R931"/>
    </row>
    <row r="932" spans="17:18">
      <c r="Q932"/>
      <c r="R932"/>
    </row>
    <row r="933" spans="17:18">
      <c r="Q933"/>
      <c r="R933"/>
    </row>
    <row r="934" spans="17:18">
      <c r="Q934"/>
      <c r="R934"/>
    </row>
    <row r="935" spans="17:18">
      <c r="Q935"/>
      <c r="R935"/>
    </row>
    <row r="936" spans="17:18">
      <c r="Q936"/>
      <c r="R936"/>
    </row>
    <row r="937" spans="17:18">
      <c r="Q937"/>
      <c r="R937"/>
    </row>
    <row r="938" spans="17:18">
      <c r="Q938"/>
      <c r="R938"/>
    </row>
    <row r="939" spans="17:18">
      <c r="Q939"/>
      <c r="R939"/>
    </row>
    <row r="940" spans="17:18">
      <c r="Q940"/>
      <c r="R940"/>
    </row>
    <row r="941" spans="17:18">
      <c r="Q941"/>
      <c r="R941"/>
    </row>
    <row r="942" spans="17:18">
      <c r="Q942"/>
      <c r="R942"/>
    </row>
    <row r="943" spans="17:18">
      <c r="Q943"/>
      <c r="R943"/>
    </row>
    <row r="944" spans="17:18">
      <c r="Q944"/>
      <c r="R944"/>
    </row>
    <row r="945" spans="17:18">
      <c r="Q945"/>
      <c r="R945"/>
    </row>
    <row r="946" spans="17:18">
      <c r="Q946"/>
      <c r="R946"/>
    </row>
    <row r="947" spans="17:18">
      <c r="Q947"/>
      <c r="R947"/>
    </row>
    <row r="948" spans="17:18">
      <c r="Q948"/>
      <c r="R948"/>
    </row>
    <row r="949" spans="17:18">
      <c r="Q949"/>
      <c r="R949"/>
    </row>
    <row r="950" spans="17:18">
      <c r="Q950"/>
      <c r="R950"/>
    </row>
    <row r="951" spans="17:18">
      <c r="Q951"/>
      <c r="R951"/>
    </row>
    <row r="952" spans="17:18">
      <c r="Q952"/>
      <c r="R952"/>
    </row>
    <row r="953" spans="17:18">
      <c r="Q953"/>
      <c r="R953"/>
    </row>
    <row r="954" spans="17:18">
      <c r="Q954"/>
      <c r="R954"/>
    </row>
    <row r="955" spans="17:18">
      <c r="Q955"/>
      <c r="R955"/>
    </row>
    <row r="956" spans="17:18">
      <c r="Q956"/>
      <c r="R956"/>
    </row>
    <row r="957" spans="17:18">
      <c r="Q957"/>
      <c r="R957"/>
    </row>
    <row r="958" spans="17:18">
      <c r="Q958"/>
      <c r="R958"/>
    </row>
    <row r="959" spans="17:18">
      <c r="Q959"/>
      <c r="R959"/>
    </row>
    <row r="960" spans="17:18">
      <c r="Q960"/>
      <c r="R960"/>
    </row>
    <row r="961" spans="17:18">
      <c r="Q961"/>
      <c r="R961"/>
    </row>
    <row r="962" spans="17:18">
      <c r="Q962"/>
      <c r="R962"/>
    </row>
  </sheetData>
  <conditionalFormatting pivot="1" sqref="C5:J32">
    <cfRule type="cellIs" dxfId="0" priority="2" operator="equal">
      <formula>9</formula>
    </cfRule>
  </conditionalFormatting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4F728794D1A449A6966790EA0F5318" ma:contentTypeVersion="18" ma:contentTypeDescription="Crear nuevo documento." ma:contentTypeScope="" ma:versionID="7780d6a0f530f4421b640e7d9889cc09">
  <xsd:schema xmlns:xsd="http://www.w3.org/2001/XMLSchema" xmlns:xs="http://www.w3.org/2001/XMLSchema" xmlns:p="http://schemas.microsoft.com/office/2006/metadata/properties" xmlns:ns1="http://schemas.microsoft.com/sharepoint/v3" xmlns:ns2="001229fa-a558-4b16-a3f3-083312a17b67" xmlns:ns3="f8827834-cbdc-47d2-8c72-d55dcfd1ca66" targetNamespace="http://schemas.microsoft.com/office/2006/metadata/properties" ma:root="true" ma:fieldsID="396d40fa01475af2f2a24ce1213fb30c" ns1:_="" ns2:_="" ns3:_="">
    <xsd:import namespace="http://schemas.microsoft.com/sharepoint/v3"/>
    <xsd:import namespace="001229fa-a558-4b16-a3f3-083312a17b67"/>
    <xsd:import namespace="f8827834-cbdc-47d2-8c72-d55dcfd1ca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229fa-a558-4b16-a3f3-083312a17b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53a41489-9efd-4705-82fc-442e31f9b6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27834-cbdc-47d2-8c72-d55dcfd1ca6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97d2b8d-a8e5-43a3-afe4-39272339c947}" ma:internalName="TaxCatchAll" ma:showField="CatchAllData" ma:web="f8827834-cbdc-47d2-8c72-d55dcfd1ca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001229fa-a558-4b16-a3f3-083312a17b67">
      <Terms xmlns="http://schemas.microsoft.com/office/infopath/2007/PartnerControls"/>
    </lcf76f155ced4ddcb4097134ff3c332f>
    <TaxCatchAll xmlns="f8827834-cbdc-47d2-8c72-d55dcfd1ca66" xsi:nil="true"/>
  </documentManagement>
</p:properties>
</file>

<file path=customXml/itemProps1.xml><?xml version="1.0" encoding="utf-8"?>
<ds:datastoreItem xmlns:ds="http://schemas.openxmlformats.org/officeDocument/2006/customXml" ds:itemID="{62793F5E-809F-4188-BC2C-EDF7A181F402}"/>
</file>

<file path=customXml/itemProps2.xml><?xml version="1.0" encoding="utf-8"?>
<ds:datastoreItem xmlns:ds="http://schemas.openxmlformats.org/officeDocument/2006/customXml" ds:itemID="{A93E5436-9617-41B9-874E-2BB2405083AA}"/>
</file>

<file path=customXml/itemProps3.xml><?xml version="1.0" encoding="utf-8"?>
<ds:datastoreItem xmlns:ds="http://schemas.openxmlformats.org/officeDocument/2006/customXml" ds:itemID="{0DA159AC-6181-49BC-98B7-7A2F60A1AB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Bancolombia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Felipe Ramos Patino</dc:creator>
  <cp:keywords/>
  <dc:description/>
  <cp:lastModifiedBy/>
  <cp:revision/>
  <dcterms:created xsi:type="dcterms:W3CDTF">2022-03-10T22:18:17Z</dcterms:created>
  <dcterms:modified xsi:type="dcterms:W3CDTF">2023-06-20T14:03:34Z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0x010100F94F728794D1A449A6966790EA0F5318</vt:lpwstr>
  </property>
  <property fmtid="{D5CDD505-2E9C-101B-9397-08002B2CF9AE}" pid="3" name="MediaServiceImageTags">
    <vt:lpwstr/>
  </property>
</Properties>
</file>