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mantorre\Downloads\"/>
    </mc:Choice>
  </mc:AlternateContent>
  <xr:revisionPtr revIDLastSave="0" documentId="8_{B7DA202A-D213-4A17-A146-AF65E3CEB05D}" xr6:coauthVersionLast="47" xr6:coauthVersionMax="47" xr10:uidLastSave="{00000000-0000-0000-0000-000000000000}"/>
  <bookViews>
    <workbookView xWindow="-110" yWindow="-110" windowWidth="19420" windowHeight="10420" activeTab="1" xr2:uid="{CB292436-1116-425D-9289-98BBEB6BE142}"/>
  </bookViews>
  <sheets>
    <sheet name="BD 31Oct2022" sheetId="1" r:id="rId1"/>
    <sheet name="BD 30Abr2023" sheetId="2" r:id="rId2"/>
  </sheets>
  <definedNames>
    <definedName name="_xlnm._FilterDatabase" localSheetId="1" hidden="1">'BD 30Abr2023'!$A$2:$AA$2</definedName>
    <definedName name="_xlnm._FilterDatabase" localSheetId="0" hidden="1">'BD 31Oct2022'!$A$1:$S$560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3" i="2"/>
  <c r="V1" i="2" l="1"/>
  <c r="W1" i="2" l="1"/>
  <c r="X1" i="2" l="1"/>
  <c r="Y1" i="2" l="1"/>
  <c r="Z1" i="2" l="1"/>
  <c r="AA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Andres Favian Caceres Ramirez</author>
  </authors>
  <commentList>
    <comment ref="O190" authorId="0" shapeId="0" xr:uid="{CB8FB5A5-144E-44EC-9492-CDED26DAE689}">
      <text>
        <r>
          <rPr>
            <b/>
            <sz val="9"/>
            <color indexed="81"/>
            <rFont val="Tahoma"/>
            <charset val="1"/>
          </rPr>
          <t>Andres Favian Caceres Ramirez:</t>
        </r>
        <r>
          <rPr>
            <sz val="9"/>
            <color indexed="81"/>
            <rFont val="Tahoma"/>
            <charset val="1"/>
          </rPr>
          <t xml:space="preserve">
En la ficha aparece 405</t>
        </r>
      </text>
    </comment>
    <comment ref="O192" authorId="0" shapeId="0" xr:uid="{A7AB1429-F7AF-4F59-901C-F01CCA89353D}">
      <text>
        <r>
          <rPr>
            <b/>
            <sz val="9"/>
            <color indexed="81"/>
            <rFont val="Tahoma"/>
            <charset val="1"/>
          </rPr>
          <t>Andres Favian Caceres Ramirez:</t>
        </r>
        <r>
          <rPr>
            <sz val="9"/>
            <color indexed="81"/>
            <rFont val="Tahoma"/>
            <charset val="1"/>
          </rPr>
          <t xml:space="preserve">
En la ficha aparece 60</t>
        </r>
      </text>
    </comment>
    <comment ref="O195" authorId="0" shapeId="0" xr:uid="{78E60D5C-9814-49E7-A6FD-42A93F8A5392}">
      <text>
        <r>
          <rPr>
            <b/>
            <sz val="9"/>
            <color indexed="81"/>
            <rFont val="Tahoma"/>
            <charset val="1"/>
          </rPr>
          <t>Andres Favian Caceres Ramirez:</t>
        </r>
        <r>
          <rPr>
            <sz val="9"/>
            <color indexed="81"/>
            <rFont val="Tahoma"/>
            <charset val="1"/>
          </rPr>
          <t xml:space="preserve">
18 en Ficha Técnica</t>
        </r>
      </text>
    </comment>
    <comment ref="U331" authorId="0" shapeId="0" xr:uid="{B1CD4C23-1200-41BE-B858-ABC2B83212A1}">
      <text>
        <r>
          <rPr>
            <b/>
            <sz val="9"/>
            <color indexed="81"/>
            <rFont val="Tahoma"/>
            <charset val="1"/>
          </rPr>
          <t>Andres Favian Caceres Ramirez:</t>
        </r>
        <r>
          <rPr>
            <sz val="9"/>
            <color indexed="81"/>
            <rFont val="Tahoma"/>
            <charset val="1"/>
          </rPr>
          <t xml:space="preserve">
Si la Rentabilidad EA está entre 0-5%, comisión: 1%. 
&gt;= 5,01% comisión:1.5%.
</t>
        </r>
        <r>
          <rPr>
            <sz val="8"/>
            <color indexed="81"/>
            <rFont val="Tahoma"/>
            <family val="2"/>
          </rPr>
          <t>Cobrada sobre el valor del Fondo de Inversión Colectiv</t>
        </r>
        <r>
          <rPr>
            <sz val="9"/>
            <color indexed="81"/>
            <rFont val="Tahoma"/>
            <charset val="1"/>
          </rPr>
          <t>a</t>
        </r>
      </text>
    </comment>
    <comment ref="U338" authorId="0" shapeId="0" xr:uid="{2DEA6FBB-3285-4442-A29B-1FFC8C29ED46}">
      <text>
        <r>
          <rPr>
            <b/>
            <sz val="9"/>
            <color indexed="81"/>
            <rFont val="Tahoma"/>
            <family val="2"/>
          </rPr>
          <t>Andres Favian Caceres Ramirez:</t>
        </r>
        <r>
          <rPr>
            <sz val="9"/>
            <color indexed="81"/>
            <rFont val="Tahoma"/>
            <family val="2"/>
          </rPr>
          <t xml:space="preserve">
1.5% E.A. Si la rentabilidad diaria bruta del fondo es positivo o cero.
0% E.A. Si la rentabilidad diaria bruta del fondo es negativa.</t>
        </r>
      </text>
    </comment>
    <comment ref="V499" authorId="0" shapeId="0" xr:uid="{418BD88E-0C48-4047-A60A-540339F771AD}">
      <text>
        <r>
          <rPr>
            <b/>
            <sz val="9"/>
            <color indexed="81"/>
            <rFont val="Tahoma"/>
            <charset val="1"/>
          </rPr>
          <t>Andres Favian Caceres Ramirez:</t>
        </r>
        <r>
          <rPr>
            <sz val="9"/>
            <color indexed="81"/>
            <rFont val="Tahoma"/>
            <charset val="1"/>
          </rPr>
          <t xml:space="preserve">
En la ficha dice 20m pero en el reglamento y en la pagina web del fondo aparece 500.000</t>
        </r>
      </text>
    </comment>
    <comment ref="V504" authorId="0" shapeId="0" xr:uid="{C52F2345-FEC4-4A00-9686-01301830E882}">
      <text>
        <r>
          <rPr>
            <b/>
            <sz val="9"/>
            <color indexed="81"/>
            <rFont val="Tahoma"/>
            <charset val="1"/>
          </rPr>
          <t>Andres Favian Caceres Ramirez:</t>
        </r>
        <r>
          <rPr>
            <sz val="9"/>
            <color indexed="81"/>
            <rFont val="Tahoma"/>
            <charset val="1"/>
          </rPr>
          <t xml:space="preserve">
En la ficha dice 20m pero en el reglamento y en la pagina web del fondo aparece 500.000</t>
        </r>
      </text>
    </comment>
    <comment ref="M505" authorId="0" shapeId="0" xr:uid="{77D7FD72-999F-4486-9C37-28274087113E}">
      <text>
        <r>
          <rPr>
            <b/>
            <sz val="9"/>
            <color indexed="81"/>
            <rFont val="Tahoma"/>
            <charset val="1"/>
          </rPr>
          <t>Andres Favian Caceres Ramirez:</t>
        </r>
        <r>
          <rPr>
            <sz val="9"/>
            <color indexed="81"/>
            <rFont val="Tahoma"/>
            <charset val="1"/>
          </rPr>
          <t xml:space="preserve">
10074.607176 en FT con 171 inversionistas</t>
        </r>
      </text>
    </comment>
    <comment ref="U513" authorId="0" shapeId="0" xr:uid="{726720FE-C4B7-4B05-A9B6-44AA38792525}">
      <text>
        <r>
          <rPr>
            <b/>
            <sz val="9"/>
            <color indexed="81"/>
            <rFont val="Tahoma"/>
            <charset val="1"/>
          </rPr>
          <t>Andres Favian Caceres Ramirez:</t>
        </r>
        <r>
          <rPr>
            <sz val="9"/>
            <color indexed="81"/>
            <rFont val="Tahoma"/>
            <charset val="1"/>
          </rPr>
          <t xml:space="preserve">
Faltan los datos del tipo E180 que si aparece en la ficha con valor unidad 10899.628959, 3 inversionistas y comisión 0.75
Monto mínimo: 1000 millones</t>
        </r>
      </text>
    </comment>
    <comment ref="U529" authorId="0" shapeId="0" xr:uid="{D982BD5D-8697-4BFB-927A-7556FDA96B0D}">
      <text>
        <r>
          <rPr>
            <b/>
            <sz val="9"/>
            <color indexed="81"/>
            <rFont val="Tahoma"/>
            <charset val="1"/>
          </rPr>
          <t>Andres Favian Caceres Ramirez:</t>
        </r>
        <r>
          <rPr>
            <sz val="9"/>
            <color indexed="81"/>
            <rFont val="Tahoma"/>
            <charset val="1"/>
          </rPr>
          <t xml:space="preserve">
Esta participación NO aparece en la FT del 31oct</t>
        </r>
      </text>
    </comment>
  </commentList>
</comments>
</file>

<file path=xl/sharedStrings.xml><?xml version="1.0" encoding="utf-8"?>
<sst xmlns="http://schemas.openxmlformats.org/spreadsheetml/2006/main" count="9265" uniqueCount="1541">
  <si>
    <t>concatenar</t>
  </si>
  <si>
    <t>Fecha corte</t>
  </si>
  <si>
    <t>Tipo Entidad</t>
  </si>
  <si>
    <t>Cód. Entidad</t>
  </si>
  <si>
    <t>Nombre Entidad</t>
  </si>
  <si>
    <t>Cód. Negocio</t>
  </si>
  <si>
    <t>Nombre Negocio</t>
  </si>
  <si>
    <t>Subtipo Negocio</t>
  </si>
  <si>
    <t>Principal / Compart.</t>
  </si>
  <si>
    <t>Tipo Part. &lt;sup&gt;1&lt;sup/&gt;</t>
  </si>
  <si>
    <t>Cons. id Part.</t>
  </si>
  <si>
    <t>Núm. unidades</t>
  </si>
  <si>
    <t>Valor unidad para las operaciones del día t</t>
  </si>
  <si>
    <t>Valor fondo al cierre del día t</t>
  </si>
  <si>
    <t>Núm. Invers.</t>
  </si>
  <si>
    <t>Rentab. dia</t>
  </si>
  <si>
    <t>Rentab. mes</t>
  </si>
  <si>
    <t>Rentab. sem</t>
  </si>
  <si>
    <t>Rentab. año</t>
  </si>
  <si>
    <t>Comisión admin(%)</t>
  </si>
  <si>
    <t>Inversión mínima(COP)</t>
  </si>
  <si>
    <t>Saldo Mínimo(COP)</t>
  </si>
  <si>
    <t>Tipo de participación</t>
  </si>
  <si>
    <t>explicación tipo de cliente</t>
  </si>
  <si>
    <t>Link</t>
  </si>
  <si>
    <t>Link Prospecto</t>
  </si>
  <si>
    <t>Link ficha</t>
  </si>
  <si>
    <t>ACCION FIDUCIARIACARTERA COLECTIVA ABIERTA ACCION UNO55</t>
  </si>
  <si>
    <t>ACCION FIDUCIARIA</t>
  </si>
  <si>
    <t>CARTERA COLECTIVA ABIERTA ACCION UNO</t>
  </si>
  <si>
    <t>FIC DE TIPO GENERAL</t>
  </si>
  <si>
    <t>Principal</t>
  </si>
  <si>
    <t>ACCION FIDUCIARIAFONDO DE INVERSION COLECTIVA ABIERTO 51</t>
  </si>
  <si>
    <t xml:space="preserve">FONDO DE INVERSION COLECTIVA ABIERTO </t>
  </si>
  <si>
    <t>ACCION FIDUCIARIAFONDO DE INVERSION COLECTIVA ABIERTO 52</t>
  </si>
  <si>
    <t>ACCION FIDUCIARIAFONDO DE INVERSION COLECTIVA ABIERTO 53</t>
  </si>
  <si>
    <t>ACCION FIDUCIARIAFONDO DE INVERSIÓN COLECTIVA ABIERTO SIN PACTO DE PERMANENCIA ACCIÓN 152554</t>
  </si>
  <si>
    <t>FONDO DE INVERSIÓN COLECTIVA ABIERTO SIN PACTO DE PERMANENCIA ACCIÓN 1525</t>
  </si>
  <si>
    <t>ACCIONES Y VALORES S.A.ACCIVAL RENTA FIJA 18080</t>
  </si>
  <si>
    <t>ACCIONES Y VALORES S.A.</t>
  </si>
  <si>
    <t>ACCIVAL RENTA FIJA 180</t>
  </si>
  <si>
    <t>Única</t>
  </si>
  <si>
    <t>ACCIONES Y VALORES S.A.FICS SIN PACTO DE PERMANENCIA ACCIVAL ACCIONES NACION80</t>
  </si>
  <si>
    <t>FICS SIN PACTO DE PERMANENCIA ACCIVAL ACCIONES NACION</t>
  </si>
  <si>
    <t>ACCIONES Y VALORES S.A.FONDO DE INVERSION COLECTIVA ACCIVAL VISTA80</t>
  </si>
  <si>
    <t>FONDO DE INVERSION COLECTIVA ACCIVAL VISTA</t>
  </si>
  <si>
    <t>ACCIONES Y VALORES S.A.FONDO DE INVERSIÓN COLECTIVA CERRADO ACCIVAL RENTA FIJA 12 M80</t>
  </si>
  <si>
    <t>FONDO DE INVERSIÓN COLECTIVA CERRADO ACCIVAL RENTA FIJA 12 M</t>
  </si>
  <si>
    <t>https://www.accivalores.com/inversiones/fondos-de-inversion-colectiva/renta-fija-12m</t>
  </si>
  <si>
    <t>https://docs.google.com/viewer?url=https://www.accivalores.com/component/edocman/prospecto-fondo-cerrado-accival-renta-fija-12m/download?p=1</t>
  </si>
  <si>
    <t>ACCIONES Y VALORES S.A.FONDO DE INVERSIÓN COLECTIVA CERRADO ACCIVAL RENTA FIJA 18M80</t>
  </si>
  <si>
    <t>FONDO DE INVERSIÓN COLECTIVA CERRADO ACCIVAL RENTA FIJA 18M</t>
  </si>
  <si>
    <t>Ideal para inversionistas que buscan aprovechar oportunidades de mercado, obtener altas rentabilidades y proteger su capital
Nuestro Fondo Accival Renta Fija 18M está pensado para los inversionistas conservadores que buscan generar ingresos recurrentes y protección del capital, inversiones atadas a renta fija.</t>
  </si>
  <si>
    <t>https://www.accivalores.com/inversiones/fondos-de-inversion-colectiva/renta-fija-18m</t>
  </si>
  <si>
    <t>ACCIONES Y VALORES S.A.FONDO DE INVERSIÓN COLECTIVA CERRADO ACCIVAL RENTA FIJA 24M80</t>
  </si>
  <si>
    <t>FONDO DE INVERSIÓN COLECTIVA CERRADO ACCIVAL RENTA FIJA 24M</t>
  </si>
  <si>
    <t>El Fondo Accival Renta Fija 24 M es ideal para inversionistas que buscan preservación de su capital protegiéndolo de las volatilidades del mercado y a su vez obteniendo altas rentabilidades</t>
  </si>
  <si>
    <t>https://www.accivalores.com/inversiones/fondos-de-inversion-colectiva/renta-fija-24m</t>
  </si>
  <si>
    <t>https://docs.google.com/viewer?url=https://www.accivalores.com/component/edocman/24m-ft-octubre-2022/download?p=1</t>
  </si>
  <si>
    <t>ADCAP COLOMBIA S.A.FONDO DE INVERSION COLECTIVA ABIERTO PROGRESION LIQUIDEZ80</t>
  </si>
  <si>
    <t>ADCAP COLOMBIA S.A.</t>
  </si>
  <si>
    <t>FONDO DE INVERSION COLECTIVA ABIERTO PROGRESION LIQUIDEZ</t>
  </si>
  <si>
    <t>El fondo de Inversión Colectiva Progresión Liquidez es una alternativa de inversión ideal para aquellos inversionistas, personas naturales o jurídicas que deseen realizar una inversión de tipo conservador a corto plazo, conservando de esa manera la disponibilidad de los recursos</t>
  </si>
  <si>
    <t>https://www.progresion.com.co/liquidez/</t>
  </si>
  <si>
    <t>ADCAP COLOMBIA S.A.FONDO DE INVERSION COLECTIVA CERRADO INMOBILIARIO PROGRESION RENTAR II80</t>
  </si>
  <si>
    <t>FONDO DE INVERSION COLECTIVA CERRADO INMOBILIARIO PROGRESION RENTAR II</t>
  </si>
  <si>
    <t>Proporcionar a los inversionistas un instrumento
de inversión a largo plazo a través de inversión
directa en los activos principales (activos
inmobiliarios), que tengan el potencial de
generar flujos de caja periódicos o una
expectativa de valorización a largo plazo</t>
  </si>
  <si>
    <t>https://www.progresion.com.co/f-i-c-inmobiliario-progresion-rentar-ii/</t>
  </si>
  <si>
    <t>ADCAP COLOMBIA S.A.FONDO DE INVERSION COLECTIVA CERRADO INMOBILIARIO RENTAR 201580</t>
  </si>
  <si>
    <t>FONDO DE INVERSION COLECTIVA CERRADO INMOBILIARIO RENTAR 2015</t>
  </si>
  <si>
    <t>NA</t>
  </si>
  <si>
    <t>Proporcionar a los inversionistas un instrumento
de inversión a largo plazo mediante la inversión
directa en los activos principales (activos
inmobiliarios), que tengan el potencial de
generar flujos de caja periódicos y una
expectativa de valorización a largo plazo.</t>
  </si>
  <si>
    <t>https://www.progresion.com.co/f-i-c-inmobiliario-progresion-rentar/</t>
  </si>
  <si>
    <t>ADCAP COLOMBIA S.A.FONDO DE INVERSION COLECTIVA CERRADO PROGRESION RENTAMAS81</t>
  </si>
  <si>
    <t>FONDO DE INVERSION COLECTIVA CERRADO PROGRESION RENTAMAS</t>
  </si>
  <si>
    <t>UP-3</t>
  </si>
  <si>
    <t>Progresión Rentamás es un Fondo de Inversión Colectiva, ideal para inversionistas interesados en participar en inversiones de corto, mediano y largo plazo con un activo estable. Tiene una calificación BBB+ otorgada por BRC Standard &amp; Poor’s y es uno de los pocos fondos en contar con calificación de riesgo en categoría de grado de inversión.</t>
  </si>
  <si>
    <t>ADCAP COLOMBIA S.A.FONDO DE INVERSION COLECTIVA CERRADO PROGRESION RENTAMAS82</t>
  </si>
  <si>
    <t>UP-6</t>
  </si>
  <si>
    <t>ADCAP COLOMBIA S.A.FONDO DE INVERSION COLECTIVA CERRADO PROGRESION RENTAMAS83</t>
  </si>
  <si>
    <t>UP-12</t>
  </si>
  <si>
    <t>ADCAP COLOMBIA S.A.FONDO DE INVERSION COLECTIVA CERRADO PROGRESION RENTAMAS84</t>
  </si>
  <si>
    <t>UP-24</t>
  </si>
  <si>
    <t>ADCAP COLOMBIA S.A.FONDO DE INVERSIÓN COLECTIVA CERRADO PROGRESIÓN RENTAPLÚS80</t>
  </si>
  <si>
    <t>FONDO DE INVERSIÓN COLECTIVA CERRADO PROGRESIÓN RENTAPLÚS</t>
  </si>
  <si>
    <t>Progresión RentaPlus es un Fondo de Inversión Colectiva ideal para inversionistas interesados en participar en proyectos de mediano y largo plazo con un activo estable.</t>
  </si>
  <si>
    <t>https://www.progresion.com.co/f-i-c-progresion-rentaplus/#:~:text=Progresi%C3%B3n%20RentaPlus%20es%20un%20Fondo,plazo%20con%20un%20activo%20estable.</t>
  </si>
  <si>
    <t>ALIANZA S.A. FONDO CASH CONSERVADOR ALIANZA 1525511</t>
  </si>
  <si>
    <t>ALIANZA S.A.</t>
  </si>
  <si>
    <t xml:space="preserve"> FONDO CASH CONSERVADOR ALIANZA 1525</t>
  </si>
  <si>
    <t>TIPO D</t>
  </si>
  <si>
    <t>Fideicomisos cuyo
fideicomitente sea una
entidad pública del orden
nacional perteneciente al
sector educativo</t>
  </si>
  <si>
    <t>ALIANZA S.A. FONDO CASH CONSERVADOR ALIANZA 1525512</t>
  </si>
  <si>
    <t xml:space="preserve">F: FICS ADMINISTRADOS POR ALIANZA </t>
  </si>
  <si>
    <t>Fondos administrados por
Alianza Fiduciaria</t>
  </si>
  <si>
    <t>https://www.alianza.com.co/fondo-abierto-alianza-gobierno</t>
  </si>
  <si>
    <t>ALIANZA S.A. FONDO CASH CONSERVADOR ALIANZA 1525513</t>
  </si>
  <si>
    <t>TIPO A1</t>
  </si>
  <si>
    <t>Personas naturales, jurídicas
y Fideicomisos_x000D_</t>
  </si>
  <si>
    <t>ALIANZA S.A. FONDO CASH CONSERVADOR ALIANZA 1525514</t>
  </si>
  <si>
    <t>TIPO A2</t>
  </si>
  <si>
    <t>ALIANZA S.A. FONDO CASH CONSERVADOR ALIANZA 1525515</t>
  </si>
  <si>
    <t>TIPO B1</t>
  </si>
  <si>
    <t>ALIANZA S.A. FONDO CASH CONSERVADOR ALIANZA 1525516</t>
  </si>
  <si>
    <t>TIPO B2</t>
  </si>
  <si>
    <t>ALIANZA S.A. FONDO CASH CONSERVADOR ALIANZA 1525517</t>
  </si>
  <si>
    <t>TIPO C1</t>
  </si>
  <si>
    <t>ALIANZA S.A. FONDO CASH CONSERVADOR ALIANZA 1525518</t>
  </si>
  <si>
    <t>TIPO C2</t>
  </si>
  <si>
    <t>ALIANZA S.A. FONDO CASH CONSERVADOR ALIANZA 1525519</t>
  </si>
  <si>
    <t>TIPO C3</t>
  </si>
  <si>
    <t>ALIANZA S.A. FONDO CASH CONSERVADOR ALIANZA 1525520</t>
  </si>
  <si>
    <t>TIPO D2</t>
  </si>
  <si>
    <t>Patrimonios autónomos o
encargos fiduciarios
administrados por Alianza
Fiduciaria que administren
anticipos originados en el
sector público del orden
nacional, distrital
departamental o municipal.</t>
  </si>
  <si>
    <t>ALIANZA S.A. FONDO CASH CONSERVADOR ALIANZA 1525521</t>
  </si>
  <si>
    <t>TIPO D3</t>
  </si>
  <si>
    <t>ALIANZA S.A. FONDO CASH CONSERVADOR ALIANZA 1525522</t>
  </si>
  <si>
    <t>TIPO D4</t>
  </si>
  <si>
    <t>ALIANZA S.A. FONDO CERRADO SENTENCIAS NACIÓN II ALIANZA51</t>
  </si>
  <si>
    <t xml:space="preserve"> FONDO CERRADO SENTENCIAS NACIÓN II ALIANZA</t>
  </si>
  <si>
    <t>ALIANZA S.A. FONDO CERRADO SENTENCIAS NACIÓN II ALIANZA53</t>
  </si>
  <si>
    <t>ALIANZA S.A. FONDO CERRADO SENTENCIAS NACIÓN II ALIANZA54</t>
  </si>
  <si>
    <t>ALIANZA S.A. FONDO DE INVERSIÓN COLECTIVA ABIERTO CON PACTO DE PERMANENCIA RENOVABLE BALANCEADO MODERADO ALIANZ51</t>
  </si>
  <si>
    <t xml:space="preserve"> FONDO DE INVERSIÓN COLECTIVA ABIERTO CON PACTO DE PERMANENCIA RENOVABLE BALANCEADO MODERADO ALIANZ</t>
  </si>
  <si>
    <t>ALIANZA S.A. FONDO DE INVERSIÓN COLECTIVA ABIERTO CON PACTO DE PERMANENCIA RENOVABLE BALANCEADO MODERADO ALIANZ52</t>
  </si>
  <si>
    <t>ALIANZA S.A. FONDO DE INVERSIÓN COLECTIVA ABIERTO CON PACTO DE PERMANENCIA RENOVABLE BALANCEADO MODERADO ALIANZ59</t>
  </si>
  <si>
    <t>ALIANZA S.A. FONDO DE INVERSIÓN COLECTIVA CERRADO SENTENCIAS NACIÓN ALIANZA51</t>
  </si>
  <si>
    <t xml:space="preserve"> FONDO DE INVERSIÓN COLECTIVA CERRADO SENTENCIAS NACIÓN ALIANZA</t>
  </si>
  <si>
    <t>ALIANZA S.A. FONDO DE INVERSIÓN COLECTIVA CERRADO SENTENCIAS NACIÓN ALIANZA52</t>
  </si>
  <si>
    <t>ALIANZA S.A. FONDO DE INVERSIÓN COLECTIVA CERRADO SENTENCIAS NACIÓN ALIANZA53</t>
  </si>
  <si>
    <t>ALIANZA S.A. FONDO DE INVERSIÓN COLECTIVA CERRADO SENTENCIAS NACIÓN ALIANZA54</t>
  </si>
  <si>
    <t>ALIANZA S.A.FONDO ABIERTO ALIANZA - SIN PACTO DE PERMANENCIA MÍNIMA51</t>
  </si>
  <si>
    <t>FONDO ABIERTO ALIANZA - SIN PACTO DE PERMANENCIA MÍNIMA</t>
  </si>
  <si>
    <t>ALIANZA S.A.FONDO ABIERTO ALIANZA - SIN PACTO DE PERMANENCIA MÍNIMA510</t>
  </si>
  <si>
    <t>ALIANZA S.A.FONDO ABIERTO ALIANZA - SIN PACTO DE PERMANENCIA MÍNIMA511</t>
  </si>
  <si>
    <t>ALIANZA S.A.FONDO ABIERTO ALIANZA - SIN PACTO DE PERMANENCIA MÍNIMA512</t>
  </si>
  <si>
    <t>ALIANZA S.A.FONDO ABIERTO ALIANZA - SIN PACTO DE PERMANENCIA MÍNIMA513</t>
  </si>
  <si>
    <t>ALIANZA S.A.FONDO ABIERTO ALIANZA - SIN PACTO DE PERMANENCIA MÍNIMA52</t>
  </si>
  <si>
    <t>ALIANZA S.A.FONDO ABIERTO ALIANZA - SIN PACTO DE PERMANENCIA MÍNIMA53</t>
  </si>
  <si>
    <t>ALIANZA S.A.FONDO ABIERTO ALIANZA - SIN PACTO DE PERMANENCIA MÍNIMA54</t>
  </si>
  <si>
    <t>ALIANZA S.A.FONDO ABIERTO ALIANZA - SIN PACTO DE PERMANENCIA MÍNIMA55</t>
  </si>
  <si>
    <t>ALIANZA S.A.FONDO ABIERTO ALIANZA - SIN PACTO DE PERMANENCIA MÍNIMA56</t>
  </si>
  <si>
    <t>ALIANZA S.A.FONDO ABIERTO ALIANZA - SIN PACTO DE PERMANENCIA MÍNIMA57</t>
  </si>
  <si>
    <t>ALIANZA S.A.FONDO ABIERTO ALIANZA - SIN PACTO DE PERMANENCIA MÍNIMA58</t>
  </si>
  <si>
    <t>ALIANZA S.A.FONDO ABIERTO ALIANZA - SIN PACTO DE PERMANENCIA MÍNIMA59</t>
  </si>
  <si>
    <t>ALIANZA S.A.FONDO ABIERTO ALIANZA CON PACTO DE PERMANENCIA MÍNIMA DIVERSIFICACIÓN INMOBILIARIA COLOMBIA51</t>
  </si>
  <si>
    <t>FONDO ABIERTO ALIANZA CON PACTO DE PERMANENCIA MÍNIMA DIVERSIFICACIÓN INMOBILIARIA COLOMBIA</t>
  </si>
  <si>
    <t>ALIANZA S.A.FONDO ABIERTO ALIANZA CON PACTO DE PERMANENCIA MÍNIMA DIVERSIFICACIÓN INMOBILIARIA COLOMBIA52</t>
  </si>
  <si>
    <t>ALIANZA S.A.FONDO ABIERTO ALIANZA CON PACTO DE PERMANENCIA MÍNIMA DIVERSIFICACIÓN INMOBILIARIA COLOMBIA56</t>
  </si>
  <si>
    <t>ALIANZA S.A.FONDO ABIERTO ALIANZA CON PACTO DE PERMANENCIA MÍNIMA DIVERSIFICACIÓN INMOBILIARIA COLOMBIA57</t>
  </si>
  <si>
    <t>ALIANZA S.A.FONDO ABIERTO ALIANZA CON PACTO DE PERMANENCIA MÍNIMA DIVERSIFICACIÓN INMOBILIARIA COLOMBIA58</t>
  </si>
  <si>
    <t>ALIANZA S.A.FONDO ABIERTO CON PACTO DE PERMANENCIA CXC51</t>
  </si>
  <si>
    <t>FONDO ABIERTO CON PACTO DE PERMANENCIA CXC</t>
  </si>
  <si>
    <t>ALIANZA S.A.FONDO ABIERTO CON PACTO DE PERMANENCIA CXC52</t>
  </si>
  <si>
    <t>ALIANZA S.A.FONDO ABIERTO CON PACTO DE PERMANENCIA CXC53</t>
  </si>
  <si>
    <t>ALIANZA S.A.FONDO ABIERTO CON PACTO DE PERMANENCIA CXC54</t>
  </si>
  <si>
    <t>ALIANZA S.A.FONDO ABIERTO CON PACTO DE PERMANENCIA CXC55</t>
  </si>
  <si>
    <t>ALIANZA S.A.FONDO ABIERTO CON PACTO DE PERMANENCIA CXC56</t>
  </si>
  <si>
    <t>ALIANZA S.A.FONDO ABIERTO CON PACTO DE PERMANENCIA CXC57</t>
  </si>
  <si>
    <t>ALIANZA S.A.FONDO ABIERTO CON PACTO DE PERMANENCIA RENOVABLE ALTERNATIVOS ALIANZA51</t>
  </si>
  <si>
    <t>FONDO ABIERTO CON PACTO DE PERMANENCIA RENOVABLE ALTERNATIVOS ALIANZA</t>
  </si>
  <si>
    <t>ALIANZA S.A.FONDO ABIERTO CON PACTO DE PERMANENCIA RENOVABLE ALTERNATIVOS ALIANZA52</t>
  </si>
  <si>
    <t>ALIANZA S.A.FONDO ABIERTO CON PACTO DE PERMANENCIA RENOVABLE ALTERNATIVOS ALIANZA53</t>
  </si>
  <si>
    <t>ALIANZA S.A.FONDO ABIERTO CON PACTO DE PERMANENCIA RENOVABLE ALTERNATIVOS ALIANZA54</t>
  </si>
  <si>
    <t>ALIANZA S.A.FONDO ABIERTO CON PACTO DE PERMANENCIA RENOVABLE ALTERNATIVOS ALIANZA55</t>
  </si>
  <si>
    <t>ALIANZA S.A.FONDO ABIERTO CON PACTO DE PERMANENCIA RENOVABLE ALTERNATIVOS ALIANZA56</t>
  </si>
  <si>
    <t>ALIANZA S.A.FONDO ABIERTO CON PACTO DE PERMANENCIA RENOVABLE ALTERNATIVOS ALIANZA57</t>
  </si>
  <si>
    <t>ALIANZA S.A.FONDO CERRADO ALIANZA ALTERNATIVOS LOCAL LARGO PLAZO51</t>
  </si>
  <si>
    <t>FONDO CERRADO ALIANZA ALTERNATIVOS LOCAL LARGO PLAZO</t>
  </si>
  <si>
    <t>ALIANZA S.A.FONDO CERRADO ALIANZA ALTERNATIVOS LOCAL LARGO PLAZO57</t>
  </si>
  <si>
    <t>ALIANZA S.A.FONDO CERRADO ALIANZA RENTA FIJA LOCAL AAA No. 2 51</t>
  </si>
  <si>
    <t xml:space="preserve">FONDO CERRADO ALIANZA RENTA FIJA LOCAL AAA No. 2 </t>
  </si>
  <si>
    <t>ALIANZA S.A.FONDO CERRADO ALIANZA RENTA FIJA LOCAL AAA No. 2 52</t>
  </si>
  <si>
    <t>ALIANZA S.A.FONDO CERRADO ALIANZA RENTA FIJA LOCAL AAA No. 2 53</t>
  </si>
  <si>
    <t>ALIANZA S.A.FONDO CERRADO ALIANZA RENTA FIJA LOCAL AAA No. 2 56</t>
  </si>
  <si>
    <t>ALIANZA S.A.FONDO CERRADO ALIANZA RENTA FIJA LOCAL AAA51</t>
  </si>
  <si>
    <t>FONDO CERRADO ALIANZA RENTA FIJA LOCAL AAA</t>
  </si>
  <si>
    <t>ALIANZA S.A.FONDO CERRADO ALIANZA RENTA FIJA LOCAL AAA53</t>
  </si>
  <si>
    <t>ALIANZA S.A.FONDO CERRADO ALIANZA RENTA FIJA LOCAL AAA54</t>
  </si>
  <si>
    <t>ALIANZA S.A.FONDO CERRADO ALIANZA RENTA FIJA LOCAL AAA55</t>
  </si>
  <si>
    <t>ALIANZA S.A.FONDO CERRADO MAS COLOMBIA OPPORTUNITY80</t>
  </si>
  <si>
    <t>FONDO CERRADO MAS COLOMBIA OPPORTUNITY</t>
  </si>
  <si>
    <t>ALIANZA S.A.FONDO DE INVERSION COLECTIVA ABIERTO CON PACTO DE PERMANENCIA ALIANZA ACCIONES 511</t>
  </si>
  <si>
    <t xml:space="preserve">FONDO DE INVERSION COLECTIVA ABIERTO CON PACTO DE PERMANENCIA ALIANZA ACCIONES </t>
  </si>
  <si>
    <t>ALIANZA S.A.FONDO DE INVERSION COLECTIVA ABIERTO CON PACTO DE PERMANENCIA ALIANZA ACCIONES 512</t>
  </si>
  <si>
    <t>ALIANZA S.A.FONDO DE INVERSION COLECTIVA ABIERTO CON PACTO DE PERMANENCIA ALIANZA ACCIONES 53</t>
  </si>
  <si>
    <t>ALIANZA S.A.FONDO DE INVERSION COLECTIVA ABIERTO CON PACTO DE PERMANENCIA ALIANZA ACCIONES 56</t>
  </si>
  <si>
    <t>ALIANZA S.A.FONDO DE INVERSION COLECTIVA ABIERTO CON PACTO DE PERMANENCIA ALIANZA ACCIONES 57</t>
  </si>
  <si>
    <t>ALIANZA S.A.FONDO DE INVERSION COLECTIVA ABIERTO CON PACTO DE PERMANENCIA ALIANZA ACCIONES 58</t>
  </si>
  <si>
    <t>ALIANZA S.A.FONDO DE INVERSION COLECTIVA ABIERTO CON PACTO DE PERMANENCIA ALIANZA ACCIONES 59</t>
  </si>
  <si>
    <t>ALIANZA S.A.FONDO DE INVERSIÓN COLECTIVA ABIERTO CON PACTO DE PERMANENCIA ALIANZA RENTA FIJA MERCADOS EMERGENTE51</t>
  </si>
  <si>
    <t>FONDO DE INVERSIÓN COLECTIVA ABIERTO CON PACTO DE PERMANENCIA ALIANZA RENTA FIJA MERCADOS EMERGENTE</t>
  </si>
  <si>
    <t>ALIANZA S.A.FONDO DE INVERSIÓN COLECTIVA ABIERTO CON PACTO DE PERMANENCIA ALIANZA RENTA FIJA MERCADOS EMERGENTE56</t>
  </si>
  <si>
    <t>ALIANZA S.A.FONDO DE INVERSIÓN COLECTIVA ABIERTO CON PACTO DE PERMANENCIA ALIANZA RENTA FIJA MERCADOS EMERGENTE57</t>
  </si>
  <si>
    <t>ALIANZA S.A.FONDO DE INVERSION COLECTIVA ABIERTO CON PACTO DE PERMANENCIA MINIMA ALIANZA RENTA FIJA HIGH YIELD51</t>
  </si>
  <si>
    <t>FONDO DE INVERSION COLECTIVA ABIERTO CON PACTO DE PERMANENCIA MINIMA ALIANZA RENTA FIJA HIGH YIELD</t>
  </si>
  <si>
    <t>ALIANZA S.A.FONDO DE INVERSION COLECTIVA ABIERTO CON PACTO DE PERMANENCIA MINIMA ALIANZA RENTA FIJA HIGH YIELD52</t>
  </si>
  <si>
    <t>ALIANZA S.A.FONDO DE INVERSION COLECTIVA ABIERTO CON PACTO DE PERMANENCIA MINIMA ALIANZA RENTA FIJA HIGH YIELD55</t>
  </si>
  <si>
    <t>ALIANZA S.A.FONDO DE INVERSION COLECTIVA ABIERTO CON PACTO DE PERMANENCIA MINIMA ALIANZA RENTA FIJA HIGH YIELD56</t>
  </si>
  <si>
    <t>ALIANZA S.A.FONDO DE INVERSION COLECTIVA ABIERTO CON PACTO DE PERMANENCIA MINIMA ALIANZA RENTA FIJA HIGH YIELD57</t>
  </si>
  <si>
    <t>ALIANZA S.A.FONDO DE INVERSION COLECTIVA ABIERTO CON PACTO PERMANENCIA ALIANZA RENTA FIJA 90 51</t>
  </si>
  <si>
    <t xml:space="preserve">FONDO DE INVERSION COLECTIVA ABIERTO CON PACTO PERMANENCIA ALIANZA RENTA FIJA 90 </t>
  </si>
  <si>
    <t>ALIANZA S.A.FONDO DE INVERSION COLECTIVA ABIERTO CON PACTO PERMANENCIA ALIANZA RENTA FIJA 90 510</t>
  </si>
  <si>
    <t>ALIANZA S.A.FONDO DE INVERSION COLECTIVA ABIERTO CON PACTO PERMANENCIA ALIANZA RENTA FIJA 90 52</t>
  </si>
  <si>
    <t>ALIANZA S.A.FONDO DE INVERSION COLECTIVA ABIERTO CON PACTO PERMANENCIA ALIANZA RENTA FIJA 90 53</t>
  </si>
  <si>
    <t>ALIANZA S.A.FONDO DE INVERSION COLECTIVA ABIERTO CON PACTO PERMANENCIA ALIANZA RENTA FIJA 90 54</t>
  </si>
  <si>
    <t>ALIANZA S.A.FONDO DE INVERSION COLECTIVA ABIERTO CON PACTO PERMANENCIA ALIANZA RENTA FIJA 90 55</t>
  </si>
  <si>
    <t>ALIANZA S.A.FONDO DE INVERSION COLECTIVA ABIERTO CON PACTO PERMANENCIA ALIANZA RENTA FIJA 90 56</t>
  </si>
  <si>
    <t>ALIANZA S.A.FONDO DE INVERSION COLECTIVA ABIERTO CON PACTO PERMANENCIA ALIANZA RENTA FIJA 90 57</t>
  </si>
  <si>
    <t>ALIANZA S.A.FONDO DE INVERSION COLECTIVA ABIERTO CON PACTO PERMANENCIA ALIANZA RENTA FIJA 90 59</t>
  </si>
  <si>
    <t>BBVA FIDUCIARIA S.A.FIC ABIERTO BBVA FAM CON PARTICIPACIONES DIFERENCIALES 41</t>
  </si>
  <si>
    <t>BBVA FIDUCIARIA S.A.</t>
  </si>
  <si>
    <t xml:space="preserve">FIC ABIERTO BBVA FAM CON PARTICIPACIONES DIFERENCIALES </t>
  </si>
  <si>
    <t>BBVA FIDUCIARIA S.A.FIC ABIERTO BBVA FAM CON PARTICIPACIONES DIFERENCIALES 51</t>
  </si>
  <si>
    <t>BBVA FIDUCIARIA S.A.FIC ABIERTO BBVA FAM CON PARTICIPACIONES DIFERENCIALES 71</t>
  </si>
  <si>
    <t>BBVA FIDUCIARIA S.A.FIC ABIERTO BBVA FAM CON PARTICIPACIONES DIFERENCIALES 72</t>
  </si>
  <si>
    <t>BBVA FIDUCIARIA S.A.FIC ABIERTO BBVA FAM CON PARTICIPACIONES DIFERENCIALES 73</t>
  </si>
  <si>
    <t>BBVA FIDUCIARIA S.A.FIC ABIERTO BBVA FAM CON PARTICIPACIONES DIFERENCIALES 74</t>
  </si>
  <si>
    <t>BBVA FIDUCIARIA S.A.FIC ABIERTO BBVA FAM CON PARTICIPACIONES DIFERENCIALES 75</t>
  </si>
  <si>
    <t>BBVA FIDUCIARIA S.A.FIC MULTIESTRATEGIA CRECIMIENTO51</t>
  </si>
  <si>
    <t>FIC MULTIESTRATEGIA CRECIMIENTO</t>
  </si>
  <si>
    <t>BBVA FIDUCIARIA S.A.FIC MULTIESTRATEGIA EQUILIBRIO51</t>
  </si>
  <si>
    <t>FIC MULTIESTRATEGIA EQUILIBRIO</t>
  </si>
  <si>
    <t>BBVA FIDUCIARIA S.A.FIC MULTIESTRATEGIA ESTABLE51</t>
  </si>
  <si>
    <t>FIC MULTIESTRATEGIA ESTABLE</t>
  </si>
  <si>
    <t>BBVA FIDUCIARIA S.A.Fondo de Inversión Colectiva Abierto BBVA EFECTIVO con Participaciones Diferenciales41</t>
  </si>
  <si>
    <t>Fondo de Inversión Colectiva Abierto BBVA EFECTIVO con Participaciones Diferenciales</t>
  </si>
  <si>
    <t>BBVA FIDUCIARIA S.A.Fondo de Inversión Colectiva Abierto BBVA EFECTIVO con Participaciones Diferenciales51</t>
  </si>
  <si>
    <t>BBVA FIDUCIARIA S.A.Fondo de Inversión Colectiva Abierto BBVA EFECTIVO con Participaciones Diferenciales52</t>
  </si>
  <si>
    <t>BBVA FIDUCIARIA S.A.Fondo de Inversión Colectiva Abierto BBVA EFECTIVO con Participaciones Diferenciales71</t>
  </si>
  <si>
    <t>BBVA FIDUCIARIA S.A.Fondo de Inversión Colectiva Abierto BBVA EFECTIVO con Participaciones Diferenciales72</t>
  </si>
  <si>
    <t>BBVA FIDUCIARIA S.A.Fondo de Inversión Colectiva Abierto BBVA EFECTIVO con Participaciones Diferenciales73</t>
  </si>
  <si>
    <t>BBVA FIDUCIARIA S.A.Fondo de Inversión Colectiva Abierto BBVA EFECTIVO con Participaciones Diferenciales74</t>
  </si>
  <si>
    <t>BBVA FIDUCIARIA S.A.Fondo de Inversión Colectiva Abierto BBVA EFECTIVO con Participaciones Diferenciales75</t>
  </si>
  <si>
    <t>BBVA FIDUCIARIA S.A.Fondo de Inversión Colectiva Abierto BBVA EFECTIVO con Participaciones Diferenciales76</t>
  </si>
  <si>
    <t>BBVA FIDUCIARIA S.A.Fondo de Inversión Colectiva Abierto BBVA País con Participaciones Diferenciales71</t>
  </si>
  <si>
    <t>Fondo de Inversión Colectiva Abierto BBVA País con Participaciones Diferenciales</t>
  </si>
  <si>
    <t>BBVA FIDUCIARIA S.A.Fondo de Inversión Colectiva Abierto BBVA País con Participaciones Diferenciales72</t>
  </si>
  <si>
    <t>BBVA FIDUCIARIA S.A.Fondo de Inversión Colectiva Abierto BBVA País con Participaciones Diferenciales73</t>
  </si>
  <si>
    <t>BBVA FIDUCIARIA S.A.Fondo de Inversión Colectiva Abierto BBVA País con Participaciones Diferenciales74</t>
  </si>
  <si>
    <t>BBVA FIDUCIARIA S.A.Fondo de Inversión Colectiva Abierto con Pacto de Permanencia BBVA AM Estrategia Balanceado Global80</t>
  </si>
  <si>
    <t>Fondo de Inversión Colectiva Abierto con Pacto de Permanencia BBVA AM Estrategia Balanceado Global</t>
  </si>
  <si>
    <t>BBVA FIDUCIARIA S.A.FONDO DE INVERSIÓN COLECTIVA ABIERTO CON PACTO DE PERMANENCIA Y  PARTICIPACIONES DIFERENCIALES BBVA51</t>
  </si>
  <si>
    <t>FONDO DE INVERSIÓN COLECTIVA ABIERTO CON PACTO DE PERMANENCIA Y  PARTICIPACIONES DIFERENCIALES BBVA</t>
  </si>
  <si>
    <t>BBVA FIDUCIARIA S.A.FONDO DE INVERSIÓN COLECTIVA ABIERTO CON PACTO DE PERMANENCIA Y  PARTICIPACIONES DIFERENCIALES BBVA81</t>
  </si>
  <si>
    <t>BBVA FIDUCIARIA S.A.Fondo de Inversión Colectiva Abierto FONDO BBVA DIGITAL51</t>
  </si>
  <si>
    <t>Fondo de Inversión Colectiva Abierto FONDO BBVA DIGITAL</t>
  </si>
  <si>
    <t>BBVA FIDUCIARIA S.A.Fondo de Inversión Colectiva Abierto FONDO BBVA PÁRAMO51</t>
  </si>
  <si>
    <t>Fondo de Inversión Colectiva Abierto FONDO BBVA PÁRAMO</t>
  </si>
  <si>
    <t>BBVA FIDUCIARIA S.A.FONDO DE INVERSIÓN COLECTIVA CERRADO BBVA AM FUTURO51</t>
  </si>
  <si>
    <t>FONDO DE INVERSIÓN COLECTIVA CERRADO BBVA AM FUTURO</t>
  </si>
  <si>
    <t>BBVA VALORES COLOMBIA S.A. COMISIONFIC BBVA Valores Money Market51</t>
  </si>
  <si>
    <t>BBVA VALORES COLOMBIA S.A. COMISION</t>
  </si>
  <si>
    <t>FIC BBVA Valores Money Market</t>
  </si>
  <si>
    <t>FIC DE MERCADO MONETARIO</t>
  </si>
  <si>
    <t>BBVA VALORES COLOMBIA S.A. COMISIONFIC BBVA Valores Money Market52</t>
  </si>
  <si>
    <t>BTG PACTUAL S.A.BTG PACTUAL ACCIONES MERCADOS EMERGENTES41</t>
  </si>
  <si>
    <t>BTG PACTUAL S.A.</t>
  </si>
  <si>
    <t>BTG PACTUAL ACCIONES MERCADOS EMERGENTES</t>
  </si>
  <si>
    <t>BTG PACTUAL S.A.BTG PACTUAL ACCIONES MERCADOS EMERGENTES42</t>
  </si>
  <si>
    <t>BTG PACTUAL S.A.BTG PACTUAL ACCIONES MERCADOS EMERGENTES43</t>
  </si>
  <si>
    <t>BTG PACTUAL S.A.BTG PACTUAL ACCIONES MERCADOS EMERGENTES51</t>
  </si>
  <si>
    <t>BTG PACTUAL S.A.BTG PACTUAL ACCIONES MERCADOS EMERGENTES52</t>
  </si>
  <si>
    <t>BTG PACTUAL S.A.BTG PACTUAL ALTA DURACION COLOMBIA41</t>
  </si>
  <si>
    <t>BTG PACTUAL ALTA DURACION COLOMBIA</t>
  </si>
  <si>
    <t>BTG PACTUAL S.A.BTG PACTUAL ALTA DURACION COLOMBIA42</t>
  </si>
  <si>
    <t>BTG PACTUAL S.A.BTG PACTUAL ALTA DURACION COLOMBIA43</t>
  </si>
  <si>
    <t>BTG PACTUAL S.A.BTG PACTUAL ALTA DURACION COLOMBIA44</t>
  </si>
  <si>
    <t>BTG PACTUAL S.A.BTG PACTUAL DINAMICO41</t>
  </si>
  <si>
    <t>BTG PACTUAL DINAMICO</t>
  </si>
  <si>
    <t>BTG PACTUAL S.A.BTG PACTUAL DINAMICO43</t>
  </si>
  <si>
    <t>BTG PACTUAL S.A.BTG PACTUAL DINAMICO51</t>
  </si>
  <si>
    <t>BTG PACTUAL S.A.BTG PACTUAL DINAMICO52</t>
  </si>
  <si>
    <t>BTG PACTUAL S.A.BTG PACTUAL LIQUIDEZ DOLARES41</t>
  </si>
  <si>
    <t>BTG PACTUAL LIQUIDEZ DOLARES</t>
  </si>
  <si>
    <t>BTG PACTUAL S.A.BTG PACTUAL LIQUIDEZ DOLARES51</t>
  </si>
  <si>
    <t>BTG PACTUAL S.A.FONDO DE INVERSIÓN COLECTIVA ABIERTO BTG PACTUAL ACCIONES COLOMBIA43</t>
  </si>
  <si>
    <t>FONDO DE INVERSIÓN COLECTIVA ABIERTO BTG PACTUAL ACCIONES COLOMBIA</t>
  </si>
  <si>
    <t>BTG PACTUAL S.A.FONDO DE INVERSIÓN COLECTIVA ABIERTO BTG PACTUAL ACCIONES COLOMBIA44</t>
  </si>
  <si>
    <t>BTG PACTUAL S.A.FONDO DE INVERSIÓN COLECTIVA ABIERTO BTG PACTUAL ACCIONES COLOMBIA51</t>
  </si>
  <si>
    <t>BTG PACTUAL S.A.FONDO DE INVERSIÓN COLECTIVA ABIERTO BTG PACTUAL ACCIONES COLOMBIA52</t>
  </si>
  <si>
    <t>BTG PACTUAL S.A.FONDO DE INVERSIÓN COLECTIVA ABIERTO BTG PACTUAL ACCIONES COLOMBIA62</t>
  </si>
  <si>
    <t>BTG PACTUAL S.A.FONDO DE INVERSION COLECTIVA ABIERTO CON PACTO DE PERMANENCIA BTG PACTUAL ACCIONES INTERNACIONALES41</t>
  </si>
  <si>
    <t>FONDO DE INVERSION COLECTIVA ABIERTO CON PACTO DE PERMANENCIA BTG PACTUAL ACCIONES INTERNACIONALES</t>
  </si>
  <si>
    <t>BTG PACTUAL S.A.FONDO DE INVERSION COLECTIVA ABIERTO CON PACTO DE PERMANENCIA BTG PACTUAL ACCIONES INTERNACIONALES42</t>
  </si>
  <si>
    <t>BTG PACTUAL S.A.FONDO DE INVERSION COLECTIVA ABIERTO CON PACTO DE PERMANENCIA BTG PACTUAL ACCIONES INTERNACIONALES43</t>
  </si>
  <si>
    <t>BTG PACTUAL S.A.FONDO DE INVERSION COLECTIVA ABIERTO CON PACTO DE PERMANENCIA BTG PACTUAL ACCIONES INTERNACIONALES51</t>
  </si>
  <si>
    <t>BTG PACTUAL S.A.FONDO DE INVERSION COLECTIVA ABIERTO CON PACTO DE PERMANENCIA BTG PACTUAL ACCIONES INTERNACIONALES52</t>
  </si>
  <si>
    <t>BTG PACTUAL S.A.FONDO DE INVERSION COLECTIVA ABIERTO CON PACTO DE PERMANENCIA BTG PACTUAL RENTA FIJA COLOMBIA41</t>
  </si>
  <si>
    <t>FONDO DE INVERSION COLECTIVA ABIERTO CON PACTO DE PERMANENCIA BTG PACTUAL RENTA FIJA COLOMBIA</t>
  </si>
  <si>
    <t>BTG PACTUAL S.A.FONDO DE INVERSION COLECTIVA ABIERTO CON PACTO DE PERMANENCIA BTG PACTUAL RENTA FIJA COLOMBIA42</t>
  </si>
  <si>
    <t>BTG PACTUAL S.A.FONDO DE INVERSION COLECTIVA ABIERTO CON PACTO DE PERMANENCIA BTG PACTUAL RENTA FIJA COLOMBIA43</t>
  </si>
  <si>
    <t>BTG PACTUAL S.A.FONDO DE INVERSION COLECTIVA ABIERTO CON PACTO DE PERMANENCIA BTG PACTUAL RENTA FIJA COLOMBIA51</t>
  </si>
  <si>
    <t>BTG PACTUAL S.A.FONDO DE INVERSION COLECTIVA ABIERTO CON PACTO DE PERMANENCIA BTG PACTUAL RENTA FIJA COLOMBIA52</t>
  </si>
  <si>
    <t>BTG PACTUAL S.A.FONDO DE INVERSIÓN COLECTIVA ABIERTO CON PACTO DE PERMANENCIA BTG PACTUAL RENTA FIJA INTERNACIONAL41</t>
  </si>
  <si>
    <t>FONDO DE INVERSIÓN COLECTIVA ABIERTO CON PACTO DE PERMANENCIA BTG PACTUAL RENTA FIJA INTERNACIONAL</t>
  </si>
  <si>
    <t>BTG PACTUAL S.A.FONDO DE INVERSIÓN COLECTIVA ABIERTO CON PACTO DE PERMANENCIA BTG PACTUAL RENTA FIJA INTERNACIONAL42</t>
  </si>
  <si>
    <t>BTG PACTUAL S.A.FONDO DE INVERSIÓN COLECTIVA ABIERTO CON PACTO DE PERMANENCIA BTG PACTUAL RENTA FIJA INTERNACIONAL43</t>
  </si>
  <si>
    <t>BTG PACTUAL S.A.FONDO DE INVERSIÓN COLECTIVA ABIERTO CON PACTO DE PERMANENCIA BTG PACTUAL RENTA FIJA INTERNACIONAL51</t>
  </si>
  <si>
    <t>BTG PACTUAL S.A.FONDO DE INVERSIÓN COLECTIVA ABIERTO CON PACTO DE PERMANENCIA BTG PACTUAL RENTA FIJA INTERNACIONAL52</t>
  </si>
  <si>
    <t>BTG PACTUAL S.A.FONDO DE INVERSIÓN COLECTIVA CERRADO BTG PACTUAL CRÉDITO515</t>
  </si>
  <si>
    <t>FONDO DE INVERSIÓN COLECTIVA CERRADO BTG PACTUAL CRÉDITO</t>
  </si>
  <si>
    <t>BTG PACTUAL S.A.FONDO DE INVERSIÓN COLECTIVA CERRADO BTG PACTUAL CREDIVALORES I41</t>
  </si>
  <si>
    <t>FONDO DE INVERSIÓN COLECTIVA CERRADO BTG PACTUAL CREDIVALORES I</t>
  </si>
  <si>
    <t>BTG PACTUAL S.A.FONDO DE INVERSIÓN COLECTIVA CERRADO BTG PACTUAL CREDIVALORES I51</t>
  </si>
  <si>
    <t>BTG PACTUAL S.A.FONDO DE INVERSIÓN COLECTIVA DEL MERCADO MONETARIO BTG PACTUAL LIQUIDEZ41</t>
  </si>
  <si>
    <t>FONDO DE INVERSIÓN COLECTIVA DEL MERCADO MONETARIO BTG PACTUAL LIQUIDEZ</t>
  </si>
  <si>
    <t>BTG PACTUAL S.A.FONDO DE INVERSIÓN COLECTIVA DEL MERCADO MONETARIO BTG PACTUAL LIQUIDEZ42</t>
  </si>
  <si>
    <t>BTG PACTUAL S.A.FONDO DE INVERSIÓN COLECTIVA DEL MERCADO MONETARIO BTG PACTUAL LIQUIDEZ51</t>
  </si>
  <si>
    <t>BTG PACTUAL S.A.FONDO DE INVERSIÓN COLECTIVA DEL MERCADO MONETARIO BTG PACTUAL LIQUIDEZ52</t>
  </si>
  <si>
    <t>BTG PACTUAL S.A.FONDO DE INVERSIÓN COLECTIVA DEL MERCADO MONETARIO BTG PACTUAL LIQUIDEZ53</t>
  </si>
  <si>
    <t>BTG PACTUAL S.A.FONDO DE INVERSIÓN COLECTIVA DEL MERCADO MONETARIO BTG PACTUAL LIQUIDEZ62</t>
  </si>
  <si>
    <t>CORREDORES DAVIVIENDA S.A.CERRADO ALTERNATIVO 12051</t>
  </si>
  <si>
    <t>CORREDORES DAVIVIENDA S.A.</t>
  </si>
  <si>
    <t>CERRADO ALTERNATIVO 120</t>
  </si>
  <si>
    <t>CORREDORES DAVIVIENDA S.A.FIC Acciones América51</t>
  </si>
  <si>
    <t>FIC Acciones América</t>
  </si>
  <si>
    <t>CORREDORES DAVIVIENDA S.A.FIC Acciones América61</t>
  </si>
  <si>
    <t>CORREDORES DAVIVIENDA S.A.FIC Interés51</t>
  </si>
  <si>
    <t>FIC Interés</t>
  </si>
  <si>
    <t>CORREDORES DAVIVIENDA S.A.FIC Interés52</t>
  </si>
  <si>
    <t>CORREDORES DAVIVIENDA S.A.FIC Interés61</t>
  </si>
  <si>
    <t>CORREDORES DAVIVIENDA S.A.FIC Multiescala51</t>
  </si>
  <si>
    <t>FIC Multiescala</t>
  </si>
  <si>
    <t>CORREDORES DAVIVIENDA S.A.FIC Multiescala61</t>
  </si>
  <si>
    <t>CORREDORES DAVIVIENDA S.A.FONDO DE INVERSION COLECTIVA ABIERTO LIQUIDEZ DOLAR51</t>
  </si>
  <si>
    <t>FONDO DE INVERSION COLECTIVA ABIERTO LIQUIDEZ DOLAR</t>
  </si>
  <si>
    <t>CORREDORES DAVIVIENDA S.A.Fondo de Inversión Colectiva Balanceado Activo51</t>
  </si>
  <si>
    <t>Fondo de Inversión Colectiva Balanceado Activo</t>
  </si>
  <si>
    <t>CORREDORES DAVIVIENDA S.A.Fondo de Inversión Colectiva Balanceado Activo61</t>
  </si>
  <si>
    <t>CORREDORES DAVIVIENDA S.A.FONDO DE INVERSIÓN COLECTIVA BALANCEADO GLOBAL51</t>
  </si>
  <si>
    <t>FONDO DE INVERSIÓN COLECTIVA BALANCEADO GLOBAL</t>
  </si>
  <si>
    <t>CORREDORES DAVIVIENDA S.A.FONDO DE INVERSIÓN COLECTIVA CERRADO ACCIONES ESTADOS UNIDOS CON CAPITAL PROTEGIDO51</t>
  </si>
  <si>
    <t>FONDO DE INVERSIÓN COLECTIVA CERRADO ACCIONES ESTADOS UNIDOS CON CAPITAL PROTEGIDO</t>
  </si>
  <si>
    <t>CORREDORES DAVIVIENDA S.A.FONDO DE INVERSIÓN COLECTIVA CERRADO DE NATURALEZA APALANCADA SINTÉTICO TASA FIJA 2.051</t>
  </si>
  <si>
    <t>FONDO DE INVERSIÓN COLECTIVA CERRADO DE NATURALEZA APALANCADA SINTÉTICO TASA FIJA 2.0</t>
  </si>
  <si>
    <t>CORREDORES DAVIVIENDA S.A.FONDO DE INVERSIÓN COLECTIVA CERRADO DE NATURALEZA APALANCADA SINTÉTICO TASA FIJA 3.051</t>
  </si>
  <si>
    <t>FONDO DE INVERSIÓN COLECTIVA CERRADO DE NATURALEZA APALANCADA SINTÉTICO TASA FIJA 3.0</t>
  </si>
  <si>
    <t>CORREDORES DAVIVIENDA S.A.FONDO DE INVERSIÓN COLECTIVA CERRADO DE NATURALEZA APALANCADA SINTÉTICO TASA FIJA 3.052</t>
  </si>
  <si>
    <t>CORREDORES DAVIVIENDA S.A.FONDO DE INVERSIÓN COLECTIVA CERRADO DE NATURALEZA APALANCADA SINTÉTICO TASA FIJA 4.011</t>
  </si>
  <si>
    <t>FONDO DE INVERSIÓN COLECTIVA CERRADO DE NATURALEZA APALANCADA SINTÉTICO TASA FIJA 4.0</t>
  </si>
  <si>
    <t>CORREDORES DAVIVIENDA S.A.FONDO DE INVERSIÓN COLECTIVA CERRADO DE NATURALEZA APALANCADA SINTÉTICO TASA FIJA51</t>
  </si>
  <si>
    <t>FONDO DE INVERSIÓN COLECTIVA CERRADO DE NATURALEZA APALANCADA SINTÉTICO TASA FIJA</t>
  </si>
  <si>
    <t>CORREDORES DAVIVIENDA S.A.FONDO DE INVERSIÓN COLECTIVA RENTA FIJA LARGO PLAZO51</t>
  </si>
  <si>
    <t>FONDO DE INVERSIÓN COLECTIVA RENTA FIJA LARGO PLAZO</t>
  </si>
  <si>
    <t>Credicorp Capital Fiduciaria S.A.FONDO DE INVERSIÓN COLECTIVA ABIERTO FIDUCREDICORP VISTA51</t>
  </si>
  <si>
    <t>Credicorp Capital Fiduciaria S.A.</t>
  </si>
  <si>
    <t>FONDO DE INVERSIÓN COLECTIVA ABIERTO FIDUCREDICORP VISTA</t>
  </si>
  <si>
    <t>Credicorp Capital Fiduciaria S.A.FONDO DE INVERSIÓN COLECTIVA ABIERTO FIDUCREDICORP VISTA510</t>
  </si>
  <si>
    <t>Credicorp Capital Fiduciaria S.A.FONDO DE INVERSIÓN COLECTIVA ABIERTO FIDUCREDICORP VISTA511</t>
  </si>
  <si>
    <t>Credicorp Capital Fiduciaria S.A.FONDO DE INVERSIÓN COLECTIVA ABIERTO FIDUCREDICORP VISTA512</t>
  </si>
  <si>
    <t>Credicorp Capital Fiduciaria S.A.FONDO DE INVERSIÓN COLECTIVA ABIERTO FIDUCREDICORP VISTA513</t>
  </si>
  <si>
    <t>Credicorp Capital Fiduciaria S.A.FONDO DE INVERSIÓN COLECTIVA ABIERTO FIDUCREDICORP VISTA514</t>
  </si>
  <si>
    <t>Credicorp Capital Fiduciaria S.A.FONDO DE INVERSIÓN COLECTIVA ABIERTO FIDUCREDICORP VISTA52</t>
  </si>
  <si>
    <t>Credicorp Capital Fiduciaria S.A.FONDO DE INVERSIÓN COLECTIVA ABIERTO FIDUCREDICORP VISTA53</t>
  </si>
  <si>
    <t>Credicorp Capital Fiduciaria S.A.FONDO DE INVERSIÓN COLECTIVA ABIERTO FIDUCREDICORP VISTA55</t>
  </si>
  <si>
    <t>Credicorp Capital Fiduciaria S.A.FONDO DE INVERSIÓN COLECTIVA ABIERTO FIDUCREDICORP VISTA56</t>
  </si>
  <si>
    <t>Credicorp Capital Fiduciaria S.A.FONDO DE INVERSIÓN COLECTIVA ABIERTO FIDUCREDICORP VISTA57</t>
  </si>
  <si>
    <t>Credicorp Capital Fiduciaria S.A.FONDO DE INVERSIÓN COLECTIVA ABIERTO FIDUCREDICORP VISTA58</t>
  </si>
  <si>
    <t>Credicorp Capital Fiduciaria S.A.FONDO DE INVERSIÓN COLECTIVA ABIERTO FIDUCREDICORP VISTA59</t>
  </si>
  <si>
    <t>Credicorp CapitalCREDICORP CAPITAL ACCIONES COLOMBIA80</t>
  </si>
  <si>
    <t>Credicorp Capital</t>
  </si>
  <si>
    <t>CREDICORP CAPITAL ACCIONES COLOMBIA</t>
  </si>
  <si>
    <t>Credicorp CapitalCREDICORP CAPITAL ACCIONES COLOMBIA81</t>
  </si>
  <si>
    <t>Credicorp CapitalCREDICORP CAPITAL ACCIONES GLOBALES80</t>
  </si>
  <si>
    <t>CREDICORP CAPITAL ACCIONES GLOBALES</t>
  </si>
  <si>
    <t>Credicorp CapitalCREDICORP CAPITAL ACCIONES GLOBALES81</t>
  </si>
  <si>
    <t>Credicorp CapitalCREDICORP CAPITAL ACCIONES LATAM80</t>
  </si>
  <si>
    <t>CREDICORP CAPITAL ACCIONES LATAM</t>
  </si>
  <si>
    <t>Credicorp CapitalCREDICORP CAPITAL ALTA LIQUIDEZ 80</t>
  </si>
  <si>
    <t xml:space="preserve">CREDICORP CAPITAL ALTA LIQUIDEZ </t>
  </si>
  <si>
    <t>Credicorp CapitalCREDICORP CAPITAL ALTA LIQUIDEZ 81</t>
  </si>
  <si>
    <t>Credicorp CapitalCREDICORP CAPITAL ALTA LIQUIDEZ 82</t>
  </si>
  <si>
    <t>Credicorp CapitalCREDICORP CAPITAL ALTA LIQUIDEZ 83</t>
  </si>
  <si>
    <t>Credicorp CapitalCREDICORP CAPITAL ALTA LIQUIDEZ 84</t>
  </si>
  <si>
    <t>Credicorp CapitalCREDICORP CAPITAL BALANCEADO COLOMBIA80</t>
  </si>
  <si>
    <t>CREDICORP CAPITAL BALANCEADO COLOMBIA</t>
  </si>
  <si>
    <t>Credicorp CapitalCREDICORP CAPITAL BALANCEADO III80</t>
  </si>
  <si>
    <t>CREDICORP CAPITAL BALANCEADO III</t>
  </si>
  <si>
    <t>Credicorp CapitalCREDICORP CAPITAL DERECHOS ECONOMICOS 202680</t>
  </si>
  <si>
    <t>CREDICORP CAPITAL DERECHOS ECONOMICOS 2026</t>
  </si>
  <si>
    <t>Credicorp CapitalCREDICORP CAPITAL DEUDA CORPORATIVA LATAM817</t>
  </si>
  <si>
    <t>CREDICORP CAPITAL DEUDA CORPORATIVA LATAM</t>
  </si>
  <si>
    <t>Credicorp CapitalCREDICORP CAPITAL DEUDA CORPORATIVA LATAM818</t>
  </si>
  <si>
    <t>Credicorp CapitalCREDICORP CAPITAL DEUDA CORPORATIVA80</t>
  </si>
  <si>
    <t>CREDICORP CAPITAL DEUDA CORPORATIVA</t>
  </si>
  <si>
    <t>Credicorp CapitalCREDICORP CAPITAL DEUDA CORPORATIVA81</t>
  </si>
  <si>
    <t>Credicorp CapitalCREDICORP CAPITAL DEUDA CORPORATIVA82</t>
  </si>
  <si>
    <t>Credicorp CapitalCREDICORP CAPITAL DOLAR EFECTIVO80</t>
  </si>
  <si>
    <t>CREDICORP CAPITAL DOLAR EFECTIVO</t>
  </si>
  <si>
    <t>Credicorp CapitalCREDICORP CAPITAL ESTRATEGICO80</t>
  </si>
  <si>
    <t>CREDICORP CAPITAL ESTRATEGICO</t>
  </si>
  <si>
    <t>Credicorp CapitalCREDICORP CAPITAL FACTORING80</t>
  </si>
  <si>
    <t>CREDICORP CAPITAL FACTORING</t>
  </si>
  <si>
    <t>Credicorp CapitalCREDICORP CAPITAL FACTORING81</t>
  </si>
  <si>
    <t>Credicorp CapitalCREDICORP CAPITAL OPORTUNIDAD RENTA FIJA I80</t>
  </si>
  <si>
    <t>CREDICORP CAPITAL OPORTUNIDAD RENTA FIJA I</t>
  </si>
  <si>
    <t>Credicorp CapitalCredicorp capital oportunidad renta fija II81</t>
  </si>
  <si>
    <t>Credicorp capital oportunidad renta fija II</t>
  </si>
  <si>
    <t>Credicorp CapitalCREDICORP CAPITAL RENTA FIJA COLOMBIA80</t>
  </si>
  <si>
    <t>CREDICORP CAPITAL RENTA FIJA COLOMBIA</t>
  </si>
  <si>
    <t>Credicorp CapitalCREDICORP CAPITAL RENTA FIJA COLOMBIA81</t>
  </si>
  <si>
    <t>Credicorp CapitalCREDICORP CAPITAL RENTA FIJA GLOBAL80</t>
  </si>
  <si>
    <t>CREDICORP CAPITAL RENTA FIJA GLOBAL</t>
  </si>
  <si>
    <t>Credicorp CapitalCREDICORP CAPITAL RENTA FIJA GLOBAL81</t>
  </si>
  <si>
    <t>Credicorp CapitalCREDICORP CAPITAL VISION80</t>
  </si>
  <si>
    <t>CREDICORP CAPITAL VISION</t>
  </si>
  <si>
    <t>Credicorp CapitalCREDICORP CAPITAL VISTA51</t>
  </si>
  <si>
    <t>CREDICORP CAPITAL VISTA</t>
  </si>
  <si>
    <t>Credicorp CapitalCREDICORP CAPITAL VISTA54</t>
  </si>
  <si>
    <t>Credicorp CapitalCREDICORP CAPITAL VISTA56</t>
  </si>
  <si>
    <t>Credicorp CapitalCREDICORP CAPITAL VISTA57</t>
  </si>
  <si>
    <t>Credicorp CapitalFONVAL DERECHOS ECONOMICOS 2020 En Liquidación80</t>
  </si>
  <si>
    <t>FONVAL DERECHOS ECONOMICOS 2020 En Liquidación</t>
  </si>
  <si>
    <t>Credicorp CapitalULTRA INVERSION - En Liquidacion80</t>
  </si>
  <si>
    <t>ULTRA INVERSION - En Liquidacion</t>
  </si>
  <si>
    <t>FIDUAGRARIA S.A.FONDO DE INVERSIÓN COLECTIVA ABIERTO CON PACTO DE PERMANENCIA RENTAPAIS80</t>
  </si>
  <si>
    <t>FIDUAGRARIA S.A.</t>
  </si>
  <si>
    <t>FONDO DE INVERSIÓN COLECTIVA ABIERTO CON PACTO DE PERMANENCIA RENTAPAIS</t>
  </si>
  <si>
    <t>FIDUAGRARIA S.A.FONDO DE INVERSION COLECTIVA ABIERTO CONFIRENTA422</t>
  </si>
  <si>
    <t>FONDO DE INVERSION COLECTIVA ABIERTO CONFIRENTA</t>
  </si>
  <si>
    <t>FIDUAGRARIA S.A.FONDO DE INVERSION COLECTIVA ABIERTO CONFIRENTA516</t>
  </si>
  <si>
    <t>FIDUAGRARIA S.A.FONDO DE INVERSION COLECTIVA ABIERTO CONFIRENTA719</t>
  </si>
  <si>
    <t>FIDUAGRARIA S.A.FONDO DE INVERSION COLECTIVA ABIERTO CONFIRENTA723</t>
  </si>
  <si>
    <t>FIDUAGRARIA S.A.FONDO DE INVERSION COLECTIVA ABIERTO CONFIRENTA724</t>
  </si>
  <si>
    <t>FIDUAGRARIA S.A.FONDO DE INVERSION COLECTIVA ABIERTO FIC 60048</t>
  </si>
  <si>
    <t>FONDO DE INVERSION COLECTIVA ABIERTO FIC 600</t>
  </si>
  <si>
    <t>FIDUAGRARIA S.A.FONDO DE INVERSION COLECTIVA ABIERTO FIC 60052</t>
  </si>
  <si>
    <t>FIDUAGRARIA S.A.FONDO DE INVERSION COLECTIVA ABIERTO FIC 60053</t>
  </si>
  <si>
    <t>FIDUAGRARIA S.A.FONDO DE INVERSION COLECTIVA ABIERTO FIC 60054</t>
  </si>
  <si>
    <t>FIDUAGRARIA S.A.FONDO DE INVERSION COLECTIVA ABIERTO FIC 600710</t>
  </si>
  <si>
    <t>FIDUAGRARIA S.A.FONDO DE INVERSION COLECTIVA ABIERTO FIC 600711</t>
  </si>
  <si>
    <t>FIDUAGRARIA S.A.FONDO DE INVERSION COLECTIVA ABIERTO FIC 600712</t>
  </si>
  <si>
    <t>FIDUAGRARIA S.A.FONDO DE INVERSION COLECTIVA ABIERTO FIC 600713</t>
  </si>
  <si>
    <t>FIDUAGRARIA S.A.FONDO DE INVERSION COLECTIVA ABIERTO FIC 600714</t>
  </si>
  <si>
    <t>FIDUAGRARIA S.A.FONDO DE INVERSION COLECTIVA ABIERTO FIC 600715</t>
  </si>
  <si>
    <t>FIDUAGRARIA S.A.FONDO DE INVERSION COLECTIVA ABIERTO FIC 60075</t>
  </si>
  <si>
    <t>FIDUAGRARIA S.A.FONDO DE INVERSION COLECTIVA ABIERTO FIC 60076</t>
  </si>
  <si>
    <t>FIDUAGRARIA S.A.FONDO DE INVERSION COLECTIVA ABIERTO FIC 60077</t>
  </si>
  <si>
    <t>FIDUAGRARIA S.A.FONDO DE INVERSION COLECTIVA ABIERTO FIC 60079</t>
  </si>
  <si>
    <t>FIDUCENTRAL S.A.FONDO ABIERTO 1525 FIDUCENTRAL520</t>
  </si>
  <si>
    <t>FIDUCENTRAL S.A.</t>
  </si>
  <si>
    <t>FONDO ABIERTO 1525 FIDUCENTRAL</t>
  </si>
  <si>
    <t>FIDUCENTRAL S.A.FONDO ABIERTO 1525 FIDUCENTRAL521</t>
  </si>
  <si>
    <t>FIDUCENTRAL S.A.FONDO ABIERTO 1525 FIDUCENTRAL522</t>
  </si>
  <si>
    <t>FIDUCENTRAL S.A.FONDO ABIERTO 1525 FIDUCENTRAL523</t>
  </si>
  <si>
    <t>FIDUCENTRAL S.A.FONDO ABIERTO 1525 FIDUCENTRAL524</t>
  </si>
  <si>
    <t>FIDUCENTRAL S.A.FONDO ABIERTO 1525 FIDUCENTRAL525</t>
  </si>
  <si>
    <t>FIDUCENTRAL S.A.FONDO ABIERTO 1525 FIDUCENTRAL526</t>
  </si>
  <si>
    <t>FIDUCENTRAL S.A.FONDO ABIERTO 1525 FIDUCENTRAL527</t>
  </si>
  <si>
    <t>FIDUCENTRAL S.A.FONDO ABIERTO FIDUCIARIA CENTRAL530</t>
  </si>
  <si>
    <t>FONDO ABIERTO FIDUCIARIA CENTRAL</t>
  </si>
  <si>
    <t>FIDUCENTRAL S.A.FONDO ABIERTO FIDUCIARIA CENTRAL531</t>
  </si>
  <si>
    <t>FIDUCENTRAL S.A.FONDO ABIERTO FIDUCIARIA CENTRAL532</t>
  </si>
  <si>
    <t>FIDUCENTRAL S.A.FONDO ABIERTO FIDUCIARIA CENTRAL533</t>
  </si>
  <si>
    <t>FIDUCENTRAL S.A.FONDO ABIERTO FIDUCIARIA CENTRAL534</t>
  </si>
  <si>
    <t>FIDUCENTRAL S.A.FONDO ABIERTO FIDUCIARIA CENTRAL535</t>
  </si>
  <si>
    <t>FIDUCENTRAL S.A.FONDO ABIERTO FIDUCIARIA CENTRAL536</t>
  </si>
  <si>
    <t>Fiduciaria Bancolombia S.A. FONDO DE INVERSIÓN COLECTIVA ABIERTO RENTA BALANCEADO80</t>
  </si>
  <si>
    <t>Fiduciaria Bancolombia S.A.</t>
  </si>
  <si>
    <t xml:space="preserve"> FONDO DE INVERSIÓN COLECTIVA ABIERTO RENTA BALANCEADO</t>
  </si>
  <si>
    <t>Fiduciaria Bancolombia S.A.FIC CERRADO RENTA ALTERNATIVO GLOBAL51</t>
  </si>
  <si>
    <t>FIC CERRADO RENTA ALTERNATIVO GLOBAL</t>
  </si>
  <si>
    <t>Fiduciaria Bancolombia S.A.FIC CERRADO RENTA ALTERNATIVO GLOBAL52</t>
  </si>
  <si>
    <t>Fiduciaria Bancolombia S.A.FIC CERRADO RENTA FIJA II80</t>
  </si>
  <si>
    <t>FIC CERRADO RENTA FIJA II</t>
  </si>
  <si>
    <t>Fiduciaria Bancolombia S.A.FIC FONDO CERRADO RENTA FIJA80</t>
  </si>
  <si>
    <t>FIC FONDO CERRADO RENTA FIJA</t>
  </si>
  <si>
    <t>Fiduciaria Bancolombia S.A.Fondo Cerrado Renta Fija III80</t>
  </si>
  <si>
    <t>Fondo Cerrado Renta Fija III</t>
  </si>
  <si>
    <t>Fiduciaria Bancolombia S.A.FONDO DE INVERSIÓN COLECTIVA ABIERTA SIN PACTO DE PERMANENCIA FIDUEXCEDENTES80</t>
  </si>
  <si>
    <t>FONDO DE INVERSIÓN COLECTIVA ABIERTA SIN PACTO DE PERMANENCIA FIDUEXCEDENTES</t>
  </si>
  <si>
    <t>Fiduciaria Bancolombia S.A.FONDO DE INVERSION COLECTIVA ABIERTO CON PACTO DE PERMANENCIA FIDURENTA51</t>
  </si>
  <si>
    <t>FONDO DE INVERSION COLECTIVA ABIERTO CON PACTO DE PERMANENCIA FIDURENTA</t>
  </si>
  <si>
    <t>Fiduciaria Bancolombia S.A.FONDO DE INVERSION COLECTIVA ABIERTO CON PACTO DE PERMANENCIA FIDURENTA52</t>
  </si>
  <si>
    <t>Fiduciaria Bancolombia S.A.FONDO DE INVERSION COLECTIVA ABIERTO CON PACTO DE PERMANENCIA FIDURENTA53</t>
  </si>
  <si>
    <t>Fiduciaria Bancolombia S.A.FONDO DE INVERSION COLECTIVA ABIERTO CON PACTO DE PERMANENCIA FIDURENTA54</t>
  </si>
  <si>
    <t>Fiduciaria Bancolombia S.A.FONDO DE INVERSION COLECTIVA ABIERTO CON PACTO DE PERMANENCIA FIDURENTA55</t>
  </si>
  <si>
    <t>Fiduciaria Bancolombia S.A.FONDO DE INVERSION COLECTIVA ABIERTO CON PACTO DE PERMANENCIA PLAN SEMILLA80</t>
  </si>
  <si>
    <t>FONDO DE INVERSION COLECTIVA ABIERTO CON PACTO DE PERMANENCIA PLAN SEMILLA</t>
  </si>
  <si>
    <t>Fiduciaria Bancolombia S.A.FONDO DE INVERSIÓN COLECTIVA ABIERTO FIDUCUENTA80</t>
  </si>
  <si>
    <t>FONDO DE INVERSIÓN COLECTIVA ABIERTO FIDUCUENTA</t>
  </si>
  <si>
    <t>Fiduciaria Bancolombia S.A.FONDO DE INVERSIÓN COLECTIVA ABIERTO RENTA ACCIONES51</t>
  </si>
  <si>
    <t>FONDO DE INVERSIÓN COLECTIVA ABIERTO RENTA ACCIONES</t>
  </si>
  <si>
    <t>Fiduciaria Bancolombia S.A.FONDO DE INVERSIÓN COLECTIVA ABIERTO RENTA FIJA PLAZO80</t>
  </si>
  <si>
    <t>FONDO DE INVERSIÓN COLECTIVA ABIERTO RENTA FIJA PLAZO</t>
  </si>
  <si>
    <t>FIDUCIARIA BOGOTA S.A.FONDO DE INVERSIÓN COLECTIVA ABIERTO CON PACTO DE PERMANENCIA ALTARENTA524</t>
  </si>
  <si>
    <t>FIDUCIARIA BOGOTA S.A.</t>
  </si>
  <si>
    <t>FONDO DE INVERSIÓN COLECTIVA ABIERTO CON PACTO DE PERMANENCIA ALTARENTA</t>
  </si>
  <si>
    <t>FIDUCIARIA BOGOTA S.A.FONDO DE INVERSIÓN COLECTIVA ABIERTO CON PACTO DE PERMANENCIA ALTARENTA525</t>
  </si>
  <si>
    <t>FIDUCIARIA BOGOTA S.A.FONDO DE INVERSIÓN COLECTIVA ABIERTO CON PACTO DE PERMANENCIA CUBRIR BALANCEADO INTERNACIONAL 531</t>
  </si>
  <si>
    <t xml:space="preserve">FONDO DE INVERSIÓN COLECTIVA ABIERTO CON PACTO DE PERMANENCIA CUBRIR BALANCEADO INTERNACIONAL </t>
  </si>
  <si>
    <t>FIDUCIARIA BOGOTA S.A.FONDO DE INVERSIÓN COLECTIVA ABIERTO CON PACTO DE PERMANENCIA CUBRIR BALANCEADO INTERNACIONAL 532</t>
  </si>
  <si>
    <t>FIDUCIARIA BOGOTA S.A.FONDO DE INVERSIÓN COLECTIVA ABIERTO CON PACTO DE PERMANENCIA ES+521</t>
  </si>
  <si>
    <t>FONDO DE INVERSIÓN COLECTIVA ABIERTO CON PACTO DE PERMANENCIA ES+</t>
  </si>
  <si>
    <t>FIDUCIARIA BOGOTA S.A.FONDO DE INVERSIÓN COLECTIVA ABIERTO CON PACTO DE PERMANENCIA ES+522</t>
  </si>
  <si>
    <t>FIDUCIARIA BOGOTA S.A.FONDO DE INVERSIÓN COLECTIVA ABIERTO CON PACTO DE PERMANENCIA ES+523</t>
  </si>
  <si>
    <t>FIDUCIARIA BOGOTA S.A.FONDO DE INVERSIÓN COLECTIVA ABIERTO CON PACTO DE PERMANENCIA ÓPTIMO80</t>
  </si>
  <si>
    <t>FONDO DE INVERSIÓN COLECTIVA ABIERTO CON PACTO DE PERMANENCIA ÓPTIMO</t>
  </si>
  <si>
    <t>FIDUCIARIA BOGOTA S.A.FONDO DE INVERSION COLECTIVA ABIERTO FIDUGOB512</t>
  </si>
  <si>
    <t>FONDO DE INVERSION COLECTIVA ABIERTO FIDUGOB</t>
  </si>
  <si>
    <t>FIDUCIARIA BOGOTA S.A.FONDO DE INVERSION COLECTIVA ABIERTO FIDUGOB513</t>
  </si>
  <si>
    <t>FIDUCIARIA BOGOTA S.A.FONDO DE INVERSION COLECTIVA ABIERTO FIDUGOB514</t>
  </si>
  <si>
    <t>FIDUCIARIA BOGOTA S.A.FONDO DE INVERSION COLECTIVA ABIERTO FIDUGOB515</t>
  </si>
  <si>
    <t>FIDUCIARIA BOGOTA S.A.FONDO DE INVERSION COLECTIVA ABIERTO FIDUGOB516</t>
  </si>
  <si>
    <t>FIDUCIARIA BOGOTA S.A.FONDO DE INVERSION COLECTIVA ABIERTO FIDUGOB517</t>
  </si>
  <si>
    <t>FIDUCIARIA BOGOTA S.A.FONDO DE INVERSION COLECTIVA ABIERTO FIDUGOB518</t>
  </si>
  <si>
    <t>FIDUCIARIA BOGOTA S.A.FONDO DE INVERSION COLECTIVA ABIERTO FIDUGOB519</t>
  </si>
  <si>
    <t>FIDUCIARIA BOGOTA S.A.FONDO DE INVERSION COLECTIVA ABIERTO FIDUGOB520</t>
  </si>
  <si>
    <t>FIDUCIARIA BOGOTA S.A.FONDO DE INVERSION COLECTIVA ABIERTO SUMAR51</t>
  </si>
  <si>
    <t>FONDO DE INVERSION COLECTIVA ABIERTO SUMAR</t>
  </si>
  <si>
    <t>FIDUCIARIA BOGOTA S.A.FONDO DE INVERSION COLECTIVA ABIERTO SUMAR510</t>
  </si>
  <si>
    <t>FIDUCIARIA BOGOTA S.A.FONDO DE INVERSION COLECTIVA ABIERTO SUMAR511</t>
  </si>
  <si>
    <t>FIDUCIARIA BOGOTA S.A.FONDO DE INVERSION COLECTIVA ABIERTO SUMAR52</t>
  </si>
  <si>
    <t>FIDUCIARIA BOGOTA S.A.FONDO DE INVERSION COLECTIVA ABIERTO SUMAR53</t>
  </si>
  <si>
    <t>FIDUCIARIA BOGOTA S.A.FONDO DE INVERSION COLECTIVA ABIERTO SUMAR54</t>
  </si>
  <si>
    <t>FIDUCIARIA BOGOTA S.A.FONDO DE INVERSION COLECTIVA ABIERTO SUMAR55</t>
  </si>
  <si>
    <t>FIDUCIARIA BOGOTA S.A.FONDO DE INVERSION COLECTIVA ABIERTO SUMAR56</t>
  </si>
  <si>
    <t>FIDUCIARIA BOGOTA S.A.FONDO DE INVERSION COLECTIVA ABIERTO SUMAR57</t>
  </si>
  <si>
    <t>FIDUCIARIA BOGOTA S.A.FONDO DE INVERSION COLECTIVA ABIERTO SUMAR58</t>
  </si>
  <si>
    <t>FIDUCIARIA BOGOTA S.A.FONDO DE INVERSION COLECTIVA ABIERTO SUMAR59</t>
  </si>
  <si>
    <t>FIDUCIARIA COLMENA S.A.RENDIR FONDO DE INVERSION COLECTIVA ABIERTO80</t>
  </si>
  <si>
    <t>FIDUCIARIA COLMENA S.A.</t>
  </si>
  <si>
    <t>RENDIR FONDO DE INVERSION COLECTIVA ABIERTO</t>
  </si>
  <si>
    <t>FIDUCIARIA COLMENA S.A.RENTAFACIL FONDO DE INVERSION COLECTIVA ABIERTO52</t>
  </si>
  <si>
    <t>RENTAFACIL FONDO DE INVERSION COLECTIVA ABIERTO</t>
  </si>
  <si>
    <t>FIDUCIARIA COLMENA S.A.RENTAFACIL FONDO DE INVERSION COLECTIVA ABIERTO53</t>
  </si>
  <si>
    <t>FIDUCIARIA COLMENA S.A.RENTAFACIL FONDO DE INVERSION COLECTIVA ABIERTO54</t>
  </si>
  <si>
    <t>FIDUCIARIA COLMENA S.A.RENTAFACIL FONDO DE INVERSION COLECTIVA ABIERTO55</t>
  </si>
  <si>
    <t>FIDUCIARIA COLMENA S.A.RENTAFACIL FONDO DE INVERSION COLECTIVA ABIERTO56</t>
  </si>
  <si>
    <t>FIDUCIARIA COLMENA S.A.RENTAFACIL FONDO DE INVERSION COLECTIVA ABIERTO57</t>
  </si>
  <si>
    <t>FIDUCIARIA COLMENA S.A.RENTAFACIL FONDO DE INVERSION COLECTIVA ABIERTO58</t>
  </si>
  <si>
    <t>FIDUCIARIA COLMENA S.A.UNIVERSITAS  FONDO DE INVERSION  COLECTIVA ABIERTO CON  PACTO DE  PERMANENCIA80</t>
  </si>
  <si>
    <t>UNIVERSITAS  FONDO DE INVERSION  COLECTIVA ABIERTO CON  PACTO DE  PERMANENCIA</t>
  </si>
  <si>
    <t>FIDUCIARIA COLPATRIAFONDO DE INVERSION COLECTIVA ABIERTO 152581</t>
  </si>
  <si>
    <t>FIDUCIARIA COLPATRIA</t>
  </si>
  <si>
    <t>FONDO DE INVERSION COLECTIVA ABIERTO 1525</t>
  </si>
  <si>
    <t>FIDUCIARIA COLPATRIAFONDO DE INVERSION COLECTIVA ABIERTO RENDIR82</t>
  </si>
  <si>
    <t>FONDO DE INVERSION COLECTIVA ABIERTO RENDIR</t>
  </si>
  <si>
    <t>FIDUCIARIA CORFICOLOMBIANA S.A.F.I.C. A. LIQUIDEZ 1525 PLUS80</t>
  </si>
  <si>
    <t>FIDUCIARIA CORFICOLOMBIANA S.A.</t>
  </si>
  <si>
    <t>F.I.C. A. LIQUIDEZ 1525 PLUS</t>
  </si>
  <si>
    <t>FIDUCIARIA CORFICOLOMBIANA S.A.F.I.C. A. Mercado Monetario Confianza Plus80</t>
  </si>
  <si>
    <t>F.I.C. A. Mercado Monetario Confianza Plus</t>
  </si>
  <si>
    <t>FIDUCIARIA CORFICOLOMBIANA S.A.F.I.C. Abierta con Pacto de Permanencia Sostenible Global80</t>
  </si>
  <si>
    <t>F.I.C. Abierta con Pacto de Permanencia Sostenible Global</t>
  </si>
  <si>
    <t>FIDUCIARIA CORFICOLOMBIANA S.A.F.I.C. Acciones Plus80</t>
  </si>
  <si>
    <t>F.I.C. Acciones Plus</t>
  </si>
  <si>
    <t>FIDUCIARIA CORFICOLOMBIANA S.A.F.I.C. CON PACTO DE PERMANENCIA CAPITAL PLUS80</t>
  </si>
  <si>
    <t>F.I.C. CON PACTO DE PERMANENCIA CAPITAL PLUS</t>
  </si>
  <si>
    <t>FIDUCIARIA CORFICOLOMBIANA S.A.F.I.C. CON PACTO DE PERMANENCIA MULTIPLICAR80</t>
  </si>
  <si>
    <t>F.I.C. CON PACTO DE PERMANENCIA MULTIPLICAR</t>
  </si>
  <si>
    <t>FIDUCIARIA CORFICOLOMBIANA S.A.F.I.C. Deuda Corporativa80</t>
  </si>
  <si>
    <t>F.I.C. Deuda Corporativa</t>
  </si>
  <si>
    <t>FIDUCIARIA CORFICOLOMBIANA S.A.F.I.C. Estrategia Moderada80</t>
  </si>
  <si>
    <t>F.I.C. Estrategia Moderada</t>
  </si>
  <si>
    <t>FIDUCIARIA CORFICOLOMBIANA S.A.F.I.C. Valor Plus I412</t>
  </si>
  <si>
    <t>F.I.C. Valor Plus I</t>
  </si>
  <si>
    <t>FIDUCIARIA CORFICOLOMBIANA S.A.F.I.C. Valor Plus I51</t>
  </si>
  <si>
    <t>FIDUCIARIA CORFICOLOMBIANA S.A.F.I.C. Valor Plus I510</t>
  </si>
  <si>
    <t>FIDUCIARIA CORFICOLOMBIANA S.A.F.I.C. Valor Plus I511</t>
  </si>
  <si>
    <t>FIDUCIARIA CORFICOLOMBIANA S.A.F.I.C. Valor Plus I52</t>
  </si>
  <si>
    <t>FIDUCIARIA CORFICOLOMBIANA S.A.F.I.C. Valor Plus I520</t>
  </si>
  <si>
    <t>FIDUCIARIA CORFICOLOMBIANA S.A.F.I.C. Valor Plus I53</t>
  </si>
  <si>
    <t>FIDUCIARIA CORFICOLOMBIANA S.A.F.I.C. Valor Plus I535</t>
  </si>
  <si>
    <t>FIDUCIARIA CORFICOLOMBIANA S.A.F.I.C. Valor Plus I54</t>
  </si>
  <si>
    <t>FIDUCIARIA CORFICOLOMBIANA S.A.F.I.C. Valor Plus I55</t>
  </si>
  <si>
    <t>FIDUCIARIA CORFICOLOMBIANA S.A.F.I.C. Valor Plus I56</t>
  </si>
  <si>
    <t>FIDUCIARIA CORFICOLOMBIANA S.A.F.I.C. Valor Plus I57</t>
  </si>
  <si>
    <t>FIDUCIARIA CORFICOLOMBIANA S.A.F.I.C. Valor Plus I58</t>
  </si>
  <si>
    <t>FIDUCIARIA CORFICOLOMBIANA S.A.F.I.C. Valor Plus I59</t>
  </si>
  <si>
    <t>FIDUCIARIA CORFICOLOMBIANA S.A.FIC. A. Alternativos 365 Plus544</t>
  </si>
  <si>
    <t>FIC. A. Alternativos 365 Plus</t>
  </si>
  <si>
    <t>FIDUCIARIA DAVIVIENDAFIC FONDO DE SEGURIDAD BOLIVAR80</t>
  </si>
  <si>
    <t>FIDUCIARIA DAVIVIENDA</t>
  </si>
  <si>
    <t>FIC FONDO DE SEGURIDAD BOLIVAR</t>
  </si>
  <si>
    <t>FIDUCIARIA DAVIVIENDAFONDO DE INVERSION COLECTIVA CCA RENTALIQUIDA FIDUCAFE 51</t>
  </si>
  <si>
    <t xml:space="preserve">FONDO DE INVERSION COLECTIVA CCA RENTALIQUIDA FIDUCAFE </t>
  </si>
  <si>
    <t>FIDUCIARIA DAVIVIENDAFONDO DE INVERSION COLECTIVA CCA RENTALIQUIDA FIDUCAFE 52</t>
  </si>
  <si>
    <t>FIDUCIARIA DAVIVIENDAFONDO DE INVERSION COLECTIVA CCA RENTALIQUIDA FIDUCAFE 53</t>
  </si>
  <si>
    <t>FIDUCIARIA DAVIVIENDAFONDO DE INVERSION COLECTIVA CONSOLIDAR 80</t>
  </si>
  <si>
    <t xml:space="preserve">FONDO DE INVERSION COLECTIVA CONSOLIDAR </t>
  </si>
  <si>
    <t>FIDUCIARIA DAVIVIENDAFONDO DE INVERSION COLECTIVA DAVIPLUS RENTA FIJA PESOS 80</t>
  </si>
  <si>
    <t xml:space="preserve">FONDO DE INVERSION COLECTIVA DAVIPLUS RENTA FIJA PESOS </t>
  </si>
  <si>
    <t>FIDUCIARIA DAVIVIENDAFONDO DE INVERSION COLECTIVA SUPERIOR 51</t>
  </si>
  <si>
    <t xml:space="preserve">FONDO DE INVERSION COLECTIVA SUPERIOR </t>
  </si>
  <si>
    <t>FIDUCIARIA DAVIVIENDAFONDO DE INVERSION COLECTIVA SUPERIOR 52</t>
  </si>
  <si>
    <t>FIDUCIARIA DAVIVIENDAFONDO DE INVERSION COLECTIVA SUPERIOR 53</t>
  </si>
  <si>
    <t>FIDUCIARIA DAVIVIENDAFONDO DE INVERSION COLECTIVA SUPERIOR 54</t>
  </si>
  <si>
    <t>FIDUCIARIA DAVIVIENDAFONDO DE INVERSION COLECTIVA SUPERIOR 55</t>
  </si>
  <si>
    <t>FIDUCIARIA DAVIVIENDAFONDO DE INVERSION COLECTIVA SUPERIOR 56</t>
  </si>
  <si>
    <t>FIDUCIARIA DAVIVIENDAFONDO DE INVERSION COLECTIVA SUPERIOR 58</t>
  </si>
  <si>
    <t>FIDUCIARIA POPULAR S.A.FONDO DE INVERSIÓN COLECTIVA ABIERTO FIDULIQUIDEZ522</t>
  </si>
  <si>
    <t>FIDUCIARIA POPULAR S.A.</t>
  </si>
  <si>
    <t>FONDO DE INVERSIÓN COLECTIVA ABIERTO FIDULIQUIDEZ</t>
  </si>
  <si>
    <t>FIDUCIARIA POPULAR S.A.FONDO DE INVERSIÓN COLECTIVA ABIERTO FIDULIQUIDEZ525</t>
  </si>
  <si>
    <t>FIDUCIARIA POPULAR S.A.FONDO DE INVERSIÓN COLECTIVA ABIERTO FIDULIQUIDEZ526</t>
  </si>
  <si>
    <t>FIDUCIARIA POPULAR S.A.FONDO DE INVERSIÓN COLECTIVA ABIERTO FIDULIQUIDEZ527</t>
  </si>
  <si>
    <t>FIDUCIARIA POPULAR S.A.FONDO DE INVERSIÓN COLECTIVA ABIERTO FIDULIQUIDEZ528</t>
  </si>
  <si>
    <t>FIDUCIARIA POPULAR S.A.FONDO DE INVERSIÓN COLECTIVA ABIERTO FIDULIQUIDEZ529</t>
  </si>
  <si>
    <t>FIDUCIARIA POPULAR S.A.FONDO DE INVERSION COLECTIVA ABIERTO RENTAR 3080</t>
  </si>
  <si>
    <t>FONDO DE INVERSION COLECTIVA ABIERTO RENTAR 30</t>
  </si>
  <si>
    <t>FIDUCIARIA POPULAR S.A.FONDO DE INVERSIÓN COLECTIVA ABIERTO RENTAR511</t>
  </si>
  <si>
    <t>FONDO DE INVERSIÓN COLECTIVA ABIERTO RENTAR</t>
  </si>
  <si>
    <t>FIDUCIARIA POPULAR S.A.FONDO DE INVERSIÓN COLECTIVA ABIERTO RENTAR523</t>
  </si>
  <si>
    <t>FIDUCIARIA POPULAR S.A.FONDO DE INVERSIÓN COLECTIVA ABIERTO RENTAR530</t>
  </si>
  <si>
    <t>FIDUCIARIA POPULAR S.A.FONDO DE INVERSIÓN COLECTIVA ABIERTO RENTAR531</t>
  </si>
  <si>
    <t>FIDUCIARIA POPULAR S.A.FONDO DE INVERSIÓN COLECTIVA ABIERTO RENTAR532</t>
  </si>
  <si>
    <t>FIDUCIARIA POPULAR S.A.FONDO DE INVERSIÓN COLECTIVA ABIERTO RENTAR533</t>
  </si>
  <si>
    <t>FIDUCIARIA POPULAR S.A.FONDO DE INVERSIÓN COLECTIVA ABIERTO RENTAR534</t>
  </si>
  <si>
    <t>FIDUCIARIA POPULAR S.A.FONDO DE INVERSIÓN COLECTIVA ABIERTO RENTAR535</t>
  </si>
  <si>
    <t>FIDUCOLDEX S.A.FONDO DE INVERSIÓN COLECTIVA FIDUCOLDEX 45</t>
  </si>
  <si>
    <t>FIDUCOLDEX S.A.</t>
  </si>
  <si>
    <t xml:space="preserve">FONDO DE INVERSIÓN COLECTIVA FIDUCOLDEX </t>
  </si>
  <si>
    <t>FIDUCOLDEX S.A.FONDO DE INVERSIÓN COLECTIVA FIDUCOLDEX 510</t>
  </si>
  <si>
    <t>FIDUCOLDEX S.A.FONDO DE INVERSIÓN COLECTIVA FIDUCOLDEX 54</t>
  </si>
  <si>
    <t>FIDUCOLDEX S.A.FONDO DE INVERSIÓN COLECTIVA FIDUCOLDEX 56</t>
  </si>
  <si>
    <t>FIDUCOLDEX S.A.Fondo de Inversión Colectiva Fiducoldex 60 Moderado,80</t>
  </si>
  <si>
    <t>Fondo de Inversión Colectiva Fiducoldex 60 Moderado,</t>
  </si>
  <si>
    <t>FIDUCOLDEX S.A.FONDO DE INVERSIÓN COLECTIVA FIDUCOLDEX 71</t>
  </si>
  <si>
    <t>FIDUCOLDEX S.A.FONDO DE INVERSIÓN COLECTIVA FIDUCOLDEX 72</t>
  </si>
  <si>
    <t>FIDUCOLDEX S.A.FONDO DE INVERSIÓN COLECTIVA FIDUCOLDEX 73</t>
  </si>
  <si>
    <t>FIDUCOLDEX S.A.FONDO DE INVERSIÓN COLECTIVA FIDUCOLDEX 78</t>
  </si>
  <si>
    <t>FIDUCOOMEVAFIC ABIERTO CON PACTO DE PERMANENCIA AVANZAR 90 DIAS511</t>
  </si>
  <si>
    <t>FIDUCOOMEVA</t>
  </si>
  <si>
    <t>FIC ABIERTO CON PACTO DE PERMANENCIA AVANZAR 90 DIAS</t>
  </si>
  <si>
    <t>FIDUCOOMEVAFIC ABIERTO CON PACTO DE PERMANENCIA AVANZAR 90 DIAS529</t>
  </si>
  <si>
    <t>FIDUCOOMEVAFIC ABIERTO CON PACTO DE PERMANENCIA AVANZAR 90 DIAS532</t>
  </si>
  <si>
    <t>FIDUCOOMEVAFIC ABIERTO CON PACTO DE PERMANENCIA AVANZAR 90 DIAS533</t>
  </si>
  <si>
    <t>FIDUCOOMEVAFIC ABIERTO CON PACTO DE PERMANENCIA AVANZAR SOPORTE AL DESEMPLEO					551</t>
  </si>
  <si>
    <t xml:space="preserve">FIC ABIERTO CON PACTO DE PERMANENCIA AVANZAR SOPORTE AL DESEMPLEO					</t>
  </si>
  <si>
    <t>FIDUCOOMEVAFIC ABIERTO CON PACTO DE PERMANENCIA AVANZAR SOPORTE AL DESEMPLEO					552</t>
  </si>
  <si>
    <t>FIDUCOOMEVAFONDO DE INVERSION COLECTIVA ABIERTO CON PACTO DE PERMANENCIA AVANZAR 365 DIAS51</t>
  </si>
  <si>
    <t>FONDO DE INVERSION COLECTIVA ABIERTO CON PACTO DE PERMANENCIA AVANZAR 365 DIAS</t>
  </si>
  <si>
    <t>FIDUCOOMEVAFONDO DE INVERSION COLECTIVA ABIERTO CON PACTO DE PERMANENCIA AVANZAR 365 DIAS528</t>
  </si>
  <si>
    <t>FIDUCOOMEVAFONDO DE INVERSION COLECTIVA ABIERTO CON PACTO DE PERMANENCIA AVANZAR 365 DIAS540</t>
  </si>
  <si>
    <t>FIDUCOOMEVAFONDO DE INVERSION COLECTIVA ABIERTO CON PACTO DE PERMANENCIA AVANZAR 365 DIAS541</t>
  </si>
  <si>
    <t>FIDUCOOMEVAFONDO DE INVERSIÓN COLECTIVA ABIERTO FIC AVANZAR VISTA51</t>
  </si>
  <si>
    <t>FONDO DE INVERSIÓN COLECTIVA ABIERTO FIC AVANZAR VISTA</t>
  </si>
  <si>
    <t>FIDUCOOMEVAFONDO DE INVERSIÓN COLECTIVA ABIERTO FIC AVANZAR VISTA52</t>
  </si>
  <si>
    <t>FIDUCOOMEVAFONDO DE INVERSIÓN COLECTIVA ABIERTO FIC AVANZAR VISTA526</t>
  </si>
  <si>
    <t>FIDUCOOMEVAFONDO DE INVERSIÓN COLECTIVA ABIERTO FIC AVANZAR VISTA531</t>
  </si>
  <si>
    <t>FIDUCOOMEVAFONDO DE INVERSIÓN COLECTIVA ABIERTO FIC AVANZAR VISTA535</t>
  </si>
  <si>
    <t>FIDUCOOMEVAFONDO DE INVERSIÓN COLECTIVA ABIERTO FIC AVANZAR VISTA536</t>
  </si>
  <si>
    <t>FIDUCOOMEVAFONDO DE INVERSIÓN COLECTIVA ABIERTO FIC AVANZAR VISTA537</t>
  </si>
  <si>
    <t>FIDUOCCIDENTE S.A.Fondo de Inversión Colectiva Abierto con Pacto de Permanencia Balanceado Internacional80</t>
  </si>
  <si>
    <t>FIDUOCCIDENTE S.A.</t>
  </si>
  <si>
    <t>Fondo de Inversión Colectiva Abierto con Pacto de Permanencia Balanceado Internacional</t>
  </si>
  <si>
    <t>FIDUOCCIDENTE S.A.Fondo de Inversion Colectiva Abierto con Pacto de Permanencia Meta Decidida80</t>
  </si>
  <si>
    <t>Fondo de Inversion Colectiva Abierto con Pacto de Permanencia Meta Decidida</t>
  </si>
  <si>
    <t>FIDUOCCIDENTE S.A.Fondo de Inversion Colectiva Abierto con Pacto de Permanencia Meta Planeada80</t>
  </si>
  <si>
    <t>Fondo de Inversion Colectiva Abierto con Pacto de Permanencia Meta Planeada</t>
  </si>
  <si>
    <t>FIDUOCCIDENTE S.A.Fondo de Inversion Colectiva Abierto con Pacto de Permanencia Renta Fija Dinamica80</t>
  </si>
  <si>
    <t>Fondo de Inversion Colectiva Abierto con Pacto de Permanencia Renta Fija Dinamica</t>
  </si>
  <si>
    <t>FIDUOCCIDENTE S.A.FONDO DE INVERSIÓN COLECTIVA ABIERTO SIN PACTO DE PERMANENCIA AVANZA RENTA FIJA80</t>
  </si>
  <si>
    <t>FONDO DE INVERSIÓN COLECTIVA ABIERTO SIN PACTO DE PERMANENCIA AVANZA RENTA FIJA</t>
  </si>
  <si>
    <t>FIDUOCCIDENTE S.A.FONDO DE INVERSIÓN COLECTIVA ABIERTO SIN PACTO DE PERMANENCIA OCCIRENTA41</t>
  </si>
  <si>
    <t>FONDO DE INVERSIÓN COLECTIVA ABIERTO SIN PACTO DE PERMANENCIA OCCIRENTA</t>
  </si>
  <si>
    <t>TIPO A Institucional</t>
  </si>
  <si>
    <t xml:space="preserve">En este tipo de participación se vincularán aquellos Inversionistas vigilados por la Superintendencia Financiera de Colombia, de naturaleza financiera. Parágrafo: Filiales y/o subsidiarias a estos Inversionistas también harán parte de este tipo de participación, incluidas sus fundaciones, fondos de empleados, cooperativas de empleados y/o fondos mutuos de inversión. </t>
  </si>
  <si>
    <t>FIDUOCCIDENTE S.A.FONDO DE INVERSIÓN COLECTIVA ABIERTO SIN PACTO DE PERMANENCIA OCCIRENTA44</t>
  </si>
  <si>
    <t>FIDUOCCIDENTE S.A.FONDO DE INVERSIÓN COLECTIVA ABIERTO SIN PACTO DE PERMANENCIA OCCIRENTA52</t>
  </si>
  <si>
    <t>FIDUOCCIDENTE S.A.FONDO DE INVERSIÓN COLECTIVA ABIERTO SIN PACTO DE PERMANENCIA OCCIRENTA73</t>
  </si>
  <si>
    <t>FIDUOCCIDENTE S.A.FONDO DE INVERSIÓN COLECTIVA ABIERTO SIN PACTO DE PERMANENCIA OCCIRENTA75</t>
  </si>
  <si>
    <t>FIDUOCCIDENTE S.A.FONDO DE INVERSIÓN COLECTIVA ABIERTO SIN PACTO DE PERMANENCIA OCCITESOROS51</t>
  </si>
  <si>
    <t>FONDO DE INVERSIÓN COLECTIVA ABIERTO SIN PACTO DE PERMANENCIA OCCITESOROS</t>
  </si>
  <si>
    <t>FIDUOCCIDENTE S.A.FONDO DE INVERSIÓN COLECTIVA ABIERTO SIN PACTO DE PERMANENCIA OCCITESOROS510</t>
  </si>
  <si>
    <t>FIDUOCCIDENTE S.A.FONDO DE INVERSIÓN COLECTIVA ABIERTO SIN PACTO DE PERMANENCIA OCCITESOROS52</t>
  </si>
  <si>
    <t>FIDUOCCIDENTE S.A.FONDO DE INVERSIÓN COLECTIVA ABIERTO SIN PACTO DE PERMANENCIA OCCITESOROS53</t>
  </si>
  <si>
    <t>FIDUOCCIDENTE S.A.FONDO DE INVERSIÓN COLECTIVA ABIERTO SIN PACTO DE PERMANENCIA OCCITESOROS54</t>
  </si>
  <si>
    <t>FIDUOCCIDENTE S.A.FONDO DE INVERSIÓN COLECTIVA ABIERTO SIN PACTO DE PERMANENCIA OCCITESOROS55</t>
  </si>
  <si>
    <t>FIDUOCCIDENTE S.A.FONDO DE INVERSIÓN COLECTIVA ABIERTO SIN PACTO DE PERMANENCIA OCCITESOROS56</t>
  </si>
  <si>
    <t>FIDUOCCIDENTE S.A.FONDO DE INVERSIÓN COLECTIVA ABIERTO SIN PACTO DE PERMANENCIA OCCITESOROS57</t>
  </si>
  <si>
    <t>FIDUOCCIDENTE S.A.Fondo de Inversion Colectiva Abierto sin Pacto de Permanencia Renta Fija Recurrente51</t>
  </si>
  <si>
    <t>Fondo de Inversion Colectiva Abierto sin Pacto de Permanencia Renta Fija Recurrente</t>
  </si>
  <si>
    <t>FIDUOCCIDENTE S.A.Fondo de Inversion Colectiva Abierto sin Pacto de Permanencia Renta Fija Recurrente52</t>
  </si>
  <si>
    <t>FIDUOCCIDENTE S.A.FONDO DE INVERSION COLECTIVA CERRADA OCCIDECOL80</t>
  </si>
  <si>
    <t>FONDO DE INVERSION COLECTIVA CERRADA OCCIDECOL</t>
  </si>
  <si>
    <t>FIDUOCCIDENTE S.A.Fondo de Inversion Colectiva Cerrado Accicolf Vanguardia Acciones Ordinarias80</t>
  </si>
  <si>
    <t>Fondo de Inversion Colectiva Cerrado Accicolf Vanguardia Acciones Ordinarias</t>
  </si>
  <si>
    <t>GESTION FIDUCIARIA S.A.FIC ATESORAR CORPORATIVO I80</t>
  </si>
  <si>
    <t>GESTION FIDUCIARIA S.A.</t>
  </si>
  <si>
    <t>FIC ATESORAR CORPORATIVO I</t>
  </si>
  <si>
    <t>GESTION FIDUCIARIA S.A.FIC ATESORAR CORPORATIVO I81</t>
  </si>
  <si>
    <t>GESTION FIDUCIARIA S.A.FIC ATESORAR CORPORATIVO I82</t>
  </si>
  <si>
    <t>GESTION FIDUCIARIA S.A.FIC PENSIONES IV80</t>
  </si>
  <si>
    <t>FIC PENSIONES IV</t>
  </si>
  <si>
    <t>GESTION FIDUCIARIA S.A.FIC PENSIONES IV81</t>
  </si>
  <si>
    <t>GESTION FIDUCIARIA S.A.FIC SURA ESTRATEGIA LIBRANZAS COLOMBIA52</t>
  </si>
  <si>
    <t>FIC SURA ESTRATEGIA LIBRANZAS COLOMBIA</t>
  </si>
  <si>
    <t>GESTION FIDUCIARIA S.A.FIC SURA LIBRANZAS II51</t>
  </si>
  <si>
    <t>FIC SURA LIBRANZAS II</t>
  </si>
  <si>
    <t>GESTION FIDUCIARIA S.A.FIC SURA LIBRANZAS II52</t>
  </si>
  <si>
    <t>GESTION FIDUCIARIA S.A.FIC SURA LIQUIDEZ PESOS51</t>
  </si>
  <si>
    <t>FIC SURA LIQUIDEZ PESOS</t>
  </si>
  <si>
    <t>GESTION FIDUCIARIA S.A.FIC SURA LIQUIDEZ PESOS52</t>
  </si>
  <si>
    <t>GESTION FIDUCIARIA S.A.FIC SURA LIQUIDEZ PESOS53</t>
  </si>
  <si>
    <t>GESTION FIDUCIARIA S.A.FIC SURA LIQUIDEZ PESOS54</t>
  </si>
  <si>
    <t>GESTION FIDUCIARIA S.A.FIC SURA LIQUIDEZ PESOS55</t>
  </si>
  <si>
    <t>GESTION FIDUCIARIA S.A.FIC SURA RENTA FIJA COLOMBIA51</t>
  </si>
  <si>
    <t>FIC SURA RENTA FIJA COLOMBIA</t>
  </si>
  <si>
    <t>GESTION FIDUCIARIA S.A.FIC SURA RENTA FIJA COLOMBIA52</t>
  </si>
  <si>
    <t>GESTION FIDUCIARIA S.A.FIC SURA RENTA FIJA COLOMBIA53</t>
  </si>
  <si>
    <t>GESTION FIDUCIARIA S.A.FIC SURA ULTRACASH COLOMBIA51</t>
  </si>
  <si>
    <t>FIC SURA ULTRACASH COLOMBIA</t>
  </si>
  <si>
    <t>GESTION FIDUCIARIA S.A.FIC SURA ULTRACASH COLOMBIA52</t>
  </si>
  <si>
    <t>GESTION FIDUCIARIA S.A.FIC SURA ULTRACASH COLOMBIA53</t>
  </si>
  <si>
    <t>GESTION FIDUCIARIA S.A.FIC SURA ULTRACASH COLOMBIA54</t>
  </si>
  <si>
    <t>GESTION FIDUCIARIA S.A.FIC SURA ULTRACASH COLOMBIA55</t>
  </si>
  <si>
    <t>GESTION FIDUCIARIA S.A.FONDO DE INVERSIÓN COLECTIVA CERRADO SURA LIBRANZAS I51</t>
  </si>
  <si>
    <t>FONDO DE INVERSIÓN COLECTIVA CERRADO SURA LIBRANZAS I</t>
  </si>
  <si>
    <t>GESTION FIDUCIARIA S.A.FONDO DE INVERSIÓN COLECTIVA CERRADO SURA LIBRANZAS I53</t>
  </si>
  <si>
    <t>GESTION FIDUCIARIA S.A.FONDO DE INVERSIÓN COLECTIVA CERRADO SURA LIBRANZAS I61</t>
  </si>
  <si>
    <t>GLOBAL SECURITIES S.A. COMISIONISTACARTERA COLECTIVA ESCALONADA INTERBOLSA CREDIT588</t>
  </si>
  <si>
    <t>GLOBAL SECURITIES S.A. COMISIONISTA</t>
  </si>
  <si>
    <t>CARTERA COLECTIVA ESCALONADA INTERBOLSA CREDIT</t>
  </si>
  <si>
    <t>GLOBAL SECURITIES S.A. COMISIONISTACARTERA COLECTIVA ESCALONADA INTERBOLSA FACTORING588</t>
  </si>
  <si>
    <t>CARTERA COLECTIVA ESCALONADA INTERBOLSA FACTORING</t>
  </si>
  <si>
    <t>GLOBAL SECURITIES S.A. COMISIONISTAFONDO DE INVERSION COLECTIVA ABIERTO CON PACTO DE PERMANENCIA GLOBAL SECURITIES ACCIONES588</t>
  </si>
  <si>
    <t>FONDO DE INVERSION COLECTIVA ABIERTO CON PACTO DE PERMANENCIA GLOBAL SECURITIES ACCIONES</t>
  </si>
  <si>
    <t>GLOBAL SECURITIES S.A. COMISIONISTAFONDO DE INVERSION COLECTIVA ABIERTO GLOBAL VISTA588</t>
  </si>
  <si>
    <t>FONDO DE INVERSION COLECTIVA ABIERTO GLOBAL VISTA</t>
  </si>
  <si>
    <t>GLOBAL SECURITIES S.A. COMISIONISTAFONDO DE INVERSION COLECTIVA CERRADO GLOBAL SECURITIES CREDIT OPPORTUNITIES FUND FACTURAS588</t>
  </si>
  <si>
    <t>FONDO DE INVERSION COLECTIVA CERRADO GLOBAL SECURITIES CREDIT OPPORTUNITIES FUND FACTURAS</t>
  </si>
  <si>
    <t>GLOBAL SECURITIES S.A. COMISIONISTAFONDO DE INVERSION COLECTIVA CERRADO GLOBAL SECURITIES CREDIT OPPORTUNITIES FUND TITULOS VALORES588</t>
  </si>
  <si>
    <t>FONDO DE INVERSION COLECTIVA CERRADO GLOBAL SECURITIES CREDIT OPPORTUNITIES FUND TITULOS VALORES</t>
  </si>
  <si>
    <t>GLOBAL SECURITIES S.A. COMISIONISTAFONDO DE INVERSION COLECTIVA CERRADO RENTA CRÉDITO 588</t>
  </si>
  <si>
    <t xml:space="preserve">FONDO DE INVERSION COLECTIVA CERRADO RENTA CRÉDITO </t>
  </si>
  <si>
    <t>ITAÚ FIDUCIARIAFONDO DE INVERSION COLECTIVA ABIERTO CON PACTO DE PERMANENCIA ITAU LARGO PLAZO80</t>
  </si>
  <si>
    <t>ITAÚ FIDUCIARIA</t>
  </si>
  <si>
    <t>FONDO DE INVERSION COLECTIVA ABIERTO CON PACTO DE PERMANENCIA ITAU LARGO PLAZO</t>
  </si>
  <si>
    <t>ITAÚ FIDUCIARIAFONDO DE INVERSION COLECTIVA ABIERTO CON PACTO DE PERMANENCIA ITAU MEDIANO PLAZO80</t>
  </si>
  <si>
    <t>FONDO DE INVERSION COLECTIVA ABIERTO CON PACTO DE PERMANENCIA ITAU MEDIANO PLAZO</t>
  </si>
  <si>
    <t>ITAÚ FIDUCIARIAFONDO DE INVERSION COLECTIVA ABIERTO ITAU ACCIONES COLOMBIA80</t>
  </si>
  <si>
    <t>FONDO DE INVERSION COLECTIVA ABIERTO ITAU ACCIONES COLOMBIA</t>
  </si>
  <si>
    <t>ITAÚ FIDUCIARIAFONDO DE INVERSION COLECTIVA ABIERTO ITAU CORTO PLAZO513</t>
  </si>
  <si>
    <t>FONDO DE INVERSION COLECTIVA ABIERTO ITAU CORTO PLAZO</t>
  </si>
  <si>
    <t>ITAÚ FIDUCIARIAFONDO DE INVERSION COLECTIVA ABIERTO ITAU CORTO PLAZO515</t>
  </si>
  <si>
    <t>ITAÚ FIDUCIARIAFONDO DE INVERSION COLECTIVA ABIERTO ITAU CORTO PLAZO516</t>
  </si>
  <si>
    <t>ITAÚ FIDUCIARIAFONDO DE INVERSION COLECTIVA ABIERTO ITAU CORTO PLAZO517</t>
  </si>
  <si>
    <t>ITAÚ FIDUCIARIAFONDO DE INVERSION COLECTIVA ABIERTO ITAU CORTO PLAZO518</t>
  </si>
  <si>
    <t>ITAÚ FIDUCIARIAFONDO DE INVERSION COLECTIVA ABIERTO ITAU CORTO PLAZO524</t>
  </si>
  <si>
    <t>ITAÚ FIDUCIARIAFONDO DE INVERSION COLECTIVA ABIERTO ITAU MONEY MARKET519</t>
  </si>
  <si>
    <t>FONDO DE INVERSION COLECTIVA ABIERTO ITAU MONEY MARKET</t>
  </si>
  <si>
    <t>ITAÚ FIDUCIARIAFONDO DE INVERSION COLECTIVA ABIERTO ITAU MONEY MARKET53</t>
  </si>
  <si>
    <t>ITAÚ FIDUCIARIAFONDO DE INVERSION COLECTIVA ABIERTO ITAU MONEY MARKET55</t>
  </si>
  <si>
    <t>ITAÚ FIDUCIARIAFONDO DE INVERSION COLECTIVA ABIERTO ITAU MONEY MARKET56</t>
  </si>
  <si>
    <t>ITAÚ FIDUCIARIAFONDO DE INVERSION COLECTIVA ABIERTO ITAU MONEY MARKET57</t>
  </si>
  <si>
    <t>ITAÚ FIDUCIARIAFONDO DE INVERSION COLECTIVA ABIERTO ITAU MONEY MARKET58</t>
  </si>
  <si>
    <t>ITAÚ FIDUCIARIAITAÚ INCOME &amp; DYNAMIC FUND532</t>
  </si>
  <si>
    <t>ITAÚ INCOME &amp; DYNAMIC FUND</t>
  </si>
  <si>
    <t>ITAÚ FIDUCIARIAITAÚ LATIN AMERICAN CORPORATE CREDIT534</t>
  </si>
  <si>
    <t>ITAÚ LATIN AMERICAN CORPORATE CREDIT</t>
  </si>
  <si>
    <t>ITAÚ FIDUCIARIAITAÚ REAL ESTATE SECURITIES FUND531</t>
  </si>
  <si>
    <t>ITAÚ REAL ESTATE SECURITIES FUND</t>
  </si>
  <si>
    <t>LARRAIN VIAL COLOMBIA S.A.FONDO DE INVERSION COLECTIVA CERRADO ASHMORE ACCIONES COLOMBIA + LATAM81</t>
  </si>
  <si>
    <t>LARRAIN VIAL COLOMBIA S.A.</t>
  </si>
  <si>
    <t>FONDO DE INVERSION COLECTIVA CERRADO ASHMORE ACCIONES COLOMBIA + LATAM</t>
  </si>
  <si>
    <t>LARRAIN VIAL COLOMBIA S.A.FONDO DE INVERSION COLECTIVA CERRADO ASHMORE ACCIONES COLOMBIA + LATAM82</t>
  </si>
  <si>
    <t>LARRAIN VIAL COLOMBIA S.A.FONDO DE INVERSION COLECTIVA CERRADO ASHMORE ACCIONES COLOMBIA + LATAM83</t>
  </si>
  <si>
    <t>OLD MUTUAL SOCIEDAD FIDUCIARIA S.A.Fondo de Inversión Colectiva Cerrado  Skandia CAT XI80</t>
  </si>
  <si>
    <t>OLD MUTUAL SOCIEDAD FIDUCIARIA S.A.</t>
  </si>
  <si>
    <t>Fondo de Inversión Colectiva Cerrado  Skandia CAT XI</t>
  </si>
  <si>
    <t>OLD MUTUAL SOCIEDAD FIDUCIARIA S.A.Fondo de Inversión Colectiva Cerrado  Skandia CAT XII80</t>
  </si>
  <si>
    <t>Fondo de Inversión Colectiva Cerrado  Skandia CAT XII</t>
  </si>
  <si>
    <t>OLD MUTUAL SOCIEDAD FIDUCIARIA S.A.Fondo de inversión Colectiva Cerrado Inmobiliario Skandia Grandes Superficies80</t>
  </si>
  <si>
    <t>Fondo de inversión Colectiva Cerrado Inmobiliario Skandia Grandes Superficies</t>
  </si>
  <si>
    <t>OLD MUTUAL SOCIEDAD FIDUCIARIA S.A.Fondo de Inversión Colectiva Cerrado Skandia CAT IV80</t>
  </si>
  <si>
    <t>Fondo de Inversión Colectiva Cerrado Skandia CAT IV</t>
  </si>
  <si>
    <t>OLD MUTUAL SOCIEDAD FIDUCIARIA S.A.Fondo de Inversión Colectiva Cerrado Skandia CAT IX80</t>
  </si>
  <si>
    <t>Fondo de Inversión Colectiva Cerrado Skandia CAT IX</t>
  </si>
  <si>
    <t>OLD MUTUAL SOCIEDAD FIDUCIARIA S.A.Fondo de Inversión Colectiva Cerrado Skandia CAT VII80</t>
  </si>
  <si>
    <t>Fondo de Inversión Colectiva Cerrado Skandia CAT VII</t>
  </si>
  <si>
    <t>OLD MUTUAL SOCIEDAD FIDUCIARIA S.A.Fondo de Inversión Colectiva Cerrado Skandia CAT X80</t>
  </si>
  <si>
    <t>Fondo de Inversión Colectiva Cerrado Skandia CAT X</t>
  </si>
  <si>
    <t>OLD MUTUAL SOCIEDAD FIDUCIARIA S.A.Fondo de Inversión Colectiva con Pacto de Permanencia Skandia Dinámico51</t>
  </si>
  <si>
    <t>Fondo de Inversión Colectiva con Pacto de Permanencia Skandia Dinámico</t>
  </si>
  <si>
    <t>OLD MUTUAL SOCIEDAD FIDUCIARIA S.A.Fondo de Inversión Colectiva con Pacto de Permanencia Skandia Dinámico513</t>
  </si>
  <si>
    <t>OLD MUTUAL SOCIEDAD FIDUCIARIA S.A.Fondo de Inversión Colectiva con Pacto de Permanencia Skandia Dinámico514</t>
  </si>
  <si>
    <t>OLD MUTUAL SOCIEDAD FIDUCIARIA S.A.Fondo de Inversión Colectiva con Pacto de Permanencia Skandia Dinámico53</t>
  </si>
  <si>
    <t>OLD MUTUAL SOCIEDAD FIDUCIARIA S.A.Fondo de Inversión Colectiva Skandia Cerrado CAT XIII80</t>
  </si>
  <si>
    <t>Fondo de Inversión Colectiva Skandia Cerrado CAT XIII</t>
  </si>
  <si>
    <t>OLD MUTUAL SOCIEDAD FIDUCIARIA S.A.Fondo de Inversión Colectiva Skandia Cerrado CAT XIV80</t>
  </si>
  <si>
    <t>Fondo de Inversión Colectiva Skandia Cerrado CAT XIV</t>
  </si>
  <si>
    <t>OLD MUTUAL SOCIEDAD FIDUCIARIA S.A.Fondo de Inversión Colectiva Skandia Efectivo41</t>
  </si>
  <si>
    <t>Fondo de Inversión Colectiva Skandia Efectivo</t>
  </si>
  <si>
    <t>OLD MUTUAL SOCIEDAD FIDUCIARIA S.A.Fondo de Inversión Colectiva Skandia Efectivo51</t>
  </si>
  <si>
    <t>OLD MUTUAL SOCIEDAD FIDUCIARIA S.A.Fondo de Inversión Colectiva Skandia Efectivo52</t>
  </si>
  <si>
    <t>OLD MUTUAL SOCIEDAD FIDUCIARIA S.A.Fondo de Inversión Colectiva Skandia Efectivo53</t>
  </si>
  <si>
    <t>OLD MUTUAL SOCIEDAD FIDUCIARIA S.A.Fondo de Inversión Colectiva Skandia Efectivo54</t>
  </si>
  <si>
    <t>OLD MUTUAL SOCIEDAD FIDUCIARIA S.A.Fondo de Inversión Colectiva Skandia Efectivo55</t>
  </si>
  <si>
    <t>OLD MUTUAL SOCIEDAD FIDUCIARIA S.A.Fondo de Inversión Colectiva Skandia Efectivo61</t>
  </si>
  <si>
    <t>OLD MUTUAL SOCIEDAD FIDUCIARIA S.A.Fondo de inversión Colectiva Skandia Multiplazo51</t>
  </si>
  <si>
    <t>Fondo de inversión Colectiva Skandia Multiplazo</t>
  </si>
  <si>
    <t>OLD MUTUAL SOCIEDAD FIDUCIARIA S.A.Fondo de inversión Colectiva Skandia Multiplazo513</t>
  </si>
  <si>
    <t>OLD MUTUAL SOCIEDAD FIDUCIARIA S.A.Fondo de inversión Colectiva Skandia Multiplazo523</t>
  </si>
  <si>
    <t>OLD MUTUAL SOCIEDAD FIDUCIARIA S.A.Fondo de inversión Colectiva Skandia Multiplazo524</t>
  </si>
  <si>
    <t>OLD MUTUAL SOCIEDAD FIDUCIARIA S.A.Fondo de inversión Colectiva Skandia Multiplazo53</t>
  </si>
  <si>
    <t>OLD MUTUAL SOCIEDAD FIDUCIARIA S.A.Fondo de inversión Colectiva Skandia Multiplazo54</t>
  </si>
  <si>
    <t>OLD MUTUAL SOCIEDAD FIDUCIARIA S.A.Fondo de inversión Colectiva Skandia Multiplazo61</t>
  </si>
  <si>
    <t>OLD MUTUAL SOCIEDAD FIDUCIARIA S.A.Fondo de inversión Colectiva Skandia Multiplazo611</t>
  </si>
  <si>
    <t>PREVISORA S.A.CARTERA COLECTIVA ABIERTA CON PACTO DE PERMANENCIA EFECTIVO A PLAZOS - CARTERA CON COMPARTIMENTOS511</t>
  </si>
  <si>
    <t>PREVISORA S.A.</t>
  </si>
  <si>
    <t>CARTERA COLECTIVA ABIERTA CON PACTO DE PERMANENCIA EFECTIVO A PLAZOS - CARTERA CON COMPARTIMENTOS</t>
  </si>
  <si>
    <t>PREVISORA S.A.CARTERA COLECTIVA ABIERTA CON PACTO DE PERMANENCIA EFECTIVO A PLAZOS - CARTERA CON COMPARTIMENTOS512</t>
  </si>
  <si>
    <t>PREVISORA S.A.CARTERA COLECTIVA ABIERTA CON PACTO DE PERMANENCIA EFECTIVO A PLAZOS - CARTERA CON COMPARTIMENTOS513</t>
  </si>
  <si>
    <t>PREVISORA S.A.CARTERA COLECTIVA ABIERTA CON PACTO DE PERMANENCIA EFECTIVO A PLAZOS - CARTERA CON COMPARTIMENTOS514</t>
  </si>
  <si>
    <t>PREVISORA S.A.CARTERA COLECTIVA ABIERTA CON PACTO DE PERMANENCIA EFECTIVO A PLAZOS - CARTERA CON COMPARTIMENTOS516</t>
  </si>
  <si>
    <t>PREVISORA S.A.CARTERA COLECTIVA ABIERTA DE ALTA LIQUIDEZ518</t>
  </si>
  <si>
    <t>CARTERA COLECTIVA ABIERTA DE ALTA LIQUIDEZ</t>
  </si>
  <si>
    <t>PREVISORA S.A.CARTERA COLECTIVA ABIERTA DE ALTA LIQUIDEZ519</t>
  </si>
  <si>
    <t>PREVISORA S.A.CARTERA COLECTIVA ABIERTA DE ALTA LIQUIDEZ520</t>
  </si>
  <si>
    <t>PREVISORA S.A.CARTERA COLECTIVA ABIERTA DE ALTA LIQUIDEZ521</t>
  </si>
  <si>
    <t>PREVISORA S.A.CARTERA COLECTIVA ABIERTA EFECTIVO A LA VISTA53</t>
  </si>
  <si>
    <t>CARTERA COLECTIVA ABIERTA EFECTIVO A LA VISTA</t>
  </si>
  <si>
    <t>PREVISORA S.A.CARTERA COLECTIVA ABIERTA EFECTIVO A LA VISTA54</t>
  </si>
  <si>
    <t>PREVISORA S.A.CARTERA COLECTIVA ABIERTA EFECTIVO A LA VISTA55</t>
  </si>
  <si>
    <t>PREVISORA S.A.CARTERA COLECTIVA ABIERTA EFECTIVO A LA VISTA56</t>
  </si>
  <si>
    <t>PREVISORA S.A.CARTERA COLECTIVA ABIERTA EFECTIVO A LA VISTA57</t>
  </si>
  <si>
    <t>PREVISORA S.A.CARTERA COLECTIVA ABIERTA EFECTIVO A LA VISTA58</t>
  </si>
  <si>
    <t>RENTA 4 &amp; GLOBAL FIDUCIARIA S.A.FONDO DE INVERSION COLECTIVA RENTA 4 GLOBAL VISTA51</t>
  </si>
  <si>
    <t>RENTA 4 &amp; GLOBAL FIDUCIARIA S.A.</t>
  </si>
  <si>
    <t>FONDO DE INVERSION COLECTIVA RENTA 4 GLOBAL VISTA</t>
  </si>
  <si>
    <t>RENTA 4 &amp; GLOBAL FIDUCIARIA S.A.FONDO DE INVERSION COLECTIVA RENTA 4 GLOBAL VISTA515</t>
  </si>
  <si>
    <t>RENTA 4 &amp; GLOBAL FIDUCIARIA S.A.FONDO DE INVERSION COLECTIVA RENTA 4 GLOBAL VISTA52</t>
  </si>
  <si>
    <t>RENTA 4 &amp; GLOBAL FIDUCIARIA S.A.FONDO DE INVERSION COLECTIVA RENTA 4 GLOBAL VISTA53</t>
  </si>
  <si>
    <t>RENTA 4 &amp; GLOBAL FIDUCIARIA S.A.FONDO DE INVERSION COLECTIVA RENTA 4 GLOBAL VISTA54</t>
  </si>
  <si>
    <t>RENTA 4 &amp; GLOBAL FIDUCIARIA S.A.FONDO DE INVERSION COLECTIVA RENTA 4 GLOBAL VISTA55</t>
  </si>
  <si>
    <t>SERVITRUST GNB SUDAMERIS S.A.FONDO DE INVERSION ABIERTO CASH80</t>
  </si>
  <si>
    <t>SERVITRUST GNB SUDAMERIS S.A.</t>
  </si>
  <si>
    <t>FONDO DE INVERSION ABIERTO CASH</t>
  </si>
  <si>
    <t>SERVITRUST GNB SUDAMERIS S.A.FONDO DE INVERSION COLECTIVA FONDO GNB ABIERTO80</t>
  </si>
  <si>
    <t>FONDO DE INVERSION COLECTIVA FONDO GNB ABIERTO</t>
  </si>
  <si>
    <t>SERVIVALORES GNB SUDAMERIS S.A.FONDO DE INVERSION COLECTIVA ABIERTO RENTAVAL80</t>
  </si>
  <si>
    <t>SERVIVALORES GNB SUDAMERIS S.A.</t>
  </si>
  <si>
    <t>FONDO DE INVERSION COLECTIVA ABIERTO RENTAVAL</t>
  </si>
  <si>
    <t>Valores Bancolombia S. A.FONDO DE INVERSION COLECTIVA ABIERTO RENTA ALTA CONVICCION82</t>
  </si>
  <si>
    <t>Valores Bancolombia S. A.</t>
  </si>
  <si>
    <t>FONDO DE INVERSION COLECTIVA ABIERTO RENTA ALTA CONVICCION</t>
  </si>
  <si>
    <t>Valores Bancolombia S. A.FONDO DE INVERSION COLECTIVA ABIERTO RENTA ALTA CONVICCION83</t>
  </si>
  <si>
    <t>Valores Bancolombia S. A.FONDO DE INVERSION COLECTIVA ABIERTO RENTA FIJA PLUS82</t>
  </si>
  <si>
    <t>FONDO DE INVERSION COLECTIVA ABIERTO RENTA FIJA PLUS</t>
  </si>
  <si>
    <t>Valores Bancolombia S. A.FONDO DE INVERSION COLECTIVA ABIERTO RENTA FIJA PLUS83</t>
  </si>
  <si>
    <t>Valores Bancolombia S. A.FONDO DE INVERSION COLECTIVA ABIERTO RENTA FUTURO82</t>
  </si>
  <si>
    <t>FONDO DE INVERSION COLECTIVA ABIERTO RENTA FUTURO</t>
  </si>
  <si>
    <t>Valores Bancolombia S. A.FONDO DE INVERSION COLECTIVA ABIERTO RENTA FUTURO83</t>
  </si>
  <si>
    <t>Valores Bancolombia S. A.FONDO DE INVERSION COLECTIVA ABIERTO RENTA LIQUIDEZ82</t>
  </si>
  <si>
    <t>FONDO DE INVERSION COLECTIVA ABIERTO RENTA LIQUIDEZ</t>
  </si>
  <si>
    <t>Valores Bancolombia S. A.FONDO DE INVERSION COLECTIVA ABIERTO RENTA LIQUIDEZ83</t>
  </si>
  <si>
    <t>Valores Bancolombia S. A.FONDO DE INVERSION COLECTIVA ABIERTO RENTA LIQUIDEZ84</t>
  </si>
  <si>
    <t>Valores Bancolombia S. A.FONDO DE INVERSION COLECTIVA ABIERTO RENTA LIQUIDEZ85</t>
  </si>
  <si>
    <t>Valores Bancolombia S. A.FONDO DE INVERSION COLECTIVA ABIERTO RENTA LIQUIDEZ86</t>
  </si>
  <si>
    <t>Valores Bancolombia S. A.FONDO DE INVERSION COLECTIVA ABIERTO RENTA LIQUIDEZ87</t>
  </si>
  <si>
    <t>Valores Bancolombia S. A.FONDO DE INVERSION COLECTIVA ABIERTO RENTA SOSTENIBLE GLOBAL82</t>
  </si>
  <si>
    <t>FONDO DE INVERSION COLECTIVA ABIERTO RENTA SOSTENIBLE GLOBAL</t>
  </si>
  <si>
    <t>Valores Bancolombia S. A.FONDO DE INVERSION COLECTIVA ABIERTO RENTA SOSTENIBLE GLOBAL83</t>
  </si>
  <si>
    <t>Valores Bancolombia S. A.FONDO DE INVERSION COLECTIVA ABIERTO RENTA VARIABLE COLOMBIA82</t>
  </si>
  <si>
    <t>FONDO DE INVERSION COLECTIVA ABIERTO RENTA VARIABLE COLOMBIA</t>
  </si>
  <si>
    <t>Valores Bancolombia S. A.FONDO DE INVERSION COLECTIVA ABIERTO RENTA VARIABLE COLOMBIA83</t>
  </si>
  <si>
    <t>https://www.alianza.com.co/fondo-de-inversi%C3%B3n-colectiva-cerrado-sentencias-naci%C3%B3n-ii</t>
  </si>
  <si>
    <t>TIPA2</t>
  </si>
  <si>
    <t>TIPB2</t>
  </si>
  <si>
    <t>TIPP</t>
  </si>
  <si>
    <t>https://www.alianza.com.co/fichas-tecnicas?curFolderId=786289</t>
  </si>
  <si>
    <t>https://www.alianza.com.co/fondo-abierto-con-pacto-de-permanencia-renovable-alternativos-alianza#column-3</t>
  </si>
  <si>
    <t>https://www.alianza.com.co/fondo-balanceado-moderado-alianza</t>
  </si>
  <si>
    <t>A través de este Fondo podrá disfrutar de los rendimientos generados por la gestión de un portafolio diversificado por tipo de activo, industria, emisor y moneda que presenta menor volatilidad frente a activos individuales de riesgo moderado.
La estrategia del Fondo es alcanzar un crecimiento moderado del capital en
el mediano plazo con la posibilidad de tener pérdidas moderadas sobre el mismo. La posibilidad de pérdida de capital se reduce en la medida en la que aumenta el horizonte de inversión.
Este vehículo de inversión diversificado está disponible tanto para persona naturales como jurídicas, bajo un enfoque de administración de portafolio a través de una gestión activa en inversiones de renta fija, renta variable y otros instrumentos financieros, tanto en el mercado local como en mercados globales.</t>
  </si>
  <si>
    <t>NATURAL, JURIDICA FIDEICOMISOS</t>
  </si>
  <si>
    <t xml:space="preserve">FICS </t>
  </si>
  <si>
    <t>CORPORATIVO E INSTITUCIONAL</t>
  </si>
  <si>
    <t>PENSIONES</t>
  </si>
  <si>
    <t>https://www.alianza.com.co/fichas-tecnicas?curFolderId=610745</t>
  </si>
  <si>
    <t>La estrategia de inversión del Fondo se fundamenta en el principio general de maximizar la rentabilidad a través de la gestión de un portafolio de inversión diversificado con un perfil de riesgo alto con un horizonte de inversión de mediano plazo.</t>
  </si>
  <si>
    <t>https://www.alianza.com.co/fondo-sentencias-nacion-alianza#column-3</t>
  </si>
  <si>
    <t>https://www.alianza.com.co/fichas-tecnicas?curFolderId=786340</t>
  </si>
  <si>
    <t>TIPO A</t>
  </si>
  <si>
    <t>TIPO I</t>
  </si>
  <si>
    <t>TIPO P</t>
  </si>
  <si>
    <t>El Fondo Cerrado Sentencias Nación II es un mecanismo de inversión colectiva de los recursos depositados por inversionistas con el objetivo de invertirlos en los activos aceptables para invertir, principalmente sentencias
cuyos pagadores son entidades del gobierno central de la República de Colombia. La estrategia de inversión del Fondo se fundamenta en el principio general de maximizar la rentabilidad a través de la gestión de un portafolio de inversión diversificado con un perfil de riesgo alto con un
horizonte de inversión de largo plazo.
TIPO A(Personas naturales y jurídicas), I(Corporativo
e Institucional), P(Pensiones)</t>
  </si>
  <si>
    <t>https://www.alianza.com.co/fondo-abierto-alianza#column-3</t>
  </si>
  <si>
    <t>https://www.alianza.com.co/fichas-tecnicas?curFolderId=492256</t>
  </si>
  <si>
    <t>INV. EN FICS</t>
  </si>
  <si>
    <t>PNJF TIPO A</t>
  </si>
  <si>
    <t>PNJF TIPO B</t>
  </si>
  <si>
    <t>PNJF TIPO C</t>
  </si>
  <si>
    <t>PNJF TIPO D</t>
  </si>
  <si>
    <t>PNJF TIPO E</t>
  </si>
  <si>
    <t>CTAS OMNIBUS</t>
  </si>
  <si>
    <t>CORPORATIVOS C</t>
  </si>
  <si>
    <t>CORPORATIVOS D</t>
  </si>
  <si>
    <t>INSTITUCIONAL</t>
  </si>
  <si>
    <t>CORPORATIVOS A</t>
  </si>
  <si>
    <t>CORPORATIVOS B</t>
  </si>
  <si>
    <t>A través del Fondo Abierto Alianza, podrá beneficiarse de los rendimientos generados por un portafolio de renta fija a corto plazo, con las más altas calificaciones.
El Fondo Abierto Alianza es un Fondo de Inversión Colectiva de tipo abierto diseñado para que personas naturales o jurídicas o fideicomisos que inviertan de manera temporal sus excedentes de liquidez en un portafolio a la vista de bajo
riesgo y perfil conservador. Los recursos del fondo son invertidos principalmente en títulos de renta fija de corta y mediana duración, con un componente importante de liquidez, cuyo objetivo principal es la preservación de capital.
TIPO A, B, C, D, E(Personas naturales, jurídicas y fideicomisos (PNJF)). Rango: A: Saldo mínimo &lt;= saldo &lt;= $50 MM, B: $50 MM &lt; saldo &lt;= $200 MM, C: $200 MM &lt; saldo &lt;= $1.000 MM, D: $1.000 MM &lt; saldo &lt;= $10.000 MM, E: saldo &gt; $10.000 MM
I(Inversionistas profesionales y entidades vigiladas por la SFC). Rango: saldo &gt; = saldo mínimo
CA, CB, CC, CD(Personas jurídicas con ventas &gt; $50.000 MM (Corporativos) y sus vinculados económicos). Rango: CA:Saldo mínimo &lt;= saldo &lt;= $5.000 MM, CB:$5.000 MM &lt; saldo &lt;= $10.000 MM, CC: $10.000 MM &lt; saldo &lt;= $20.000 MM, CD: saldo &gt; $20.000 MM
P(Portafolios de inversión del Fondo de Pensiones Visión). Rango: saldo &gt; = saldo mínimo
F(FICS administrados por Alianza Fiduciaria). Rango: saldo &gt; = saldo mínimo
O(Cuentas ómnibus). Rango: saldo &gt; = saldo mínimo</t>
  </si>
  <si>
    <t xml:space="preserve">PNJF TIPO B </t>
  </si>
  <si>
    <t>CORP. E INSTITUCIONAL</t>
  </si>
  <si>
    <t>F. PENSIONES VOL.</t>
  </si>
  <si>
    <t>A través del Fondo Diversificación Inmobiliaria Colombia, podrá beneficiarse, en el largo plazo, de los rendimientos generados por un portafolio estructurado con vehículos de inversión inmobiliaria (74%) y activos de renta fija (26%).
Tipo A, B, C, D, E(Personas Naturales y Jurídicas y Fideicomisos). Rango: A(saldo &lt;= $50 MM), B($50 MM &lt; saldo &lt;= $200 MM), C($200 MM &lt; saldo &lt;= $1.000 MM), D($1.000 MM &lt; saldo &lt;= $10.000 MM), E(Saldo &gt; $10.000 MM).
Tipo I(Inversionistas Profesionales, Institucionales y empresas con ventas &gt;= $40.000 MM). Rango: I(Corporativo, Institucionales e Inversionistas Profesionales).
P(Pensiones): Inversiones a través de opciones del Fondo de Pensiones Voluntarias Visión.
O(Cuentas Ómnibus): Inversiones a través de Cuentas Ómnibus.
F(FICS): Inversiones a través de Fondos de Inversión Colectiva administrados por Alianza Fiduciaria.</t>
  </si>
  <si>
    <t>https://www.alianza.com.co/fondo-diversificacion-inmobiliaria-colombia#column-3</t>
  </si>
  <si>
    <t>https://www.alianza.com.co/fichas-tecnicas?curFolderId=786111</t>
  </si>
  <si>
    <t>https://www.alianza.com.co/fichas-tecnicas?curFolderId=495165</t>
  </si>
  <si>
    <t>https://www.alianza.com.co/fondo-cxc#column-3</t>
  </si>
  <si>
    <t>D</t>
  </si>
  <si>
    <t xml:space="preserve">PENSIONES </t>
  </si>
  <si>
    <t xml:space="preserve">CORP. E INSTITUCIONAL </t>
  </si>
  <si>
    <t>TIPO F</t>
  </si>
  <si>
    <t>Por medio del Fondo CXC, podrá aprovechar el retorno generado por un portafolio de corto plazo, compuesto por títulos de renta fija (RNVE) y títulos de contenido económico como facturas, sentencias y libranzas. Perfil de Alto Riesgo.
TIPO A, B, C, D(Personas naturales, jurídicas y fideicomisos). Rango de saldo: A(Saldo mínimo - 50 MM) ,B(50,1 MM - 200 MM) ,C(200,1 MM - 1.000 MM) , D(Mayor a 1.000 MM) 
Tipo I(Inversionistas profesionales, empresas con ventas superiores a 50,000 MM y sus vinculados económicos). Rango: Corp. &amp; Institucional
Tipo P(Inversiones a través de opciones del Fondo de Pensiones Voluntarias Visión). Rango: Pensiones.
Tipo F(Inversiones a través de FICS administrados por Alianza). Rango: Fondos</t>
  </si>
  <si>
    <t>https://www.alianza.com.co/fichas-tecnicas?curFolderId=786164</t>
  </si>
  <si>
    <t>A</t>
  </si>
  <si>
    <t>B</t>
  </si>
  <si>
    <t>C</t>
  </si>
  <si>
    <t>P</t>
  </si>
  <si>
    <t>CORPORATIVOS E INSTITUCIONAL: I</t>
  </si>
  <si>
    <t>FICS: F</t>
  </si>
  <si>
    <t>A través del Fondo Abierto con Pacto de Permanencia Renovable Alternativos Alianza podrá disfrutar de los rendimientos generados por títulos de contenido económico como facturas, sentencias, entre otros. Adicionalmente, podrá tener títulos de renta fija (RNVE). Perfil de alto riesgo con plazo de permanencia de 36 meses renovables.
TIPO A, B, C, D(Personas naturales, jurídicas y fideicomisos). Rango de saldo: A(Saldo mínimo - 50 MM) ,B(50,1 MM - 200 MM) ,C(200,1 MM - 1.000 MM) , D(Mayor a 1.000 MM) 
Tipo I(Inversionistas profesionales, empresas con ventas superiores a 50,000 MM y sus vinculados económicos). Rango: Corporativo eInstitucional
Tipo P(Inversiones a través de opciones del Fondo de Pensiones Voluntarias Visión). Rango: Pensiones.
Tipo F(Inversiones a través de FICS administrados por Alianza). Rango: Fondos de Inversión Colectiva</t>
  </si>
  <si>
    <t>https://www.alianza.com.co/fondo-cerrado-alianza-alternativos-local-largo-plazo1</t>
  </si>
  <si>
    <t>https://www.alianza.com.co/fichas-tecnicas?curFolderId=878976</t>
  </si>
  <si>
    <t>A través del Fondo Cerrado Alianza Alternativos Local Largo Plazo, podrá beneficiarse de los rendimientos generados por un portafolio diversificado entre activos alternativos y títulos de renta fija local registrados en el RNVE. Perfil de Riesgo: Mayor riesgo. Plazo de permanencia: Cerrado a 5 años.
Tipo A, B, C, D(Personas Naturales y Jurídicas). Rango: A(saldo mínimo &lt;= saldo&lt;= 100.000.000), B(100.000.001 &lt; saldo &lt;= 500.000.000 ), C(500.000.001  &lt; saldo &lt;= 1.000.000.000), D(Saldo &gt;  1.000.000.001).
Tipo I(Inversionistas categorizados como clientes institucionales y fideicomisos de inversión administrados por Alianza). Rango: I(saldo &gt; saldo mínimo).
P(Pensiones): Inversiones a través de Portafolios del Fondo de Pensiones Voluntarias Visión administrado por Alianza. Rango: P(saldo &gt; saldo mínimo).
F(FICS): Inversiones de Fondos administrados por Alianza. Rango: I(saldo &gt; saldo mínimo).</t>
  </si>
  <si>
    <t>La estrategia de inversión del Fondo se fundamenta en el principio preservación de capital a través de la gestión de un portafolio de inversión enfocado en bonos o certificados de depósito a término inscritos en el Registro Nacional de Valores y Emisores (en adelante, el “RNVE”) emitidos por entidades del sector financiero vigiladas por la Superintendencia Financiera de Colombia con calificación AAA, con un perfil de riesgo conservador en un horizonte de corto plazo.
TIPO A, B, C, D(Personas naturales, jurídicas y fideicomisos).
TIPO F(Inversiones de Fondos de inversión Colectiva
administrados por Alianza)
P(Inversiones a través de Portafolios del Fondo de Pensiones Voluntarias Visión administrado por Alianza).
Rango: A(saldo mínimo &lt;= saldo&lt;= 100.000.000), B(100.000.001 &lt; saldo &lt;= 1000.000.000 ), C(1000.000.001  &lt; saldo &lt;= 5.000.000.000), D(Saldo &gt;  5.000.000.001).
Rango F(saldo &gt; saldo mínimo).
Rango P(saldo &gt;  saldo mínimo).</t>
  </si>
  <si>
    <t>https://www.alianza.com.co/fondo-cerrado-alianza-renta-fija-local-aaa</t>
  </si>
  <si>
    <t xml:space="preserve">El Fondo es una cartera colectiva cerrada constituido en los términos y condiciones del Decreto 2555 de 2010, con una duración de ocho años que propone una alternativa innovadora de inversión como “feeder fund” del Fondo de Capital Privado “MAS COLOMBIA LATAM” administrado por SEAF Colombia S.A. Perfil de alto riesgo.
</t>
  </si>
  <si>
    <t>600 SMLMV</t>
  </si>
  <si>
    <t xml:space="preserve">FONDO </t>
  </si>
  <si>
    <t>https://www.alianza.com.co/fondo-mas-colombia-opportunity#column-3</t>
  </si>
  <si>
    <t>https://www.alianza.com.co/fichas-tecnicas?curFolderId=495887</t>
  </si>
  <si>
    <t>https://www.alianza.com.co/fondo-alianza-acciones-colombia#column-3</t>
  </si>
  <si>
    <t>https://www.alianza.com.co/fichas-tecnicas?curFolderId=493411</t>
  </si>
  <si>
    <t>F. PENSIONES VOL</t>
  </si>
  <si>
    <t>Por medio del Fondo Alianza Acciones Colombia podrá, en el largo plazo, aprovechar el retorno generado por un portafolio estructurado con las principales acciones del mercado bursátil colombiano. Perfil de alto riesgo con plazo de permanencia de 30 días.
Tipo:
A, B, C, D(Personas Naturales y Jurídicas y Fideicomisos). Rango: A(Saldo mínimo –$50 MM), B($50,001 MM –
$200 MM), C($200,001 MM – $1.000 MM), D(Mayor a $1.000 MM).
CI(Inversionistas Profesionales y empresas con
ventas superiores a 50,000 MM). Rango: Corporativos &amp;
Institucionales
P(Inversiones a través de opciones del Fondo de
Pensiones Voluntarias Visión). Rango: Pensiones.
O(Inversiones a través de Cuentas Ómnibus). Rango: Cuentas Ómnibus
F(Inversiones a través de Fondos administrados por Alianza). Rango: Fondos</t>
  </si>
  <si>
    <t>https://www.alianza.com.co/fichas-tecnicas?curFolderId=786139</t>
  </si>
  <si>
    <t>https://www.alianza.com.co/fondo-renta-fija-mercados-emergentes</t>
  </si>
  <si>
    <t>El fondo invierte en títulos de deuda, de emisores corporativos y/o soberanos, que estén denominados en monedas fuertes como el dólar o el euro (siempre con cobertura cambiaria al dólar), y que tengan una calificación crediticia igual o superior a grado de inversión (90% del fondo debe estar en títulos grado de inversión).</t>
  </si>
  <si>
    <t>PNF TIPO A</t>
  </si>
  <si>
    <t xml:space="preserve">PNF TIPO B </t>
  </si>
  <si>
    <t xml:space="preserve">CORPORATIVO </t>
  </si>
  <si>
    <t>INVERSION FICS</t>
  </si>
  <si>
    <t>A través del Fondo Abierto Alianza Renta Fija High Yield, podrá beneficiarse de los rendimientos generados por un portafolio de renta fija internacional con una estrategia de corto plazo. Perfil de alto riesgo con 1 mes de permanencia renovable</t>
  </si>
  <si>
    <t>https://www.alianza.com.co/fondo-de-inversion-colectiva-renta-fija-high-yield</t>
  </si>
  <si>
    <t>https://www.alianza.com.co/fichas-tecnicas?curFolderId=493394</t>
  </si>
  <si>
    <t>https://www.alianza.com.co/fichas-tecnicas?curFolderId=496455</t>
  </si>
  <si>
    <t>https://www.alianza.com.co/fondo-aliana-renta-fija-90#column-3</t>
  </si>
  <si>
    <t>A través del Fondo Renta Fija 90, podrá disfrutar de los rendimientos generados por títulos de renta fija, de corto y mediano plazo, calificados A o superior (locamente), y BBB o superior (internacionalmente). Perfil de riesgo: Moderado. Plazo de permanencia: 90 días.
El fondo invierte en títulos de deuda inscritos en el Registro Nacional de Valores y Emisores (RNVE). Éstos podrán tener tasa variable (indexados a la inflación) o tasa fija, y no superarán un plazo máximo promedio ponderado de 1825 días (5 años). Ver ficha técnica para más información.</t>
  </si>
  <si>
    <t xml:space="preserve">PNJFA TIPO A1 </t>
  </si>
  <si>
    <t>PNJFA TIPO A2</t>
  </si>
  <si>
    <t>PNJFA TIPO A3</t>
  </si>
  <si>
    <t>PNJFA TIPO A4</t>
  </si>
  <si>
    <t>EMPLEADOS</t>
  </si>
  <si>
    <t>CORPORATIVOS C1</t>
  </si>
  <si>
    <t>CORPORATIVOS C2</t>
  </si>
  <si>
    <t xml:space="preserve"> Clase B</t>
  </si>
  <si>
    <t>Clase B</t>
  </si>
  <si>
    <t>Clase A</t>
  </si>
  <si>
    <t>Clase F</t>
  </si>
  <si>
    <t>Clase C</t>
  </si>
  <si>
    <t>Clase E</t>
  </si>
  <si>
    <t>Clase D</t>
  </si>
  <si>
    <t>Clase H</t>
  </si>
  <si>
    <t>El Fondo de Inversión BBVA FAM, está encaminado a proporcionar a sus inversionistas, una alternativa de inversión a la vista, a través de una gestión activa en instrumentos de renta fija, que propenda por la conservación del capital y la obtención de atractivas rentabilidades. 
Clase A: Cliente Inversionista (art 7.2.1.1.4 decreto 2555 de 2010), Personas Naturales  y/o Jurídicas que cumplan los requisitos de ingreso y monto mínimo de inversión.
CLASE B: Inversionista profesional  (art.7.2.1.1.2 decreto 2555 de 2010) que cumpla los  requisitos de ingreso y monto mínimo de Inversión.
Clase C: Personas jurídicas que su  actividad principal se encuentre clasificada dentro del Sector de la  construcción* y cumplan con  los requisitos de ingreso y monto mínimo de inversión.
Clase D: Personas jurídicas que su  Actividad principal se
encuentre clasificada dentro del Sector Industria* y
cumplan con los requisitos  de ingreso y monto mínimo  de inversión.
Clase E: Personas jurídicas o  Patrimonios autónomos que su Actividad principal se encuentre relacionada dentro del Sector Educativo** y cumplan con los requisitos  de ingreso y monto mínimo  de inversión.
Clase F, H, J: Patrimonios autónomos, y/o  encargos fiduciarios  administrados por la  Fiduciaria, que cumplan los  requisitos de ingreso y monto mínimo de inversión. Personas jurídicas que su  actividad se encuentre clasificada dentro del Sector Financiero* y cumplan  Con los requisitos de ingreso y monto mínimo de inversión Encargos Fiduciarios y/o  Patrimonios Autónomos cuya  clasificación según la SFC  corresponda al Tipo de Fiducia de Inversión, o  aquellos que tienen por  objeto la administración de pasivos pensionales.</t>
  </si>
  <si>
    <t>BBVFAMACB_FTCOL_20221108_COL_SPA_0.pdf (bbva.com)</t>
  </si>
  <si>
    <t>Fondo BBVA FAM | BBVA Colombia</t>
  </si>
  <si>
    <t>Una alternativa de inversión diversificada por estrategias con un perfil de riesgo alto con una gestión activa en instrumentos de renta fija y variable en mercados locales internacionales</t>
  </si>
  <si>
    <t>Clase BG</t>
  </si>
  <si>
    <t>Clase G</t>
  </si>
  <si>
    <t>BBVEFEACB_FTCOL_20221108_COL_SPA_0.pdf (bbva.com)</t>
  </si>
  <si>
    <t>Fondo BBVA Efectivo | BBVA Colombia</t>
  </si>
  <si>
    <t>Fondo BBVA País | BBVA Colombia</t>
  </si>
  <si>
    <t>CCAPAISCB_FTCOL_20221108_COL_SPA_0.pdf (bbva.com)</t>
  </si>
  <si>
    <t>Clase SF</t>
  </si>
  <si>
    <t>CCAFPLBCB_FTCOL_20221108_COL_SPA_0.pdf (bbva.com)</t>
  </si>
  <si>
    <t>Fondo Balanceado Global | BBVA Colombia</t>
  </si>
  <si>
    <t xml:space="preserve">La estrategia de este fondo está encaminada a proporcionar a sus inversionistas una alternativa de inversión, a través de una gestión activa en instrumentos de renta fija y renta variable en mercados globales buscando obtener las mejores oportunidades del mercado.  </t>
  </si>
  <si>
    <t>Fondo Digital | BBVA Colombia</t>
  </si>
  <si>
    <t>BBVFDIGCB_FTCOL_20221108_COL_SPA_0.pdf (bbva.com)</t>
  </si>
  <si>
    <t>Fondo de Inversión BBVA Páramo | BBVA Colombia</t>
  </si>
  <si>
    <t>Fondos de Inversión y Planes de Pensiones | BBVA Asset Management</t>
  </si>
  <si>
    <t>Clase A PE</t>
  </si>
  <si>
    <t>Clase B PE</t>
  </si>
  <si>
    <t>PDF Report (bbva.com.co)</t>
  </si>
  <si>
    <t>Fichas Técnicas del FIC - Fondo de Inversión Colectiva | BBVA Colombia</t>
  </si>
  <si>
    <t>https://www.btgpactual.com.co/sites/default/files/documentos/Ficha%20Tecnica%20P.ACCIONESEMER%20OCTUBRE%202022.pdf</t>
  </si>
  <si>
    <t>https://www.btgpactual.com.co/es/que-hacemos/productos/fondos-de-inversion-colectiva-fics/internacionales/fic-acciones-mercados</t>
  </si>
  <si>
    <t>Clase P</t>
  </si>
  <si>
    <t>Clase I</t>
  </si>
  <si>
    <t>FONDO DE INVERSION COLECTIVA ABIERTO CON PACTO DE PERMANENCIA BTG PACTUAL ACCIONES MERCADOS EMERGENTES, se establece para proporcionar a sus Inversionistas un instrumento de inversión local que brinde exposición a un portafolio diversificado de renta variable Internacional con exposición a monedas extranjeras orientado al crecimiento de capital en el largo plazo.
Clase A, B: Público en general
Clase F: FICs administrados por la Sociedad Administradora y entidades vinculadas a la Sociedad Administradora.
Clase P: APT, API y/o Fiducias de inversión, en todos los casos suscritos con entidades del Grupo BTG Pactual.
Clase I: Institucionales (Ver Anexo I del Reglamento del Fondo)
Clase O: Cuentas ómnibus</t>
  </si>
  <si>
    <t>Clase O2</t>
  </si>
  <si>
    <t>El objetivo del Fondo es proporcionar a los Inversionistas un instrumento de inversión orientado al crecimiento del capital en el largo plazo, enfocado en empresas colombianas, en empresas extranjeras listadas en Colombia y/o en empresas listadas en el exterior con exposición a la economía colombiana. Como objetivo secundario, el Fondo pretende realizar inversiones selectivas en empresas domiciliadas o listadas en Países Latinoamericanos, así como en empresas con exposición relevante a las economías de dichos países, independientemente de su domicilio. 
Clase A, B: Público en general
Clase F: FICs administrados por la Sociedad Administradora y entidades vinculadas a la Sociedad Administradora.
Clase P: APT, API y/o Fiducias de inversión, en todos los casos suscritos con entidades del Grupo BTG Pactual.
Clase I: Institucionales (Ver Anexo I del Reglamento del Fondo)
Clase O: Cuentas ómnibus</t>
  </si>
  <si>
    <t>Su objetivo es proporcionar una opción de inversión local que brinde un portafolio diversificado de renta variable internacional con exposición a monedas extranjeras. Está orientado al crecimiento de capital en el largo plazo sobre activos como acciones de empresas en el exterior transadas en bolsas de valores reconocidas por la Superintendencia Financiera de Colombia, ADRs, GDRs y ETFs, Fondos de Inversión Internacionales y/o acciones de empresas listadas en el exterior.
Clase A, B: Público en general
Clase F: FICs administrados por la Sociedad Administradora y fondos de pensiones voluntarias administrados por entidades vinculadas a la Sociedad Administradora.
Clase I: Institucionales (Ver Anexo I del Reglamento del Fondo)
Clase O: Cuentas ómnibus
Clase P: APT, API y/o Fiducias de inversión, en todos los casos suscritos con entidades del Grupo BTG Pactual.</t>
  </si>
  <si>
    <t>https://www.btgpactual.com.co/es/que-hacemos/productos/fondos-de-inversion-colectiva-fics/renta-fija/btg-pactual-renta-fija-colombia</t>
  </si>
  <si>
    <t>Tipo A</t>
  </si>
  <si>
    <t>El Fondo tiene como propósito proporcionar a los Inversionistas un vehículo de inversión de mediano plazo y de riesgo moderado, asumiendo riesgos crediticios en promedio superiores a los riesgos inherentes a las inversiones en instrumentos de renta fija tradicionales. Así mismo, es objetivo del Fondo propender por generar un crecimiento del capital en el mediano plazo sin generar volatilidades materiales en el valor de la inversión.
Tipo A: Todo inversionista que cumpla con los requisitos de vinculación establecidos por
la Sociedad Administradora para el Fondo puede vincularse a la Participación A.</t>
  </si>
  <si>
    <t>Tipo C</t>
  </si>
  <si>
    <t>https://www.daviviendacorredores.com/wps/portal/corredores/personas/contenido/gestion-activos/fondos_inversion_colectiva/fondo_accion/!ut/p/z1/lZFBj4JADIV_yx640s7AAPE2aERXIkxWIs7F4IYdMcgYZOXva7J7QZFob22-99q8goQUZJVdCpU1ha6y8tZvpLN1YhaQmUeXwZhxFGxCWRwixRWFdRfw3JigiJcrtL8cgkhBvqWPpqGFYmbZ_sJyiePbr-nxSXF8c_8jIIft1yC7K6IgYiiIvxgT4dOEu_dAT0R3Do8ZDAG2h__AwJmfIFWpd38f5dXO8hTIOv_J67w2f-vbeN80p_PIQAPbtjWV1qrMzW99NLBPstfnBtIuCadjkiQpFvMDKy8h_7gC5nkvkg!!/dz/d5/L2dBISEvZ0FBIS9nQSEh/</t>
  </si>
  <si>
    <t>https://www.daviviendacorredores.com/wps/wcm/connect/corredores/a84311b3-2f06-4f46-bf0c-a475ebe683d8/FICHA+TEC+FIC+ACCIONES+AMERICA+-+OCT+2022.pdf?MOD=AJPERES&amp;CVID=ohoTNl9</t>
  </si>
  <si>
    <t>Invierta su dinero en una alternativa de inversión diversificada en títulos renta fija colombianos con baja volatilidad y cuente con sus recursos cualquier día hábil.
A:  Participación público en general. Todo Inversionista que cumpla con los requisitos de
vinculación establecidos por la Sociedad Administradora para el Fondo puede vincularse a
la Participación A
B: Participación exclusiva para cuentas ómnibus administradas por distribuidores
especializados de Fondos de Inversión Colectiva
C: • Participación público en general Todo Inversionista que cumpla con los requisitos de
vinculación establecidos por la Sociedad Administradora para el Fondo puede vincularse a
la Participación C.</t>
  </si>
  <si>
    <t>https://www.daviviendacorredores.com/wps/wcm/connect/corredores/745c1be1-3528-437a-9f1c-3206262bee24/FICHA+TEC+FIC+INTERES+-+OCT+2022.pdf?MOD=AJPERES&amp;CVID=ohoUmti</t>
  </si>
  <si>
    <t>https://www.daviviendacorredores.com/wps/portal/corredores/personas/contenido/gestion-activos/fondos_inversion_colectiva/fondo_interes/!ut/p/z1/lZFBb4JAEIV_Sw9cmVl2F0hvu0ahagTSEuleGjR0xSBrEOXvS9JeUEvq3GbyvTeTN6AgA1Xnl1LnbWnqvOr7T-V-uTEPSOg7q4CJKSYhCWcTLmnAOKyHgO_FBJN49YHs3SWIDqin9NFsSXuAMrmgHnEl-58e_yiBT-6_B9S4_RrUcEUURBwTIhcTkkgnFd4t8CCiG4f7DMYA5uMvMHLmHJSuzObno6LeUF-Daorvoika-9z0413bHk-vFlrYdZ2tjdFVYW_NwcJHkp05tZANSTge0jTNsHzb8-qyFC9XfbBkUA!!/dz/d5/L2dBISEvZ0FBIS9nQSEh/</t>
  </si>
  <si>
    <t>Tipo B</t>
  </si>
  <si>
    <t>Invierta con la posibilidad de obtener rendimientos atractivos, a plazos de 90 días. Con exposición diversificada en activos de renta fija colombiana. Con una gestión conservadora que procura la estabilidad del capital en el mediano plazo.
A: Participación público en general. Todo Inversionista que cumpla con los requisitos de 
vinculación establecidos por la Sociedad Administradora para el Fondo puede vincularse a 
la Participación A.
B:  Participación exclusiva para cuentas ómnibus administradas por distribuidores 
especializados de Fondos de Inversión Colectiva</t>
  </si>
  <si>
    <t>https://www.daviviendacorredores.com/wps/portal/corredores/personas/contenido/gestion-activos/fondos_inversion_colectiva/fondo-multiescala/!ut/p/z1/lZFBb4JAEIV_Sw9cmdllWUhvYCxWDLBtN-JeDDZ0xSBrkMrfr0l7QS3Ruc3ke28mb0BBDqopTpUuuso0RX3uV4qveeZGZObTJJIRReGytwmfJhRjAssh4HsZQZElH8jeOUGkoB7Spy8LB8XMYWHseISH7D49_lMBPrj_GlDj9ktQwxVplLooSBhPiAipDLxL4EZEFw7XGYwBzMc_YOTMOShdm83vR4Nm4_gaVFt-lW3Z2t_tebztusPx2UIL-763tTG6Lu1Ps7fwlmRrjh3kQxIOeylljtXrzq1Pi-DpBxj6Rjg!/dz/d5/L2dBISEvZ0FBIS9nQSEh/</t>
  </si>
  <si>
    <t>FICHA+TEC+FIC+MULTIESCALA+-OCT+2022.pdf (daviviendacorredores.com)</t>
  </si>
  <si>
    <t xml:space="preserve">ofrecer al público un instrumento de inversión compuesto por diferentes activos de renta fija y renta variable con énfasis en ETFs y Fondos Mutuos de renta fija de baja duración       de       mercados internacionales denominados en USD, que muestre un desempeño consistente con un nivel de riesgo conservador que busca conservar el capital en dólares americanos y que permita dar una liquidez consecuente con las características del Fondo. La rentabilidad del fondo estará determinada principalmente por la tasa de cambio del peso con respecto al dólar americano. </t>
  </si>
  <si>
    <t>FICHA+TEC+FIC+BALANCEADO+ACTIVO+-+OCT+2022.pdf (daviviendacorredores.com)</t>
  </si>
  <si>
    <t>https://www.daviviendacorredores.com/wps/portal/corredores/personas/contenido/gestion-activos/fondos_inversion_colectiva/fondo_balanceado_activo/!ut/p/z1/lZHLjoJAEEW_xQVbqppuHpldt1FwNAJRItMbgwZbJkgbZOT3h2Tc4IOMtavKubcqt0BCCrLKroXKmkJXWdn1X9LZOpHtk8Czlj7jE4wDEkzHtqD-xIJNH_DciGAcLdfIVg5BtEC-pQ-nC9oBlIk5dYkj2P_0-KI4vrn_EZDD9huQ_RWhH9oYEzEfk1hYCXfvgScR3Tk8ZjAEMA9vwMCZnyBVqXd_H-XVjnoKZJ0f8jqvzZ-6Gx-b5nz5MNDAtm1NpbUqc3OvTwY-kxz1pYG0T8L5lCRJisXs2y6vCz76BYuYaxM!/dz/d5/L2dBISEvZ0FBIS9nQSEh/</t>
  </si>
  <si>
    <t>El objetivo del Fondo es ofrecer al público un instrumento de inversión compuesto por diferentes activos de renta fija y renta variable con énfasis en los mercados internacionales, que muestre un desempeño consistente con un nivel de riesgo arriesgado, buscando obtener el crecimiento del capital en el largo plazo.</t>
  </si>
  <si>
    <t>El Fondo tiene como propósito proporcionar a los Inversionistas un vehículo de inversión de mediano plazo y de perfil de riesgo moderado, cuyo portafolio esté
conformado, principalmente, por un Producto Estructurado emitido por terceros que tenga exposición a uno o más subyacentes.</t>
  </si>
  <si>
    <t>200 SMLV</t>
  </si>
  <si>
    <t>FICHA+TEC+FIC+SINTETICO+2.0+-+OCT+2022.pdf (daviviendacorredores.com)</t>
  </si>
  <si>
    <t>https://www.daviviendacorredores.com/wps/portal/corredores/personas/contenido/gestion-activos/fondos_inversion_colectiva/fondo_sintetico/!ut/p/z1/lZBBCsIwEEXP4gkyk6ZJXTYF21JNEzS2ZiNdSUCrC_H8liIIVUOd3cD7j5lPHGmJ67uHP3V3f-2787AfHD-qYsmwSqjK9yIGo2ymS8oANpw0I8B1nGMxAInQCEarHbAtRwBK3F_5erWOwBQRk1UkkEs2Lw8_JoV5-QDgwvqGuBF5f5DXgwFllaGR1KZiCnypaGL47CAEsAReQODM28Va24Ivfbp4Augg5Sg!/dz/d5/L2dBISEvZ0FBIS9nQSEh/</t>
  </si>
  <si>
    <t>El Fondo tiene como propósito proporcionar a los Inversionistas un vehículo de inversión de corto plazo y de perfil de riesgo moderado, cuyo portafolio esté conformado, principalmente, por los instrumentos financieros con los cuales se conformará un Producto Estructurado que será construido por la Sociedad Administradora y que tendrá exposición a uno o más subyacentes.
A:  Participación público en general: Todo Inversionista que cumpla con los requisitos de 
vinculación establecidos por la Sociedad Administradora para el Fondo puede vincularse a 
la Participación A.
B: Participación exclusiva para fondos de pensiones voluntarias, patrimonios autónomos, 
fondos de inversión colectiva, u otros vehículos de inversión administrados por la matriz, 
filiales y/o subordinadas de la Sociedad Administradora.</t>
  </si>
  <si>
    <t>ofrecer al público un instrumento de inversión compuesto principalmente por activos de renta fija que muestre un desempeño consistente con un nivel de riesgo moderado, que busca el crecimiento del capital en el largo plazo.</t>
  </si>
  <si>
    <t>GENERAL 1</t>
  </si>
  <si>
    <t>OTROS FIDEICOMISOS 2</t>
  </si>
  <si>
    <t>OTROS FIDEICOMISOS 3</t>
  </si>
  <si>
    <t>OTROS FIDEICOMISOS 4</t>
  </si>
  <si>
    <t>OMNIBUS</t>
  </si>
  <si>
    <t>PUBLICOS Y VIGILADOS</t>
  </si>
  <si>
    <t>GENERAL 2</t>
  </si>
  <si>
    <t>GENERAL 3</t>
  </si>
  <si>
    <t>FIDEICOMISOS DE INVERSION</t>
  </si>
  <si>
    <t>INMOBILIARIO PRE VENTA</t>
  </si>
  <si>
    <t>INMOBILIARIO INMOBILIARIO</t>
  </si>
  <si>
    <t>FIDEICOMISOS DE ANTICIPO</t>
  </si>
  <si>
    <t>OTROS FIDEICOMISOS 1</t>
  </si>
  <si>
    <t>https://www.credicorpcapital.com/Colombia/Fiduciaria/Prod/NegInv/Fiducredicorp%20Vista/Fichas%20Tecnicas/Ficha%20T%C3%A9cnica%20Fiduvista%2031102022.pdf</t>
  </si>
  <si>
    <t>https://www.credicorpcapital.com/Colombia/Fiduciaria/Prod/NegInv/Paginas/FV.aspx?t=0</t>
  </si>
  <si>
    <t xml:space="preserve">Es una alternativa de inversión para personas que buscan una inversión conservadora y de baja volatilidad, por medio de la cual preservan el capital, con la posibilidad de tener liquidez diaria.
General 1: Inversionista que cumpla con los requisitos de ingreso y monto de inversión. Monto mínimo de inversión Menor a 1.140 SMLMV.
General 2: Inversionista que cumpla con los requisitos de ingreso y monto de inversión. Monto mínimo de inversión Igual o superior a 1.140 SMLMV e inferior a 39.872 SMLMV.
General 3: ​Inversionista que cumpla con los requisitos de ingreso y monto de inversión y/o la Sociedad Administradora o vinculadas sin importar el monto. Monto mínimo: ​Igual o superior a 39.872 SMLMV.
Entidades Públicas y Vigilados SFC: ​(i) Entidades vigiladas por la Superintendencia Financiera de Colombia.                                                              (ii)Entidades Públicas del Orden Nacional y Territorial. Monto mínimo: 100,000.
​Clase Cero: ​​Fondos de inversión colectiva administrados​ por la Sociedad Administradora o sus sociedades vinculadas.
​Ómnibus: ​​Cuentas Ómbibus administradas por distribuidores especializados.
Inmobiliario Preventa: Encargos fiduciarios de administración de recursos de protectos inmobiliarios (Preventas), administrados por la sociedad administradora o sus sociedades vinculadas.
​Inmobiliario: Fideicomisos de administración inmobiliaria, administrados por la Sociedad administradora o sus sociedades vinculadas.
​Fideicomisos de Anticipo: ​Fideicomisos de administración de Anticipo​ art, 91 de la Ley 1474 de 2011
​Otros Fideicomisos 1: Otros Fideicomisos y/o Encargos Fiduciarios, administrados por la Sociedad administradora o sociedades vinculadas. Monto Mínimo de Inversión: Inferior a 6.038 SMLMV.
Otros Fideicomisos 2: ​Otros Fideicomisos y/o Encargos Fiduciarios, administrados por la Sociedad administradora o sociedades vinculadas. Monto Mínimo de Inversión: Igual o superior a 6.038 SMMLV e inferior a 18.113 SMMLV​.
Otros Fideicomisos 3: ​Otros Fideicomisos y/o Encargos Fiduciarios, administrados por la Sociedad administradora o sociedades vinculadas. Igual o superir a 18.113 SMLMV e inferior a 42.265 SMLMV​.
​Otros Fideicomisos  4: ​Otros Fideicomisos y/o Encargados Fiduciarios, administrados por la Sociedad Administradora o sus sociedades vinculadas. Igual o superior a 42.265 SMLMV​
</t>
  </si>
  <si>
    <t>https://www.credicorpcapital.com/Colombia/Neg/GA/Paginas/FAD.aspx</t>
  </si>
  <si>
    <t>Tipo E</t>
  </si>
  <si>
    <t>Tipo E: ​Inversionista: Fondos de inversión colectica y fondos de pensiones voluntarias administrados por la Sociedad Administradora o sus sociedades vinculadas. Monto Mínimo de Inversión: $1.000.000</t>
  </si>
  <si>
    <t>Tipo A: 	inversionistas que cumplan los requisito de ingreso y monto de inversión, y no pertenezcan a ninguna otra clase y cuentas Ómnibus. Monto Mínimo de Inversión: Saldo menor a 5.503 SMMLV​</t>
  </si>
  <si>
    <t>Busca el crecimiento del capital por medio de inversiones en títulos de renta variable internacional, denominados en dólares, clasificados por países y sectores según la capitalización bursátil mundial y por medio de la venta a futuro de los dólares del portafolio pactada a través de contratos forward y contratos de futuro.
A: inversionistas que cumplan los requisito de ingreso y monto de inversión, y no pertenezcan a la Clase E.</t>
  </si>
  <si>
    <t>​Tipo E: Inversionista: Fondos de inversión colectica y fondos de pensiones voluntarias administrados por la Sociedad Administradora o sus sociedades vinculadas</t>
  </si>
  <si>
    <t xml:space="preserve">Buscar un alto nivel de ingresos y la apreciacion del capital, por medio de la exposicion a un portafolio de titulos de renta variable en Latinoamerica o que tengan sus principales actividades en la region.
A: inversionistas que cumplan los requisito de ingreso y monto de inversión, y no pertenezcan a la Clase E. Monto Mínimo de Inversión: $1.000.000​
D: Entidades vigiladas por la Superintendencia de Colombia (SFC). Monto Mínimo de Inversión: $1.000.000​. Comisión: 1.3% EA
E: ​​Inversionista: Fondos de inversión colectica y fondos de pensiones voluntarias administrados por la Sociedad Administradora o sus sociedades vinculadas. Monto Mínimo de Inversión: $1.000.000​. Comisión: 0%
</t>
  </si>
  <si>
    <t>https://www.credicorpcapital.com/Colombia/Neg/GA/Paginas/AL.aspx?t=0</t>
  </si>
  <si>
    <t>AL Oct.pdf (credicorpcapital.com)</t>
  </si>
  <si>
    <t>Tipo D</t>
  </si>
  <si>
    <t>10312022 - Alta Liquidez.pdf (credicorpcapital.com)</t>
  </si>
  <si>
    <t>Credicorp Capital Alta Liquidez</t>
  </si>
  <si>
    <t>Busca preservar el capital y maximizar los rendimientos de los inversionistas, manteniendo principalmente inversiones en títulos de renta fija.
A: Inversionista que cumplan los requisitos de ingreso y monto de inversión. Monto Inversión: Menor o igual a 1.140 SMLMV
B: (i) Inversionistas que cumplan los requisitos de ingreso y monto de inversión.
(ii)Cuentas Ómnibus administradas por distribuidores especializados. Monto Inversión: Mayor a 1.140 SMLMV y menor o igual a 39.872 SMLMV.
C: (i)Inversionistas que cumplan los requisitos de ingreso y monto de inversión.
(ii)La Sociedad Administradora o vinculadas sin importar el monto de inversión. Monto Inversión: Mayor a 39.872 SMLMV.
D: (i)Entidades vigiladas por la Superintendencia de Colombia (SFC).
(ii)Entidades Públicas del Orden Nacional y Territorial.
E: Fondos de inversión Colectiva y Fondos de Pensiones Voluntarias administrados por la Sociedad Administradora o sus sociedades vinculadas</t>
  </si>
  <si>
    <t>Invierte en otros fondos administrados por la
Sociedad Administradora y en acciones de
Colombia y MILA.
A: Inversionista que cumpla los requisitos de ingreso y monto de inversión
y no pertenezcan a la Clase E.
E: ​Inversionista: Fondos de inversión colectiva y fondos de pensiones voluntarias administrados por la Sociedad Administradora o sus sociedades vinculadas</t>
  </si>
  <si>
    <t>Permite diversificar el portafolio a través de activos no bursátiles. Está dirigida a inversionistas con un perfil de riesgo alto y un horizonte de inversión de largo plazo.
Invierte en el descuento de valores no tradicionales que contienen derechos económicos como facturas, cheques, pagarés, etc.</t>
  </si>
  <si>
    <t>Permite diversificar el portafolio a través de activos no bursátiles. Está dirigida a inversionistas con un perfil de riesgo alto y un horizonte de inversión de largo plazo.</t>
  </si>
  <si>
    <t>GENERAL</t>
  </si>
  <si>
    <t>Crecimiento moderado del capital en pesos, mediante la
inversion de los recursos del compartimento en 
titulos de renta fija, renta variable, productos
estructurados.</t>
  </si>
  <si>
    <t xml:space="preserve">Inversión es buscar un alto nivel de ingresos y la apreciación del capital, por medio de la exposición a un portafolio de títulos de renta fija o flotante de emisores soberanos y corporativos domiciliados en Latinoamérica o que tengan sus principales actividades en la región.
Tipo A: 	inversionistas que cumplan los requisito de ingreso y monto de inversión, y no pertenezcan a la Clase E.
E: ​Inversionista: Fondos de inversión colectica y fondos de pensiones voluntarias administrados por la Sociedad Administradora o sus sociedades vinculadas </t>
  </si>
  <si>
    <t xml:space="preserve">Busca preservar el capital y lograr un rendimiento por encima del promedio del mercado a 90 días. ​Invierte en títulos de renta fija con calificación mínima BBB.
A: Inversionistas que cumplan los requisitos de ingreso y monto de inversión. y no pertenezcan a la clase E. Monto Mínimo de Inversión: Mayor a $1.000.000​ y menor o igual a 39.872 SMMLV.
B: (i) Inversionistas que cumplan los requisitos de ingreso y monto de inversión; monto mínimo de inversión: Mayor a 39.872 SMMLV. ​
(ii)Entidades vigiladas por la Superintendencia Financiera. (iii) La Sociedad Administradora o Sociedades vinculadas; monto mínimo de inversión: $1.000.000​ ​
E: ​Inversionistas: Fondos de inversión colectiva y fondos de pensiones voluntarias administrados por la Sociedad administradora o sus sociedades vinculadas. Monto mínimo de inversión: ​$1.000.000​  </t>
  </si>
  <si>
    <t xml:space="preserve">vehículo de inversión con exposición al comportamiento del dólar americano por lo que la rentabilidad del fondo estará determinada por la tasa de cambio del peso respecto al dólar americano.
Tipo A: 	inversionistas que cumplan los requisito de ingreso y monto de inversión, y no pertenezcan a la Clase E.
E: ​Inversionista: Fondos de inversión colectica y fondos de pensiones voluntarias administrados por la Sociedad Administradora o sus sociedades vinculadas </t>
  </si>
  <si>
    <t>El FONDO tendrá solamente un tipo de participaciones y todos los Inversionistas se vincularán al FONDO en las mismas 
condiciones y con los mismos derechos y obligaciones. Por tratarse de un Fondo abierto, los aportes de los Inversionistas 
estarán representados en derechos de participación, que de acuerdo a lo dispuesto en el Decreto 2555 de 2010, no son 
valores ni tienen el carácter o las prerrogativas propias de los valores.
Parágrafo. Sin perjuicio de lo anterior y previa autorización de la Superintendencia Financiera, a futuro podrán ser creados 
nuevos tipos de participaciones sin que esto afecte al tipo de inversionistas existentes.</t>
  </si>
  <si>
    <t>Diseñado para proporcionar a los inversionistas un instrumento de inversión de corto plazo, de riesgo alto, con inversiones en derechos representativos de cartera y obligaciones dinerarias que no están inscritas en el Registro Nacional de Valores y Emisores.
A: Inversionista que cumpla los requisitos de ingreso y monto de 
inversión, y no pertenezcan a la Clase E. Monto minimo: $1.000.000. Comisión: 2.00% EA
B: Entidades vigiladas por la SFC. Monto de Inversión: $1.000.000. Comisión: 1.00% EA
E: Inversionista: Fondos de inversión colectiva y fondos de 
pensiones voluntarias administrados por la Sociedad 
Administradora o sus sociedades vinculadas. Monto de Inversión: $1.000.000. Comisión: 1.00% EA</t>
  </si>
  <si>
    <t>Busca preservar el capital y capturar los beneficios del alza en las tasas de interés en Colombia.</t>
  </si>
  <si>
    <t>Busca preservar el capital y capturar los beneficios del alza en las tasas de interés en Colombia.
Horizonte: Entre 1.5 y 2 años</t>
  </si>
  <si>
    <t>Busca el crecimiento del capital, asumiendo un riesgo moderado, mediante la inversión en títulos de deuda pública y deuda privada. Invierte en títulos de renta fija con calificación mínima BBB.
A: Inversionista que cumpla los requisitos de ingreso y monto de inversión, y no pertenezcan a la Clase E.
E: ​Inversionista: Fondos de inversión colectiva y fondos de pensiones voluntarias administrados por la Sociedad Administradora o sus sociedades vinculadas</t>
  </si>
  <si>
    <t>Crecimiento de capital en el mediano plazo, por medio de inversiones en Renta Fija Agregada de Estados Unidos, Deuda Emergente y Deuda de Alto Rendimiento, con posibilidad de cobertura del riesgo cambiario peso/dólar. Horizonte de la Inversión: Superior a 2 años
A: Inversionista que cumpla los requisitos de ingreso y monto de inversión, y no pertenezcan a la Clase E. Monto minimo: $1.000.000. 
E: Inversionista: Fondos de inversión colectiva y fondos de 
pensiones voluntarias administrados por la Sociedad 
Administradora o sus sociedades vinculadas. Monto de Inversión: $1.000.000.</t>
  </si>
  <si>
    <t xml:space="preserve">El objetivo principal es el crecimiento moderado del capital en pesos, mediante la inversión de los recursos del fondo en 
títulos de renta fija, renta variable y productos estructurados, que tengan la calidad de valor de acuerdo con lo establecido
en el numeral 2 del artículo 2.35.1.1.1. del D. 2555/10. </t>
  </si>
  <si>
    <t>Preservar el capital, logrando un crecimiento conservador y con bajo riesgo de mercado, cuya rentabilidad puede presentar una mínima volatilidad debido al bajo riesgo de los activos en los cuales está invertido. Horizonte de la Inversión: Corto plazo.
A: Inversionistas que cumplan los requisitos de  ingreso y monto de inversión. Menor o igual a 1.140 SMLMV
B: (i) inversionistas que cumplan los requisitos de ingreso y monto de inversión.
(ii)Cuentas de Ómnibus administradas por distribuidores especializados. Mayor a 1.140 SMLMV y menos o igual a 39.872 SMLMV
C: ​(i)Inversionistas que cumpla los requisitos de ingreso y monto de inversión.
(ii)La Sociedad Administradora o vinculadas sin importar el monto de inversión. Mayor a 39.872 SMLMV​.
D: ​(i)Entidades vigiladas por la Superintendencia Financiera de Colombia (SFC) y
(ii) Entidades Públicas del Orden Nacional y Territorial.
E: ​Fondos de Inversión Colectiva y Fondos de Pensiones Voluntarias administrados por la Sociedad Administradora o sus sociedades vinculadas.</t>
  </si>
  <si>
    <t>Busca mantener el capital y adicionalmente un retorno generado por el descuento de facturas comerciales o de venta o de documentos representativos de obligaciones dinerarias y los rendimientos de los demás activos que lleguen a conformar el portafolio del FIC. Largo Plazo</t>
  </si>
  <si>
    <t xml:space="preserve"> Única. Los derechos de participación no tendrán el carácter ni las prerrogativas propias de los títulos 
valores, ni serán negociables.
 El objetivo del Fondo es el proporcionar a sus inversionistas, tanto personas naturales como jurídicas, 
una alternativa de inversión con pacto de permanencia de 30 días con un perfil de riesgo conservador, a través de la inversión 
en instrumentos de renta fija, que propenda por la conservación del capital y la obtención rentabilidades de acuerdo con la 
política de inversión del Fondo y acordes con las condiciones del mercado existentes.</t>
  </si>
  <si>
    <t>TP07</t>
  </si>
  <si>
    <t>TP01</t>
  </si>
  <si>
    <t>TP04</t>
  </si>
  <si>
    <t>TP08</t>
  </si>
  <si>
    <t>TP09</t>
  </si>
  <si>
    <t>La participación TP 07 está dirigida a inversionistas que son vigilados por la Superintendencia Financiera de Colombia u otras entidades que tengan un patrimonio igual o superior a diez mil (10.000) SMMLV y sea titular de un portafolio de inversión de valores igual o superior a cinco mil (5.000) SMMLV o haya realizado directa e indirectamente (15) o más operaciones de enajenación o de adquisición, durante un período de (60)días calendario en un tiempo que no supere los (2) años anteriores a este momento. (El valor agregado de estas operaciones debe ser igual o superior al equivalente a treinta y cinco mil (35.000) SMMLV).
TP07 (INSTITUCIONAL): Para cualquier saldo.</t>
  </si>
  <si>
    <t xml:space="preserve">A las participaciones diferenciales TP 01 a TP 03 se vinculará cualquier clase de  inversionista diferente a Negocios Fiduciarios administrados por Fiduagraria que cumplan los montos totales de recursos de los que es titular el inversionista, de acuerdo con el criterio que se describe
PERSONA NATURAL Y JURÍDICA TP01: Entre $0 y $2,000,000,000 COMISIÓN: 1.50%, TP02:  Entre $2,000,000,001 y $8,000,000,000 COMISIÓN: 1.10%, TP03: Desde $8.000.000.001 COMISIÓN: 0.80%. </t>
  </si>
  <si>
    <t>Las participaciones TP 04 a TP 06 estarán disponible para Municipios, Departamentos y 
Entidades Descentralizadas del Orden Territorial, así como Sociedades de Economía 
Mixta cuya participación directa o indirecta del Estado sea superior al 50% de su capital.
DESCRIPCIÓN: OFICIAL
TIPO, MONTO DE RECURSOS y COMISIÓN respectivamente:
TP 04 Entre $0 y $15,000,000,000 1.20%
TP 05 Entre $15,000,000,001 y $30,000,000,000 1.00%
TP 06 Desde $30.000.000.001 0.80%</t>
  </si>
  <si>
    <t>La participación TP 08 está dirigida a inversionistas que por la naturaleza de su negocio requieren una alta gestión de liquidez.
DESCRIPCIÓN: TESORERÍA
TIPO, MONTO DE RECURSOS, COMISIÓN respectivamente:
TP 08, Para cualquier saldo, 1.90%</t>
  </si>
  <si>
    <t>Las participaciones TP 09 a TP 11 estarán disponible para patrimonios autónomos, y/o encargos fiduciarios administrados por la Sociedad Fiduciaria.
DESCRIPCIÓN: NEGOCIOS FIDUCIARIOS
TIPO, MONTO DE RECURSOS, COMISIÓN respectivamente:
TP 09 Entre $0 y $5,000,000,000 2.00%
TP 10 Entre $5,000,000,001 y $10,000,000,000 1.80%
TP 11 Desde $10.000.000.001 1.50%</t>
  </si>
  <si>
    <t>https://www.fiduagraria.gov.co/images/Reglamentos/Reglamento-CONFIRENTA-2019-03-V2-formato.pdf</t>
  </si>
  <si>
    <t>https://www.fiduagraria.gov.co/confirenta.html#fichas-t%C3%A9cnicas</t>
  </si>
  <si>
    <t>https://www.fiduagraria.gov.co/fic600.html#caracter%C3%Adsticas</t>
  </si>
  <si>
    <t>https://www.fiduagraria.gov.co/images/Reglamentos/Reglamento_FIC600_V_2022_04V9.pdf</t>
  </si>
  <si>
    <t>TP02</t>
  </si>
  <si>
    <t>TP03</t>
  </si>
  <si>
    <t>TP10</t>
  </si>
  <si>
    <t>TP11</t>
  </si>
  <si>
    <t>TP12</t>
  </si>
  <si>
    <t>TP13</t>
  </si>
  <si>
    <t>TP14</t>
  </si>
  <si>
    <t>TP05</t>
  </si>
  <si>
    <t>TP06</t>
  </si>
  <si>
    <t>El objetivo del Fondo es el proporcionar a sus inversionistas, tanto personas naturales como jurídicas, una alternativa de inversión a la vista con un perfil de riesgo CONSERVADOR enmarcado en políticas de inversión que siguen los lineamientos del Decreto 1525 de 2008.
La participación TP 07 está dirigida a inversionistas que son vigilados por la Superintendencia Financiera de Colombia u otras entidades que tengan un patrimonio igual o superior a diez mil (10.000) SMMLV y sea titular de un portafolio de inversión de valores igual o superior a cinco mil (5.000) SMMLV o haya realizado directa e indirectamente (15) o más operaciones de enajenación o de adquisición, durante un período de (60)días calendario en un tiempo que no supere los (2) años anteriores a este momento. (El valor agregado de estas operaciones debe ser igual o superior al equivalente a treinta y cinco mil (35.000) SMMLV).
DESCRIPCIÓN: INSTITUCIONAL
TIPO, MONTO DE RECURSOS, COMISIÓN respectivamente:
TP 07 Para cualquier saldo 0.80%</t>
  </si>
  <si>
    <t>A las participaciones diferenciales TP 01 a TP 03 se vinculará cualquier clase de inversionista diferente a Negocios Fiduciarios administrados por Fiduagraria que cumplan los montos totales de recursos de los que es titular el inversionista, de acuerdo con el criterio que se describe en la 
siguiente tabla:
DESCRIPCIÓN: PERSONA NATURAL Y JURÍDICA
TIPO, MONTO DE RECURSOS, COMISIÓN
TP 01 Entre $0 y $2,000,000,000 1.50%
TP 02 Entre $2,000,000,001 y $8,000,000,000 1.10%
TP 03 Desde $8.000.000.001 0.80%</t>
  </si>
  <si>
    <t>Las participaciones TP 04 a TP 06 estarán disponible para Municipios, Departamentos y Entidades Descentralizadas del Orden Territorial, así como Sociedades de Economía Mixta cuya participación directa o indirecta del Estado sea superior al 50% de su capital.
DESCRIPCIÓN: OFICIAL
TIPO, MONTO DE RECURSOS, COMISIÓN respectivamente:
TP 04 Entre $0 y $15,000,000,000 1.20%
TP 05 Entre $15,000,000,001 y $30,000,000,000 1.00%
TP 06 Desde $30.000.000.001 0.80%</t>
  </si>
  <si>
    <t>Las participaciones TP 09 a TP 11 estarán disponible para patrimonios autónomos, y/o encargos fiduciarios administrados por la Sociedad Fiduciaria.
TIPO, MONTO DE RECURSOS, COMISIÓN respectivamente:
DESCRIPCIÓN: NEGOCIOS FIDUCIARIOS
TIPO, MONTO DE RECURSOS, COMISIÓN respectivamente:
TP 09 Entre $0 y $5,000,000,000 2.50%
TP 10 Entre $5,000,000,001 y $10,000,000,000 1.80%
TP 11 Desde $10.000.000.001 1.50%</t>
  </si>
  <si>
    <t>La participación TP 12 está dirigida a inversionistas cuyo objeto social se encuentre relacionado a 
ser una organización de economía solidaria, es decir un fondo de empleados contemplado en el 
Decreto 1481 de 1989 modificado por la Ley 1391 de 2010. 
DESCRIPCIÓN: FONDOS DE EMPLEADOS
TIPO, MONTO DE RECURSOS, COMISIÓN
TP 12 Para cualquier saldo 0.6%</t>
  </si>
  <si>
    <t>La participación TP 13 está dirigida a negocios de fiducia estructurada administrados por la 
Sociedad Fiduciaria con características contractuales especiales. 
DESCRIPCIÓN: NEGOCIOS ESPECIALES
TIPO, MONTO DE RECURSOS, COMISIÓN respectivamente:
TP 13 Para cualquier saldo 1.00%</t>
  </si>
  <si>
    <t>La participación TP 14 está dirigida a negocios de fiducia estructurada relacionados con proyectos inmobiliarios y/o preventas que sean administrados por la Sociedad Fiduciaria.
DESCRIPCIÓN: NEGOCIOS INMOBILIARIOS
TIPO, MONTO DE RECURSOS, COMISIÓN
TP 14 Para cualquier saldo 1.80%</t>
  </si>
  <si>
    <t>Tipo F</t>
  </si>
  <si>
    <t>Tipo G</t>
  </si>
  <si>
    <t>Tipo H</t>
  </si>
  <si>
    <t xml:space="preserve">Participación Clase A Anticipos. Saldo por participación: $0 en adelante </t>
  </si>
  <si>
    <t>Participación Clase B Inversión. Saldo por 
participación: $0 - $1.000MM</t>
  </si>
  <si>
    <t xml:space="preserve">Participación Clase E Institucional. Saldo por 
participación: $0 en adelante </t>
  </si>
  <si>
    <t>Participación Clase D Inversión. Saldo por 
participación: &gt;$3.000MM</t>
  </si>
  <si>
    <t>Participación Clase C Inversión. Saldo por 
participación: $1.000MM - $3.000MM</t>
  </si>
  <si>
    <t xml:space="preserve">Participación Clase F Acuerdo contractual. Saldo por participación: $0 en adelante </t>
  </si>
  <si>
    <t>Participación Clase G Negocios Fiduciarios. Saldo por 
participación: &lt;$3.000MM</t>
  </si>
  <si>
    <t xml:space="preserve">Participación Clase H Negocios Fiduciarios. Saldo por 
participación: &gt;=$3.000MM </t>
  </si>
  <si>
    <t>PARTICIPACIÓN TIPO A: Inversionistas constituidos como fondos de inversión colectiva según la Parte 3 del Decreto 2555 de 2010 o como fondos de pensiones voluntarias, siempre que sean administrados por Fiduciaria Bancolombia S.A. o por Valores Bancolombia S.A.
PARTICIPACIÓN TIPO B: Inversionistas que inviertan a través de contratos de administración de portafolios de terceros (APT), contratos de fiducia mercantil de inversión (patrimonios autónomos de inversión) o contratos de encargo fiduciario de inversión, siempre que sean administrados por la Unidad de Negocios de Asset Management del Grupo Bancolombia. También, los patrimonios autónomos o encargos fiduciarios con componente de inversión o portafolios pensionales que sean administrados por la Unidad de Negocios de Asset Management del Grupo Bancolombia.
PARTICIPACIÓN TIPO C: Los inversionistas que no cumplan con los criterios de la participación tipo A o B.
Los tipos de participación no otorgarán derechos diferenciales a los inversionistas, fuera de las diferencias en la comisión de administración, y no serán negociables en el mercado secundario.
Perfil de riesgo Moderado</t>
  </si>
  <si>
    <t>https://fiduciaria.grupobancolombia.com/wps/wcm/connect/9fe2d937-72d3-4f8e-a413-a0dafca152e0/Prospecto+Renta+Balanceado+%28Modificacion+10.22%29.pdf?MOD=AJPERES&amp;CVID=of8wwPP</t>
  </si>
  <si>
    <t>https://fiduciaria.grupobancolombia.com/wps/portal/fiduciaria/productos-servicios/fondos-inversion-colectiva/renta-balanceado</t>
  </si>
  <si>
    <t>https://assetmanagement.grupobancolombia.com/wps/wcm/connect/e44cef1f-9d47-4bbf-a64b-445cb329492f/Renta_Balanceado_Octubre2022.pdf?MOD=AJPERES&amp;CVID=oht0EeC</t>
  </si>
  <si>
    <t>PARTICIPACIÓN TIPO B: Inversionistas que realicen su inversión a través de contratos de administración de portafolios de terceros (APT), contratos de fiducia mercantil de inversión (patrimonios autónomos de 
inversión) o contratos de encargo fiduciario de inversión, siempre y cuando sean administrados por la Unidad de Negocios de Asset Management del Grupo Bancolombia. También harán parte de este tipo de participación, los patrimonios autónomos o encargos fiduciarios con componente de inversión o portafolios pensionales, siempre y cuando sean administrados por la Unidad de Negocios de Asset Management del Grupo Bancolombia.</t>
  </si>
  <si>
    <t>PARTICIPACIÓN TIPO A: Inversionistas que realicen su inversión a través 
de herramientas tecnológicas de asesoría y ejecución administradas por 
Valores Bancolombia S.A. Comisionista de Bolsa.
PARTICIPACIÓN TIPO B: Inversionistas que realicen su inversión a través 
de contratos de administración de portafolios de terceros (APT), contratos
de fiducia mercantil de inversión (patrimonios autónomos de 
inversión) o contratos de encargo fiduciario de inversión, siempre y 
cuando sean administrados por la Unidad de Negocios de Asset 
Management del Grupo Bancolombia. También harán parte de este tipo de 
participación, los patrimonios autónomos o encargos fiduciarios con 
componente de inversión o portafolios pensionales, siempre y cuando 
sean administrados por la Unidad de Negocios de Asset Management del 
Grupo Bancolombia.
PARTICIPACIÓN TIPO C: Inversionistas constituidos como fondos de 
inversión colectiva según la Parte 3 del Decreto 2555 de 2010 o como 
fondos de pensiones voluntarias, siempre que sean administrados por 
Fiduciaria Bancolombia S.A. o por Valores Bancolombia S.A.
PARTICIPACIÓN TIPO D: Inversionistas que no cumplan con los criterios 
establecidos para la participación tipo A, B o C</t>
  </si>
  <si>
    <t>Personas naturales y jurídicas con perfil de riesgo
moderado y agresivo, que cuenten con recursos
líquidos superiores a 5 millones de pesos, y deseen
realizar una inversión al plazo de 2 años y 3 meses
aproximadamente. La rentabilidad objetivo será
conocida una vez cierre la ventana de apertura
ubicándose en un rango entre 13.30% – 14.10% E.A</t>
  </si>
  <si>
    <t xml:space="preserve">Es un fondo de inversión colectiva cerrado (el 
“Fondo”). Solo se podrá hacer redenciones al 
vencimiento del plazo del Fondo o cuando haya 
lugar a redenciones anticipadas.
</t>
  </si>
  <si>
    <t xml:space="preserve">El Fondo de Inversión Colectiva que se regula por este reglamento se denomina “FONDO CERRADO 
RENTA FIJA III”. Es un fondo de inversión colectiva cerrado, lo anterior significa que la redención de 
recursos podrá realizarse solo al final del plazo previsto para la duración del Fondo de Inversión 
Colectiva. No obstante, se podrán realizar redenciones de las participaciones antes del plazo previsto 
para la duración del Fondo de Inversión Colectiva, en los términos establecidos en el presente 
reglamento. </t>
  </si>
  <si>
    <t>https://www.bancolombia.com/personas/productos-servicios/inversiones/fondos-inversion-colectiva/fiduexcedentes?_gl=1*hk6qo7*_ga*OTQ1OTA1NzExLjE2NzA3OTU1NTA.*_ga_4ES4HNJXCC*MTY3MDc5NTU0OS4xLjEuMTY3MDc5ODEwMi42MC4wLjA.</t>
  </si>
  <si>
    <t>https://assetmanagement.grupobancolombia.com/wps/wcm/connect/0f021c56-51b4-45c8-b9df-53e7aaa07298/Fiduexcedentes_Octubre2022.pdf?MOD=AJPERES&amp;CVID=ohpwQUw</t>
  </si>
  <si>
    <t>PARTICIPACIÓN TIPO A: Inversionistas que inviertan a través de 
contratos de administración de portafolios de terceros (APT), 
contratos de fiducia mercantil de inversión (patrimonios autónomos 
de inversión) o contratos de encargo fiduciario de inversión, siempre 
que sean administrados por la Unidad de Negocios de Asset 
Management del Grupo Bancolombia. También, los patrimonios 
autónomos o encargos fiduciarios con componente de inversión
o portafolios pensionales que sean administrados por la Unidad de 
Negocios de Asset Management del Grupo Bancolombia.</t>
  </si>
  <si>
    <t>Participación 30</t>
  </si>
  <si>
    <t>Participación 60</t>
  </si>
  <si>
    <t>Participación 90</t>
  </si>
  <si>
    <t>Participación 180</t>
  </si>
  <si>
    <t>Participación 360</t>
  </si>
  <si>
    <t>PARTICIPACIÓN TIPO A: Inversionistas constituidos como fondos de  inversión colectiva según la Parte 3 del Decreto 2555 de 2010 o como  fondos de pensiones voluntarias, siempre que sean administrados por Fiduciaria Bancolombia S.A. o por Valores Bancolombia S.A.
PARTICIPACIÓN 30: Inversionistas que cumplan con un plazo de permanencia en el Fondo entre 30 y 59 días.
PARTICIPACIÓN 60: Inversionistas que cumplan con un plazo de permanencia en el Fondo entre 60 y 89 días.
PARTICIPACIÓN 90: Inversionistas que cumplan con un plazo de permanencia en el Fondo entre 90 y 179 días.
PARTICIPACIÓN 180: Inversionistas que cumplan con un plazo de permanencia en el Fondo entre 180 y 359 días.
PARTICIPACIÓN 360: Inversionistas que cumplan con un plazo de permanencia igual o mayor a 360 días.</t>
  </si>
  <si>
    <t>PARTICIPACIÓN TIPO A: Inversionistas constituidos como fondos de inversión colectiva según la Parte 3 del Decreto 2555 de 2010 o como fondos de pensiones voluntarias, siempre que sean administrados por Fiduciaria Bancolombia S.A. o por Valores Bancolombia S.A.</t>
  </si>
  <si>
    <t>PARTICIPACIÓN TIPO A: Inversionistas constituidos como fondos de inversión colectiva según la Parte 3 del Decreto 2555 de 2010 o como fondos de pensiones voluntarias, siempre que sean administrados por Fiduciaria Bancolombia S.A. o por Valores Bancolombia S.A.
PARTICIPACIÓN TIPO B: Inversionistas que inviertan a través de contratos de administración de portafolios de terceros (APT), contratos de fiducia mercantil de inversión (patrimonios autónomos de inversión) o contratos de encargo fiduciario de inversión, siempre que sean administrados por la Unidad de Negocios de AssetManagement del Grupo Bancolombia. También, los patrimonios autónomos o encargos fiduciarios con componente de inversión o portafolios pensionales que sean administrados por la 
Unidad de Negocios de Asset Management del Grupo Bancolombia.
PARTICIPACIÓN TIPO C: Los inversionistas que no cumplan con los criterios de la participación tipo A o B.</t>
  </si>
  <si>
    <t>PARTICIPACIÓN TIPO A: Inversionistas constituidos como fondos de 
inversión colectiva según la Parte 3 del Decreto 2555 de 2010 o como 
fondos de pensiones voluntarias, siempre que sean administrados por 
Fiduciaria Bancolombia S.A. o por Valores Bancolombia S.A.
PARTICIPACIÓN TIPO B: Los inversionistas que no cumplan con los 
criterios de la participación tipo A. 
Los tipos de participación no otorgarán derechos diferenciales a los 
inversionistas, fuera de las diferencias en la comisión de administración, y 
no serán negociables en el mercado secundario.</t>
  </si>
  <si>
    <t>PARTICIPACIÓN TIPO A: Inversionistas constituidos como fondos de inversión colectiva según la Parte 3 del Decreto 2555 de 2010 o como fondos de pensiones voluntarias, siempre que sean administrados por Fiduciaria Bancolombia S.A. o por Valores Bancolombia S.A.
PARTICIPACIÓN TIPO B: Inversionistas que inviertan a través de contratos de administración de portafolios de terceros (APT), contratos de fiducia mercantil de inversión (patrimonios autónomos de inversión) o contratos de encargo fiduciario de inversión, siempre que sean administrados por la Unidad de Negocios de Asset Management del Grupo Bancolombia. También, los patrimonios autónomos o encargos fiduciarios con componente de inversión o portafolios pensionales que sean administrados por la Unidad de Negocios de Asset Management del Grupo Bancolombia.
PARTICIPACIÓN TIPO C: Los inversionistas que no cumplan con los criterios de la participación tipo A o B.</t>
  </si>
  <si>
    <t>TP 1</t>
  </si>
  <si>
    <t>TP 2</t>
  </si>
  <si>
    <t xml:space="preserve"> El FONDO DE INVERSIÓN COLECTIVA ABIERTO CON PACTO DE PERMANENCIA ALTARENTA es para INVERSIONISTAS personas naturales o jurídicas y/o patrimonios autónomos o encargos fiduciarios administrados o no por la FIDUCIARIA, quienes se clasificarán dentro de los siguientes tipos de participaciones:
TP1: INVERSIONISTA I
TP2: INVERSIONISTA II
Pacto de permanencia: Treinta (30) días calendario prorrogable sucesivamente</t>
  </si>
  <si>
    <t>https://www.fidubogota.com/cubrir-internacional</t>
  </si>
  <si>
    <t xml:space="preserve">Cubrir Internacional® tiene como objetivo, la conformación de un portafolio que ofrezca a los inversionistas conocedores del mercado una alternativa de inversión en activos de diferentes sectores del mercado internacional, cuyo propósito es el crecimiento del capital en el largo plazo.
Tipo de Participación #1 Inversionista Tipo I: El monto mínimo de apertura será de cuatro (4) salarios mínimos mensuales legales vigentes.
El monto mínimo de permanencia será de dos (2) salarios mínimos mensuales legales vigentes.
</t>
  </si>
  <si>
    <t>Tipo de Participación #2 Inversionista Tipo II: El monto mínimo de apertura será de ochenta (80) salarios mínimos mensuales legales vigentes.
Cubrir Internacional® tiene como objetivo, la conformación de un portafolio que ofrezca a los inversionistas conocedores del mercado una alternativa de inversión en activos de diferentes sectores del mercado internacional, cuyo propósito es el crecimiento del capital en el largo plazo.
El monto mínimo de permanencia será de ochenta (80) salarios mínimos mensuales legales vigentes.</t>
  </si>
  <si>
    <t>https://www.fidubogota.com/repositorio/fidubogota/esmas/index.html</t>
  </si>
  <si>
    <t>TP 3</t>
  </si>
  <si>
    <t xml:space="preserve">TP 1 (Principal). Es un FONDO DE INVERSION COLECTIVA que tiene como objetivo ahorrar para la educación de tus hijos y seres queridos, de manera simple y flexible.
Tipo de participación principal. Para inversionistas personas naturales que quieran ahorrar en el medio y largo plazo para su educación o para la educación de sus hijos o de terceros beneficiarios. Los INVERSIONISTAS de este tipo de participación deben realizar aportes iguales o superiores a cincuenta mil ($50.000) pesos moneda corriente.
</t>
  </si>
  <si>
    <t>TP 2(Segundo Beneficiario).
 Tipo de participación segundo beneficiario y plan referidos. Para inversionistas personas naturales que quieran ahorrar en 
el mediano y largo plazo para la educación de su segundo hijo o de su segundo beneficiario o del primer hijo o del primer 
beneficiario si ha realizado un referido efectivo para la fuerza comercial de la FIDUCIARIA. Los INVERSIONISTAS de este tipo 
de participación deben realizar aportes iguales o superiores a cincuenta mil ($50.000) pesos moneda corriente.
Es un FONDO DE INVERSION COLECTIVA que tiene como objetivo ahorrar para la educación de tus hijos y seres queridos, de manera simple y flexible.</t>
  </si>
  <si>
    <t>TP 3(Patrocinadores)
Tipo de participación patrocinadores. Para inversionistas que pueden ser personas naturales, personas jurídicas privadas u 
oficiales, patrimonios autónomos o encargos fiduciarios administrados o no por la Fiduciaria, que tengan por objeto ahorrar para la educación y que realicen aportes iguales o superiores a cincuenta mil ($50.000) pesos moneda corriente. Las personas naturales que quieran invertir en el tipo de participación patrocinadores deberán traer una carta firmada por el patrocinador en donde solicita el permiso de ingreso de la persona natural al tipo de participación.
Es un FONDO DE INVERSION COLECTIVA que tiene como objetivo ahorrar para la educación de tus hijos y seres queridos, de manera simple y flexible.</t>
  </si>
  <si>
    <t>TP 1(FIC ÓPTIMO)
Alternativa de inversión con perfil de riesgo moderado dirigida a inversionistas conocedores del mercado de deuda pública que busquen obtener rentabilidades acorde al comportamiento de los TES. El fondo se encuentra calificado por BRC Inverstor Services con AAA/4 por su alta calidad crediticia y su alta sensibilidad ante la volatilidad del mercado. Pacto de permanencia de 90 días para la redención de los recursos de los inversionistas. Los adherentes pueden obtener sus recursos antes de los 90 días con una penalización.</t>
  </si>
  <si>
    <t>TP 4</t>
  </si>
  <si>
    <t>TP 5</t>
  </si>
  <si>
    <t>TP 6</t>
  </si>
  <si>
    <t>TP 7</t>
  </si>
  <si>
    <t>TP 8</t>
  </si>
  <si>
    <t>TP 9</t>
  </si>
  <si>
    <t>Inversionista II
Tipos de participación #1, #2, #3, #4 y #8 para INVERSIONISTAS personas naturales o jurídicas, patrimonios autónomos 
y/o encargos fiduciarios administrados o no por FIDUCIARIA BOGOTÁ S.A. (en adelante FIDUCIARIA), que cumplan con 
los requisitos de ingreso y el monto mínimo de apertura.
El monto mínimo de 
apertura será igual o 
superior al equivalente 
en pesos a doce (12) 
salarios mínimos 
legales mensuales 
vigentes y menores a 
doscientos noventa y 
un (291) salarios 
mínimos mensuales 
legales vigentes.
Saldo mínimo de permanencia: Doce (12) salarios mínimos legales mensuales vigentes</t>
  </si>
  <si>
    <t>Inversionista III
Tipos de participación #1, #2, #3, #4 y #8 para INVERSIONISTAS personas naturales o jurídicas, patrimonios autónomos 
y/o encargos fiduciarios administrados o no por FIDUCIARIA BOGOTÁ S.A. (en adelante FIDUCIARIA), que cumplan con 
los requisitos de ingreso y el monto mínimo de apertura.
El monto mínimo de apertura será igual o superior al equivalente en pesos a doscientos noventa y un (291) salarios mínimos mensuales legales vigentes y menores diecinueve mil cuatrocientos diecisiete (19.417) salarios mínimos mensuales legales vigentes.
Saldo mínimo de permanencia: Doscientos noventa y 
un (291) salarios mínimos mensuales legales vigentes.</t>
  </si>
  <si>
    <t>Inversionista I
Tipos de participación #1, #2, #3, #4 y #8 para INVERSIONISTAS personas naturales o jurídicas, patrimonios autónomos 
y/o encargos fiduciarios administrados o no por FIDUCIARIA BOGOTÁ S.A. (en adelante FIDUCIARIA), que cumplan con 
los requisitos de ingreso y el monto mínimo de apertura.
El monto mínimo de apertura será de cincuenta mil ($50.000) pesos moneda corriente y se mantendrán saldos en pesos menores al equivalente en pesos de doce (12) salarios mínimos mensuales legales vigentes.
Saldo mínimo de permanencia: Cincuenta mil ($50.000) pesos moneda corriente</t>
  </si>
  <si>
    <t>Inversionista IV
Tipos de participación #1, #2, #3, #4 y #8 para INVERSIONISTAS personas naturales o jurídicas, patrimonios autónomos 
y/o encargos fiduciarios administrados o no por FIDUCIARIA BOGOTÁ S.A. (en adelante FIDUCIARIA), que cumplan con 
los requisitos de ingreso y el monto mínimo de apertura.
El monto mínimo de 
apertura será igual o 
superior al equivalente 
en pesos a diecinueve 
mil cuatrocientos 
diecisiete (19.417) 
salarios mínimos 
mensuales legales 
vigentes.
Saldo mínimo de permanencia: Diecinueve mil cuatrocientos diecisiete (19.417) salarios mínimos mensuales legales vigentes.</t>
  </si>
  <si>
    <t>Inversionista Profesional
Tipos de participación #1, #2, #3, #4 y #8 para INVERSIONISTAS personas naturales o jurídicas, patrimonios autónomos 
y/o encargos fiduciarios administrados o no por FIDUCIARIA BOGOTÁ S.A. (en adelante FIDUCIARIA), que cumplan con 
los requisitos de ingreso y el monto mínimo de apertura.
Monto mínimo de apertura: Para INVERSIONISTAS profesionales de conformidad con el Decreto 1121 de 2008. El monto mínimo de apertura será del diez por ciento (10%) del salario mínimo legal vigente
Saldo mínimo de permanencia: Diez por ciento (10%) del salario mínimo mensual legal vigente</t>
  </si>
  <si>
    <t>Admon I
Tipos de participación #5, #6 y #7 para INVERSIONISTAS personas naturales o jurídicas, patrimonios autónomos y/o 
encargos fiduciarios administrados por la FIDUCIARIA y que cumplan con los requisitos de ingreso y el monto mínimo de 
apertura que se establece a continuación:
Monto mínimo de apertura: El monto mínimo de apertura será de cincuenta mil ($50.000) pesos moneda corriente y se mantendrán saldos en pesos menores a diez mil ochocientos veintitrés (10.823) salarios mínimos legales mensuales vigentes.
Saldo mínimo de permanencia: Cincuenta mil ($50.000) pesos moneda corriente</t>
  </si>
  <si>
    <t xml:space="preserve">Admon II
Tipos de participación #5, #6 y #7 para INVERSIONISTAS personas naturales o jurídicas, patrimonios autónomos y/o 
encargos fiduciarios administrados por la FIDUCIARIA y que cumplan con los requisitos de ingreso y el monto mínimo de 
apertura que se establece a continuación:
Monto mínimo de apertura: El monto mínimo de apertura será 
igual o superior al equivalente en pesos a diez mil ochocientos veintitrés (10.823) salarios mínimos legales mensuales vigentes y se mantendrán saldos en pesos menores al equivalente en pesos a treinta y cuatro mil ciento setenta y siete (34.177) salarios mínimos legales mensuales vigentes.
Saldo mínimo de permanencia: El equivalente en pesos a diez mil ochocientos veintitrés (10.823) salarios mínimos legales mensuales vigentes.
</t>
  </si>
  <si>
    <t>Admon III
Tipos de participación #5, #6 y #7 para INVERSIONISTAS personas naturales o jurídicas, patrimonios autónomos y/o 
encargos fiduciarios administrados por la FIDUCIARIA y que cumplan con los requisitos de ingreso y el monto mínimo de 
apertura que se establece a continuación:
Monto mínimo de apertura: El monto mínimo de apertura será igual o superior al equivalente en pesos a treinta y cuatro mil ciento setenta y siete (34.177) salarios mínimos legales mensuales vigentes.
Saldo mínimo de permanencia: El equivalente en pesos a treinta y cuatro mil ciento setenta y siete (34.177) salarios mínimos legales mensuales vigentes</t>
  </si>
  <si>
    <t xml:space="preserve">Fiducia Anticipos
 Tipo de participación #9 para INVERSIONISTAS personas naturales, jurídicas o patrimonios autónomos que tengan 
vigentes encargos fiduciarios o fiducias para el manejo de anticipos de contratos estatales administradas por la 
FIDUCIARIA y que cumplan los requisitos de ingreso y el monto mínimo de apertura que se establece a continuación:
El monto mínimo de apertura será del diez por ciento (10%) del salario mínimo mensual legal vigente.
Saldo mínimo de permanencia: El diez por ciento (10%) del salario mínimo mensual legal vigente.
</t>
  </si>
  <si>
    <t>TP 10</t>
  </si>
  <si>
    <t>TP 11</t>
  </si>
  <si>
    <t>Inversionista I
Tipos de participación #1, #2, #3, #4, #5 y #11 para INVERSIONISTAS personas naturales o jurídicas y/o patrimonios autónomos o encargos fiduciarios administrados o no por la FIDUCIARIA que cumplan los requisitos de ingreso y el monto mínimo de apertura, que se establece a continuación:
Monto mínimo de apertura: Aportes superiores a treinta mil ($30.000) pesos mcte(moneda corriente).
Saldo mínimo de permanencia: Aportes superiores a treinta mil ($30.000) pesos mcte.</t>
  </si>
  <si>
    <t>Inversionista Profesional 
Tipos de participación #1, #2, #3, #4, #5 y #11 para INVERSIONISTAS personas naturales o jurídicas y/o patrimonios autónomos o encargos fiduciarios administrados o no por la FIDUCIARIA que cumplan los requisitos de ingreso y el monto mínimo de apertura, que se establece a continuación:
Monto mínimo de apertura: Para INVERSIONISTAS profesionales de conformidad con el Decreto 1121 de 2008. El monto mínimo de apertura será del diez (10%) del salario mínimo mensual legal vigente.
Saldo mínimo de permanencia: El diez por ciento (10%) del salario mínimo mensual legal vigente.</t>
  </si>
  <si>
    <t xml:space="preserve">Inversionista II
Tipos de participación #1, #2, #3, #4, #5 y #11 para INVERSIONISTAS personas naturales o jurídicas y/o patrimonios autónomos o encargos fiduciarios administrados o no por la FIDUCIARIA que cumplan los requisitos de ingreso y el monto mínimo de apertura, que se establece a continuación:
Monto mínimo de apertura: Aportes iguales o 
superiores a noventa y siete (97) salarios mínimos mensuales legales vigentes y menores a doscientos noventa y un (291)  salarios mínimos mensuales legales vigentes.
Saldo mínimo de permanencia: Noventa y siete (97) salarios mínimos mensuales legales vigentes.
</t>
  </si>
  <si>
    <t>Inversionista III
Tipos de participación #1, #2, #3, #4, #5 y #11 para INVERSIONISTAS personas naturales o jurídicas y/o patrimonios autónomos o encargos fiduciarios administrados o no por la FIDUCIARIA que cumplan los requisitos de ingreso y el monto mínimo de apertura, que se establece a continuación:
Monto mínimo de apertura: Aportes iguales o 
superiores a 
doscientos noventa y
un (291) salarios 
mínimos mensuales 
legales vigentes y 
menores a 
novecientos setenta y 
un (971) salarios 
mínimos mensuales 
legales vigentes.
Saldo mínimo de permanencia: Doscientos noventa y un (291) salarios mínimos mensuales legales vigentes.</t>
  </si>
  <si>
    <t>Inversionista IV
Tipos de participación #1, #2, #3, #4, #5 y #11 para INVERSIONISTAS personas naturales o jurídicas y/o patrimonios autónomos o encargos fiduciarios administrados o no por la FIDUCIARIA que cumplan los requisitos de ingreso y el monto mínimo de apertura, que se establece a continuación:
Monto mínimo de apertura: Aportes iguales o 
superiores a 
novecientos 
setenta y un (971) 
salarios mínimos 
mensuales legales 
vigentes y 
menores a diez y 
nueve mil 
cuatrocientos diez 
y siete (19.417) 
salarios mínimos 
mensuales legales 
vigentes.
Saldo mínimo de permanencia: Novecientos setenta y un (971) salarios mínimos mensuales legales vigentes</t>
  </si>
  <si>
    <t>Inversionista V 
Tipos de participación #1, #2, #3, #4, #5 y #11 para INVERSIONISTAS personas naturales o jurídicas y/o patrimonios autónomos o encargos fiduciarios administrados o no por la FIDUCIARIA que cumplan los requisitos de ingreso y el monto mínimo de apertura, que se establece a continuación:
Monto mínimo de apertura: Aportes superiores a diez y nueve mil cuatrocientos diez y siete (19.417) salarios mínimos mensuales legales vigentes.
Saldo mínimo de permanencia: Diez y nueve mil cuatrocientos diez y siete (19.417) salarios mínimos mensuales legales vigentes.</t>
  </si>
  <si>
    <t>Inmobiliaria
Tipo de participación #6 para INVERSIONISTAS personas naturales o jurídicas que tengan vigentes encargos fiduciarios o fiducias mercantiles inmobiliarias adminsitradas por la FIDUCIARIA y que cumplan los requisitos de ingreso y el monto mínimo de apertura que se establece a continuación: 
Monto mínimo de apertura: El monto mínimo de apertura será de cien mil ($100.000) pesos moneda corriente.
Saldo mínimo de permanencia: Aportes superiores a treinta mil ($30.000) pesos moneda corriente.</t>
  </si>
  <si>
    <t>Admon I 
Tipo de participación #7, #8 y #9 para INVERSIONISTAS personas naturales o jurídicas que tengan vigentes encargos fiduciarios o fiducias mercantiles administradas por la FIDUCIARIA y que cumplan los requisitos de ingreso y el monto mínimo de apertura, que se establece a continuación:
Monto mínimo de apertura: El monto mínimo de apertura será del diez por ciento (10%) del salario mínimo mensual legal vigente y se mantendrán saldos en pesos menores o iguales al equivalente en pesos a nueve mil setecientos nueve (9.709) salarios mínimos mensuales legales vigentes.
Saldo mínimo de permanencia: El diez por ciento (10%) del salario mínimo mensual legal vigente.</t>
  </si>
  <si>
    <t>Admon II 
Tipo de participación #7, #8 y #9 para INVERSIONISTAS personas naturales o jurídicas que tengan vigentes encargos fiduciarios o fiducias mercantiles administradas por la FIDUCIARIA y que cumplan los requisitos de ingreso y el monto mínimo de apertura, que se establece a continuación:
Monto mínimo de apertura: El monto mínimo de apertura será 
superior al equivalente en pesos en 
nueve mil setecientos nueve (9.709) 
salarios mínimos legales vigentes y 
se mantendrán saldos en pesos 
menores o iguales al equivalente en 
pesos a veintinueve mil ciento 
veintiséis (29.126) salarios mínimos 
mensuales legales vigentes.
Saldo mínimo de permanencia: El equivalente en pesos a nueve mil setecientos nueve (9.709) salarios mínimos legales vigentes.</t>
  </si>
  <si>
    <t>Admon III
Tipo de participación #7, #8 y #9 para INVERSIONISTAS personas naturales o jurídicas que tengan vigentes encargos fiduciarios o fiducias mercantiles administradas por la FIDUCIARIA y que cumplan los requisitos de ingreso y el monto mínimo de apertura, que se establece a continuación:
Monto mínimo de apertura: Aportes superiores a veintinueve mil ciento veintiséis (29.126) salarios mínimos mensuales vigentes.
Saldo mínimo de permanencia: Aportes superiores a veintinueve mil ciento veintiséis (29.126) salarios mínimos mensuales vigentes.</t>
  </si>
  <si>
    <t>Educativo 
Tipo de participación # 10 para INVERSIONISTAS personas naturales o jurídicas y/o patrimonios autónomos o encargos fiduciarios de naturaleza pública o privada administrados o no por la FIDUCIARIA que periódica y excepcionalmente entreguen recursos con el propósito de cubrir total o 
parcialmente gastos educativos propios o de terceros, así como las obligaciones y necesidades requeridas para el estudio del INVERSIONISTA o el tercero, y que cumplan los requisitos de ingreso y el monto mínimo de apertura que se establece a continuación:
Monto mínimo de apertura: El monto mínimo de apertura será del diez por ciento (10%) del salario mínimo mensual legal vigente, en todo caso con cuantía mínima de cincuenta mil pesos ($50.000) moneda corriente.
Saldo mínimo de permanencia: El diez por ciento (10%) del salario mínimo mensual legal vigente.</t>
  </si>
  <si>
    <t>https://colmena-fiduciaria.com.co/rendir_fichastecnicas.php</t>
  </si>
  <si>
    <t>https://colmena-fiduciaria.com.co/rendir.php</t>
  </si>
  <si>
    <t>A través de RENDIR FONDO DE INVERSION COLECTIVA ABIERTO, la Fiduciaria administra los recursos aportados por los inversionistas mediante laconformación de un portafolio en títulos emitidos por entidades con las más altas calificaciones crediticias. Para el efecto se aplican criterios de prudencia,
seguridad, rentabilidad, liquidez y bajo riesgo. De esta manera, se busca maximizar la rentabilidad de los recursos aportados en beneficio de los inversionistas,cumpliendo con los parámetros y políticas establecidos por la normatividad legal vigente y por la Entidad.</t>
  </si>
  <si>
    <t>https://colmena-fiduciaria.com.co/rentafacil_fichastecnicas.php</t>
  </si>
  <si>
    <t>https://colmena-fiduciaria.com.co/rentafacil_bene.php</t>
  </si>
  <si>
    <t>Persona Natural y Pyme</t>
  </si>
  <si>
    <t>Mediana Empresa</t>
  </si>
  <si>
    <t>Gran Empresa</t>
  </si>
  <si>
    <t>Constructor</t>
  </si>
  <si>
    <t>Institucional</t>
  </si>
  <si>
    <t>Preventas</t>
  </si>
  <si>
    <t>Negocios Fiduciarios</t>
  </si>
  <si>
    <t>Si RBD &gt; 0 Comisión 1.5%; Si 
RBD &lt;= 0 Comisión 0%</t>
  </si>
  <si>
    <t>Segmento: Personas Naturales y Pymes.
a. Participación Tipo Persona Natural y Pyme: Se dirige a Personas Naturales y/o Jurídicas con ventas anules inferiores a 20.000 smlmv y que cumplan los requisitos de ingreso y monto mínimo de apertura del Fondo. El monto mínimo de apertura del Fondo para este tipo de participación es la suma de 
cincuenta mil pesos m/cte.($50.000).
Es un fondo de inversión de bajo riesgo y baja volatilidad para aquellas personas o empresas que buscan rentabilidad, disponibilidad y seguridad en el manejo de su dinero.</t>
  </si>
  <si>
    <t>Segmento Empresarial.
b. Participación Tipo Mediana Empresa: Se dirige a Personas Jurídicas con ventas anuales entre 20.000 smlmv y 100.000 smlmv y que cumplan los requisitos de ingreso y monto mínimo de apertura del Fondo. El monto mínimo de apertura del Fondo para este tipo de participación es la suma de dos 
millones de pesos m/cte. ($2.000.000).</t>
  </si>
  <si>
    <t>Participación Tipo Gran Empresa: Se dirige a Personas Jurídicas con ventas anuales superiores a 100.000 smlmv y que cumplan los requisitos de ingreso y monto mínimo de apertura del Fondo. El monto mínimo de apertura del Fondo para este tipo de participación es la suma de cinco millones de pesos m/cte. ($5.000.000).</t>
  </si>
  <si>
    <t>Participación Tipo Institucional: Se dirige a Personas Jurídicas vigiladas por la Superintendencia 
Financiera de Colombia y que cumplan los requisitos de ingreso y monto mínimo de apertura del Fondo. 
El monto mínimo de apertura al Fondo para este tipo de participación es la suma de veinte millones de 
pesos m/cte. ($20.000.000).</t>
  </si>
  <si>
    <t xml:space="preserve"> Participación Tipo Constructores: Se dirige a Personas Jurídicas que desarrollen como actividad 
principal la construcción, promoción y venta de proyectos de edificación, que su actividad principal se
encuentre clasificada dentro del Sector de la Construcción y que cumplan los requisitos de ingreso
y monto mínimo de apertura del Fondo. El inversionista acreditará dicha actividad principal con los 
documentos que solicite la sociedad administradora, en los que conste que la Clasificación de
Actividades Económicas CIIU correspondiente al sector de la construcción. El monto mínimo de apertura 
al Fondo para este tipo de participación es la suma de dos millones de pesos m/cte. ($2.000.000)</t>
  </si>
  <si>
    <t>3. Segmento Fiducia Estructurada.
f. Participación Tipo Preventas: Se dirige a las Personas Naturales, Jurídicas y/o patrimonios autónomos 
que se vinculen al Fondo con ocasión a un Encargo Fiduciario de administración e inversión de 
preventas de un proyecto inmobiliario administrado por la sociedad administradora y que cumplan los 
requisitos de ingreso y monto mínimo de apertura. El monto mínimo de apertura al Fondo para este tipo 
de participación es la suma de cincuenta mil pesos m/cte. ($50.000).</t>
  </si>
  <si>
    <t>g. Participación Tipo Negocios Fiduciarios: Se dirige a los Patrimonios autónomos, y/o encargos 
fiduciarios administrados por la Fiduciaria y que cumplan los requisitos de ingreso y monto mínimo de
apertura. El monto mínimo de apertura al Fondo para este tipo de participación es la suma de cincuenta 
mil pesos m/cte. ($50.000).</t>
  </si>
  <si>
    <t>Universitas es una alternativa de inversión que le ayuda a construir el objetivo más importante de la vida: ahorrar para la educación superior de sus hijos, nietos, sobrinos o para sus estudios de posgrado/maestría en Colombia o en el exterior.
Permanencia de 2 años sin poder retirar recursos ni totales, ni parciales.</t>
  </si>
  <si>
    <t>https://www.colmena-fiduciaria.com.co/universitas_fichastecnicas.php</t>
  </si>
  <si>
    <t>https://www.colmena-fiduciaria.com.co/universitas.php</t>
  </si>
  <si>
    <t>Objetivos de inversión conformar un portafolio en activos de riesgo conservador; con el propósito en términos de estabilidad, de buscar preservar el capital y maximizar los rendimientos; manteniendo un alto grado de seguridad y liquidez en sus inversiones de muy bajos riesgos de liquidez y de mercado, y utilizando la infraestructura y conocimiento 
de un profesional en el tema.</t>
  </si>
  <si>
    <t>Objetivos de inversión conformar un portafolio en activos 
de riesgo conservador; con el propósito en términos de estabilidad, de buscar preservar el capital y 
maximizar los rendimientos; manteniendo un alto grado de seguridad y liquidez en sus inversiones
dentro del mercado de renta fija en emisores de muy bajos riesgos de liquidez y de mercado, y utilizando 
la infraestructura y conocimiento de un profesional en el tema.</t>
  </si>
  <si>
    <t>El Fondo de Inversión Colectiva Liquidez 1525 Plus genera una alternativa de inversión conservadora, de baja duración, alto porcentaje en liquidez y poca volatilidad, cumpliendo las pautas de inversión del decreto 1525. El FIC se constituye como un refugio durante momentos de volatilidades altas y continuas en el mercado.</t>
  </si>
  <si>
    <t xml:space="preserve">Brindar al inversionista un instrumento de inversión conservador con un perfil de riesgo bajo para el manejo de liquidez a corto plazo; Está dirigida principalmente a aquellos inversionistas que deben cumplir con el régimen de inversión previsto en el Decreto 1525 de 2008, pues cumple con todas las limitaciones de inversión establecidas en el mismo. </t>
  </si>
  <si>
    <t>El FIC Sostenible Global es una alternativa de inversión en activos de Renta Variable internacional, que cumplen con criterios ambientales, sociales y de gobernabilidad (ASG). Está dirigido a inversionistas con perfil  riesgo alto cuyo objetivo es el crecimiento del capital sostenible a largo plazo y que deseen aportar a un mundo mejor a través de inversiones responsables.</t>
  </si>
  <si>
    <t xml:space="preserve">El objeto de inversión del FIC con pacto de permanencia a 30 días, es ofrecer un instrumento  de inversión en el mercado de Renta Variable Local para los perfiles de riesgo Alto. Dirigido a inversionistas que desean tener exposición activa a un portafolio de acciones colombianas de alta liquidez que busquen el crecimiento del capital a largo plazo teniendo en cuenta la existencia de posibles fluctuaciones en el mercado que podrían impactar negativamente de manera transitoria el crecimiento del capital en el corto y mediano plazo, de acuerdo con las condiciones de mercado de los activos en los cuales invierte. </t>
  </si>
  <si>
    <t xml:space="preserve">El objeto de inversión del FIC Capital Plus, es ofrecer un instrumento de inversión en el mercado de Renta Fija Local High Yield a los perfiles de riesgo moderado-alto con un pacto de permanencia de 30 días. El fondo está dirigido a inversionistas que busquen el crecimiento del capital a largo plazo teniendo en cuenta la existencia de posibles fluctuaciones en el mercado que podrían impactar negativamente de manera transitoria el crecimiento del capital en el mediano plazo, de acuerdo con las condiciones de mercado de los activos en los cuales invierte. </t>
  </si>
  <si>
    <t>Proporcionar a sus adherentes en un periodo de 30 días, un 
rendimiento sobre los recursos invertidos que sea diferencial del 
rendimiento medio del mercado de Fondos vista y de corto plazo, a 
partir de inversiones en títulos en renta fija inscritos en el Registro 
Nacional de Valores y Emisores así como hasta el 100% del valor del 
fondo en inversiones en títulos valores representativos de obligaciones 
dinerarias tales como facturas de emisores de alta calidad crediticia.</t>
  </si>
  <si>
    <t>El objeto de inversión del Fondo de Inversión Colectiva, es ofrecer una alternativa de inversión para los perfiles de riesgo Moderado, es decir, para inversionistas conocedores del mercado de Renta Fija que conocen la volatilidad a la que dicha clase de inversiones se encuentra con un plazo promedio ponderado de hasta siete (7) años. El FIC podrá realizar operaciones de reporto, simultáneas y transferencia temporal 
de valores, con los límites legales establecidos en el Decreto 2555 de 2010.</t>
  </si>
  <si>
    <t>Ofrecer una alternativa de inversión para los perfiles de riesgo Moderado, es decir, para inversionistas conocedores del mercado de Renta Fija y Renta Variable que conocen la 
volatilidad a la que dicha clase de inversiones se encuentra expuesta. 
Por tanto, el inversionista interesado en participar en el Fondo pretende obtener un crecimiento de su capital a largo plazo, sin perder de vista que se pueden presentar pérdidas moderadas de su capital dadas las fluctuaciones en la rentabilidad a mediano plazo de acuerdo con las condiciones de mercado de los activos en los cuales invierte.
El Fondo está destinado a inversionistas que desean en forma colectiva participar en la 
inversión con un plazo promedio ponderado de hasta diez (10) años</t>
  </si>
  <si>
    <t>TP1</t>
  </si>
  <si>
    <t>TP2</t>
  </si>
  <si>
    <t>TP3</t>
  </si>
  <si>
    <t>TP4</t>
  </si>
  <si>
    <t>TP5</t>
  </si>
  <si>
    <t>TP8</t>
  </si>
  <si>
    <t>TP9</t>
  </si>
  <si>
    <t>TP6</t>
  </si>
  <si>
    <t>TP7</t>
  </si>
  <si>
    <t>1: Para personas naturales, jurídicas o cuentas ómnibus con saldo entre $0 y $50.000.000.</t>
  </si>
  <si>
    <t>2: Para personas naturales, jurídicas o cuentas ómnibus con saldo entre $50.000.001 y $5.000.000.000</t>
  </si>
  <si>
    <t>3: Para personas naturales, jurídicas o cuentas ómnibus con saldo entre $5.000.000.001 y 
$10.000.000.000</t>
  </si>
  <si>
    <t>4: Para personas naturales, jurídicas o cuentas ómnibus con un saldo superior a 
$10.000.000.001</t>
  </si>
  <si>
    <t>5: Fideicomisos con saldo entre $1.000.000.001 y $10.000.000.000</t>
  </si>
  <si>
    <t>6: Fideicomisos con saldo entre $10.000.000.001 y $30.000.000.000</t>
  </si>
  <si>
    <t>7: Fideicomisos con saldo superior a $30.000.000.001</t>
  </si>
  <si>
    <t>8: Inversionistas Profesionales</t>
  </si>
  <si>
    <t>9: Para Inversionistas persona natural o jurídica de baja transaccionalidad, es decir, 
aquellos que realicen hasta 99 operaciones mensuales de recaudo y pagos, sean estos 
personas naturales o jurídicas y que tengan vigentes negocios fiduciarios de 
administración y pagos administrados por la fiduciaria</t>
  </si>
  <si>
    <t>10: Fideicomisos de Inversión y administración</t>
  </si>
  <si>
    <t>11: Adherentes a negocios de fiducia inmobiliaria administrados por la Fiduciaria</t>
  </si>
  <si>
    <t>12: Adherentes a negocios de fiducia inmobiliaria administrados por la Fiduciaria</t>
  </si>
  <si>
    <t>13: Fideicomisos con saldo entre $0 y $1.000.000.000</t>
  </si>
  <si>
    <t>https://www.fiduciariacorficolombiana.com/documents/1167021/0/10+Pospecto+FIC+Alternativos+365+Pluss.pdf/6e6aeeb8-a47a-6cbf-606b-bd44ae73a68b?t=1651163594304</t>
  </si>
  <si>
    <t>https://www.fiduciariacorficolombiana.com/fic-alternativos-365-plus</t>
  </si>
  <si>
    <t>https://www.fiduciariacorficolombiana.com/documents/1167021/5567271/ALTERNATIVOS%2B.pdf/4185464a-8339-5f19-b926-ec0830d119ec?t=1667993952978</t>
  </si>
  <si>
    <t>Participación Tipo 1(Público en general). Monto mínimo para ingresar y permanecer de diez millones de pesos ($10.000.000)hasta mil millones de pesos ($1.000.000.000). Comisión TP1: 2.25% EA
Participación Tipo 2(Público en general). Monto mínimo para ingresar y permanecer en el fondo de mil millones un peso ($1.000.000.001). Comisión TP2: 1.75% EA
Proporcionar a sus adherentes un instrumento de inversión en un período de al menos trescientos sesenta y cinco (365) días, para un rendimiento sobre los recursos invertidos que sea diferencial del rendimiento medio del mercado de fondos de corto plazo. Se considera que el perfil general de riesgo del Fondo es moderado alto.</t>
  </si>
  <si>
    <t>Tipo de participación R1</t>
  </si>
  <si>
    <t>Tipo de participación R2</t>
  </si>
  <si>
    <t>Tipo de participación R3</t>
  </si>
  <si>
    <t>https://fidudavivienda.davivienda.com/wps/portal/fidudavivienda/inicio/F_Productos_y_Servicios/F_Carteras_Colectivas/Colectiva_Rental%C3%ADquida/!ut/p/z1/04_SjzS0MDE3NrM0MzXXj9CPykssy0xPLMnMz0vMAfIjo8zijS0CTfy8nIx8nf1cHA0cA4NDHf3NvIwNQk31wwkpiAJKG-AAjgZA_VGElORG5Vh6OioqAgBGpMS8/dz/d5/L2dBISEvZ0FBIS9nQSEh/</t>
  </si>
  <si>
    <t>Participación R1: para patrimonios autónomos, encargos fiduciarios, personas naturales y personas jurídicas, las dos últimas entendiendo por éstas aquellas que han celebrado un negocio fiduciario con Fiduciaria Davivienda S.A. y los recursos van a ser invertidos en el Fondo,
Participación R2: para personas jurídicas,
Participación R3: para personas jurídica</t>
  </si>
  <si>
    <t>El Fondo es un instrumento de inversión de corto plazo, el cual invierte principalmente en el mercado de renta fija local, procurando mantener una adecuada diversificación en términos de emisores, tipos de tasa y plazos. De acuerdo con lo anterior, el Fondo propenderá por la conservación de capital, gestionando niveles de volatilidad propios de un fondo con perfil de riesgo conservador.</t>
  </si>
  <si>
    <t>Opción de Inversión de mediano y largo plazo, que le permite invertir en títulos emitidos o avalados por el estado o entidades vigiladas por la Superintendencia Financiera de Colombia, con riesgo moderado.</t>
  </si>
  <si>
    <t>Tipo de participación S6</t>
  </si>
  <si>
    <t>Tipo de participación S8</t>
  </si>
  <si>
    <t>Tipo de participación S1</t>
  </si>
  <si>
    <t>Tipo de participación S2</t>
  </si>
  <si>
    <t>Tipo de participación S3</t>
  </si>
  <si>
    <t>Tipo de participación S4</t>
  </si>
  <si>
    <t>Tipo de participación S5</t>
  </si>
  <si>
    <t>S1: Persona natural. Salario promedio mensual: 0 hasta 86 SMMLV</t>
  </si>
  <si>
    <t>S2: Persona natural. Salario promedio mensual: Mayor a 86 hasta 570 SMMLV</t>
  </si>
  <si>
    <t>S3: Persona natural. Salario promedio mensual: Mayor a 570 SMMLV</t>
  </si>
  <si>
    <t>S4: Persona jurídica. Saldo promedio mensual: 0 hasta 16234 SMMLV</t>
  </si>
  <si>
    <t>S5: Persona jurídica. Saldo promedio mensual: Mayor a 16234 hasta 32468 SMMLV</t>
  </si>
  <si>
    <t>S6: Persona jurídica. Saldo promedio mensual: Mayor a 32468 y hasta 48701 SMMLV</t>
  </si>
  <si>
    <t>S8: Sociedades vigiladas por la Superintendencia Financiera de Colombia o los productos administrad. Saldo promedio mensual: No aplica</t>
  </si>
  <si>
    <t>Anticipos</t>
  </si>
  <si>
    <t>Directo Especial</t>
  </si>
  <si>
    <t>Directos</t>
  </si>
  <si>
    <t>Fideicomisos</t>
  </si>
  <si>
    <t>Inmobiliarios</t>
  </si>
  <si>
    <t>Tipo 1. Descripción: Inversionistas Entidades Públicas que deban cumplir con l o estipulado e n
e l Decreto 1525 de 2008 - Decreto Único Reglamentario del Sector
Hacienda y Crédito Público No. 1068 del 26 de mayo de 2015, Título 3
“Manejo de Excedentes de Liquidez” y para inversionistas personas
naturales y jurídicas. Comisión: 1.3% EA</t>
  </si>
  <si>
    <t>Tipo 6. Comisión: 0.7% EA.
Inversionistas: (i) Entidades definidas por l a Superintendencia Financiera
de Colombia como Instituciones Oficiales Especiales, (ii)Instituciones
educativas con participación de capital de carácter público, con licencia de
operación del Ministerio de Educación Nacional, y (iii) Personas jurídicas
con participación de capital de carácter público, cuyo objeto social e s l a
exploración, explotación, refinación, transporte, almacenamiento,
distribución, comercialización de hidrocarburos, sus derivados y
productos, l a generación, transmisión, comercialización y distribución de
energía, y compañías dedicadas a l a explotación del subsuelo e n forma de
yacimientos y a l a extracción de minerales, (iv) Personas jurídicas con participación de capital de carácter público, cuyo objeto social sea la prestación de servicios públicos domiciliarios. Los inversionistas que se vinculen a la participación tipo 6, deberán demostrar su actividad principal
por medio del RUT, de acuerdo con la CIIU.</t>
  </si>
  <si>
    <t>Tipo 3. Comisión: 2% EA.
Patrimonios autónomos y/o encargos fiduciarios que administren activos
provenientes de negocios fiduciarios inmobiliarios y sean administrados
por Fiduciaria Popular S.A.</t>
  </si>
  <si>
    <t>Tipo 4. Comisión: 2% EA.
Inversionistas que tengan l a calidad de patrimonios autónomos y/o encargos Fiduciarios administrados por Fiduciaria Popular S.A. destinados a l a administración de recursos de anticipos de contratos del Estado definidos en la Ley 1474 de 2011.</t>
  </si>
  <si>
    <t>Tipo 2. Comisión: 2% EA.
Patrimonios autónomos y/o Encargos Fiduciarios administrados
directamente por Fiduciaria Popular S.A., y/o administrados por consorcios o uniones temporales donde Fiduciaria Popular S.A. tenga participación.</t>
  </si>
  <si>
    <t>Tipo 5. Comisión: 0.8% EA.
Inversionistas que tengan l a calidad de patrimonios autónomos y/o encargos fiduciarios administrados por Fiduciaria Popular S.A., de entidades definidas por la Superintendencia Financiera de Colombia como Instituciones Oficiales Especiales.</t>
  </si>
  <si>
    <t>https://www.fidupopular.com.co/repositorio/fidupopular/Fichas-Tecnicas/Octubre2022/09-011356-Fiduliquidez.pdf</t>
  </si>
  <si>
    <t>https://www.fidupopular.com.co/en/fiduliquidez</t>
  </si>
  <si>
    <t>Alto Patrimonio</t>
  </si>
  <si>
    <t>El FONDO es de riesgo conservador, enfocado a la administración de recursos
con plazos de permanencia de 30 días y a la preservación del capital invertido,
con elevada calidad crediticia y bajo riesgo de mercado que le permitan a los
adherentes tener un manejo adecuado de sus recursos, bajo los criterios de
seguridad, rentabilidad y liquidez. La rentabilidad del FONDO está sujeta a la
variación de los precios de mercado de los activos en los cuales invierte.</t>
  </si>
  <si>
    <t>https://www.fidupopular.com.co/en/rentar-30</t>
  </si>
  <si>
    <t>Institucionales y Profesionales</t>
  </si>
  <si>
    <t>Rentar Sector Energético</t>
  </si>
  <si>
    <t>Economía Solidaria</t>
  </si>
  <si>
    <t>Contribuyente y Educación</t>
  </si>
  <si>
    <t>Diamante y Zafiro</t>
  </si>
  <si>
    <t>Otros Inversionistas</t>
  </si>
  <si>
    <t>https://www.fidupopular.com.co/repositorio/fidupopular/Fichas-Tecnicas/Octubre2022/09-011286-Rentar.pdf</t>
  </si>
  <si>
    <t>https://www.fidupopular.com.co/en/rentar</t>
  </si>
  <si>
    <t>Patrimonios Autónomos y/o Encargos Fiduciarios que
administren activos provenientes de negocios fiduciarios
inmobiliarios y sean administrados por Fiduciaria Popular S.A</t>
  </si>
  <si>
    <t>(i) Inversionistas Institucionales definidos como entidades
vigiladas por l a Superintendencia Financiera de Colombia, y
(ii) Inversionistas Profesionales, de conformidad con e l
artículo 7.2.1.1.2 del Decreto 2555 de 2010</t>
  </si>
  <si>
    <t>Personas Jurídicas privadas, cuyo objeto social e s l a
exploración, explotación, refinación, transporte,
almacenamiento, distribución, comercialización de
hidrocarburos, sus derivados y productos, l a generación,
transmisión, comercialización y distribución de energía, y
compañías dedicadas a l a explotación del subsuelo e n forma
de yacimientos y a la extracción de minerales</t>
  </si>
  <si>
    <t>Entidades vigiladas por l a Superintendencia de l a Economía
Solidaria</t>
  </si>
  <si>
    <t>(i) Personas naturales o jurídicas con calificación vigente como
“Grandes Contribuyentes”
(ii) Instituciones educativas, con licencia de operación del
Ministerio de Educación Nacional</t>
  </si>
  <si>
    <t>(i) Inversionistas diamante, definidos como las personas
naturales a quienes se les haya reconocido una pensión de
vejez o invalidez
COP $200.000 COP $200.000 1.3% Efectivo Anual
(ii) Inversionistas Zafiro, definidos como docentes del sector
público o privado</t>
  </si>
  <si>
    <t>Patrimonios Autónomos y/o Encargos Fiduciarios
administrados directamente por Fiduciaria Popular S.A., y/o
administrados por consorcios o uniones temporales donde
Fiduciaria Popular S.A. tenga participación</t>
  </si>
  <si>
    <t>Personas Naturales y Jurídicas, que no posean las
características de los anteriores tipos de participación</t>
  </si>
  <si>
    <t>https://fics.fiducoldex.com.co/ficsfiducoldex</t>
  </si>
  <si>
    <t>https://fics.fiducoldex.com.co/sites/default/files/reglamento/Ficha%20Tecnica%20Octubre%202022_1.pdf</t>
  </si>
  <si>
    <t>CVS</t>
  </si>
  <si>
    <t>TR12</t>
  </si>
  <si>
    <t>E</t>
  </si>
  <si>
    <t>PN1</t>
  </si>
  <si>
    <t>F1</t>
  </si>
  <si>
    <t>F2</t>
  </si>
  <si>
    <t>F3</t>
  </si>
  <si>
    <t>FPUB</t>
  </si>
  <si>
    <t>https://fics.fiducoldex.com.co/60moderado</t>
  </si>
  <si>
    <t>El objetivo de EL FONDO es proporcionar a los inversionistas un
instrumento de inversión con un perfil de riesgo medio, el cual logre el
crecimiento del capital en un horizonte de inversión a mediano plazo a
través de la combinación de diferentes activos, tanto en moneda legal
como en moneda extranjera</t>
  </si>
  <si>
    <t>Corporativo y vigilados Superfinanciera(CVS). Empresas con ventas anuales &gt;= $50.000 millones o sociedades vigiladas por la Superintendencia Financiera de Colombia.</t>
  </si>
  <si>
    <t>Transaccional(TR). Personas Jurídicas o naturales que realicen movimientos de recaudo masivo a través de las herramientas transaccionales de la Fiduciaria.</t>
  </si>
  <si>
    <t>Empresarial(E). Empresas con ventas anuales &lt; $50.000 millones</t>
  </si>
  <si>
    <t>Fideicomisos
F1: Anticipos
F2: Saldos &lt; $10.000 millones
F3: Saldos &gt;= $10.000 millones</t>
  </si>
  <si>
    <t>Fondos especiales(FPUB). Fideicomisos – Fondos cuyo régimen legal y/o reglamento no permite pago de comisión.</t>
  </si>
  <si>
    <t>Persona Natural 
PN1: Persona Natural con Saldo&lt;$2.000 millones.
PN2: Personas Naturales con Saldos &gt;= $2.000 millones</t>
  </si>
  <si>
    <t>TP 1: Asociado a Coomeva</t>
  </si>
  <si>
    <t>TP 4: Fondos Admin. Por Fiducoomeva</t>
  </si>
  <si>
    <t>TP 2: No Asociado a Coomeva 1</t>
  </si>
  <si>
    <t>TP 3: No Asociado a Coomeva 2</t>
  </si>
  <si>
    <t>https://www.fiducoomeva.com/fiducoomeva/publicaciones/155308/fichas-tecnicas-fic-abierto-con-pacto-de-permanencia-avanzar-90-dias/</t>
  </si>
  <si>
    <t>https://www.fiducoomeva.com/fiducoomeva/publicaciones/155306/fic-abierto-con-pacto-de-permanencia-avanzar-90-dias/</t>
  </si>
  <si>
    <t>El FIC maneja diferentes tipos de
participación los cuales se caracterizan por asignar una comisión por administración particular teniendo en cuenta las siguientes condiciones:
- Según la clasificación del inversionista entre Asociado o No Asociado
a la Cooperativa Coomeva
- Según el saldo del inversionista al final del día
1 : Asociado a Coomeva. Saldo &gt;= $5.000.000
2: No Asociado a Coomeva 1. Saldo &gt; $5.000.000 y &lt;= $1.000.000.000
3: No Asociado a Coomeva 2. Saldo &gt; $1.000.000.000
4: Fondos administrados por Fiducoomeva. Saldo &gt;= $5.000.000</t>
  </si>
  <si>
    <t>El FIC maneja diferentes tipos de
participación los cuales se caracterizan por asignar una comisión por administración particular teniendo en cuenta las siguientes condiciones:
- Según la clasificación del inversionista entre Asociado o No Asociado
a la Cooperativa Coomeva
- Según el saldo del inversionista al final del día
1 : Asociado a Coomeva. Saldo &gt;= $5.000.000
2: No Asociado a Coomeva 1. Saldo &gt; $5.000.000 y &lt;= $1.000.000.000
3: No Asociado a Coomeva 2. Saldo &gt; $1.000.000.000
4: Fondos administrados por Fiducoomeva. Saldo &gt;= $5.000.001</t>
  </si>
  <si>
    <t>El FIC maneja diferentes tipos de
participación los cuales se caracterizan por asignar una comisión por administración particular teniendo en cuenta las siguientes condiciones:
- Según la clasificación del inversionista entre Asociado o No Asociado
a la Cooperativa Coomeva
- Según el saldo del inversionista al final del día
1 : Asociado a Coomeva. Saldo &gt;= $5.000.000
2: No Asociado a Coomeva 1. Saldo &gt; $5.000.000 y &lt;= $1.000.000.000
3: No Asociado a Coomeva 2. Saldo &gt; $1.000.000.000
4: Fondos administrados por Fiducoomeva. Saldo &gt;= $5.000.002</t>
  </si>
  <si>
    <t>El FIC maneja diferentes tipos de
participación los cuales se caracterizan por asignar una comisión por administración particular teniendo en cuenta las siguientes condiciones:
- Según la clasificación del inversionista entre Asociado o No Asociado
a la Cooperativa Coomeva
- Según el saldo del inversionista al final del día
1 : Asociado a Coomeva. Saldo &gt;= $5.000.000
2: No Asociado a Coomeva 1. Saldo &gt; $5.000.000 y &lt;= $1.000.000.000
3: No Asociado a Coomeva 2. Saldo &gt; $1.000.000.000
4: Fondos administrados por Fiducoomeva. Saldo &gt;= $5.000.003</t>
  </si>
  <si>
    <t>TP 2: No Asociado a Coomeva</t>
  </si>
  <si>
    <t>1 Asociado a Coomeva. Saldo &gt;= $1.000.000</t>
  </si>
  <si>
    <t>2 No Asociado a Coomeva. Saldo &gt;= $1.000.000</t>
  </si>
  <si>
    <t>El FIC maneja diferentes tipos de participación los cuales se caracterizan por asignar una comisión por administración particular teniendo en cuenta las siguientes condiciones:
- Según la clasificación del inversionista entre Asociado o No Asociado a la Cooperativa Coomeva
- Según el saldo del inversionista al final del día
- Si el inversionista corresponde a un Fondo de Inversión Colectiva,
Fondo de Pensiones Voluntarias o Fondo de Capital Privado administrado por Fiducoomeva.
1 : Asociado a Coomeva. Saldo &gt;= $1.000.000
2: No Asociado a Coomeva 1. Saldo &gt; $1.000.000 y &lt;= $1.000.000.000
3: No Asociado a Coomeva 2. Saldo &gt; $1.000.000.000
4: Fondos administrados por Fiducoomeva. Saldo &gt;= $1.000.000</t>
  </si>
  <si>
    <t>TP 3: No Asociado a Coomeva 1</t>
  </si>
  <si>
    <t>TP 4: No Asociado a Coomeva 2</t>
  </si>
  <si>
    <t>TP 5: Solidario</t>
  </si>
  <si>
    <t>TP 6: Fideicomiso</t>
  </si>
  <si>
    <t>TP 7: Fideicomisos Inmobiliarios</t>
  </si>
  <si>
    <t>TP 8: Fondos Admin. Por Fiducoomeva</t>
  </si>
  <si>
    <t>1: Asociado a Coomeva 1 $ 200,00 &lt;=Saldo &lt;= $ 500,000,000 1.00%
2 Asociado a Coomeva 2 - Saldo &gt; $ 500,000,000 0.80%
3 No Asociado a Coomeva 1 $ 200,00 &lt;=Saldo &lt;= $ 1,000,000,000 1.50%
4 No Asociado a Coomeva 2. 0 Saldo &gt; $ 1,000,000,000 0.80%
5 Solidario 0 Saldo &gt;= $ 200,00 0.78%
6 Fideicomisos 0 Saldo &gt;= $ 200,00 1.60%
7 Fideicomisos inmobiliarios - Saldo &gt;= $ 200,00 1.80%
8 Fondos administrados por Fiducoomeva .0 Saldo &gt; = $ 200,00 0%</t>
  </si>
  <si>
    <t>El objetivo de la inversión de recursos
en el Fondo es el de mantener un portafolio con una exposición, tanto directa como indirecta,
a los mercados financieros de Europa, Asia, Japón, Estados Unidos y Latinoamérica. Para ello el
Fondo invertirá tanto directamente en títulos valores como indirectamente en otros fondos,
tanto en títulos de renta fija como de renta variable, así como en papeles comerciales, títulos
y bonos de empresas, con ello, se busca ofrecer una alternativa de inversión balanceada con
exposición a mercados internacionales.</t>
  </si>
  <si>
    <t>El propósito del Fondo de Inversión
Colectiva con Pacto de Permanencia Meta Decidida es generar crecimiento de capital asumiendo un nivel de riesgo agresivo.
Es un portafolio que busca apreciación del capital, exponiéndose a altas variaciones del mercado. Orientado a obtener una mayor rentabilidad a través de inversiones en mercados internacionales y activos de renta fija local con un mayor riesgo crediticio.</t>
  </si>
  <si>
    <t>El propósito del Fondo de Inversión Colectiva con Pacto de Permanencia Meta Planeada es generar crecimiento de capital asumiendo un nivel de riesgo conservador.
El modelo de portafolio de activos es apropiado para inversionistas con baja tolerancia a la volatilidad, procura la preservación del capital al enfocarse, principalmente, en una menor exposición a las volatilidades del mercado, y es apropiado para inversionistas con necesidades de liquidez.</t>
  </si>
  <si>
    <t>El Fondo de Inversión Colectiva con Pacto de Permanencia Renta Fija Dinámica es un vehículo de inversión dirigido a inversionistas que estén interesados en tener exposición a activos de renta fija locales y cuyo propósito es generar crecimiento de capital asumiendo un mayor riesgo de crédito.
El Fondo de Inversión Colectiva Renta Fija Dinámica se ajusta para clientes con perfil de riesgo
moderado o superiores, y/o para aquellos clientes que cuenten con un perfil menor pero para los
cuales el presente vehículo de inversión contribuye a la diversificación de sus inversiones sin
representar un porcentaje representativo de las mismas.</t>
  </si>
  <si>
    <t>El propósito del Fondo de Inversión
Colectiva sin Pacto de Permanencia Avanza Renta Fija, es proporcionar un instrumento de
inversión de riesgo conservador, dirigido a todo tipo de inversionistas principalmente para el
manejo y administración de los recursos y excedentes de liquidez.</t>
  </si>
  <si>
    <t>TIPO B Corporativo</t>
  </si>
  <si>
    <t>TIPO C Empresarial</t>
  </si>
  <si>
    <t>TIPO D Pymes</t>
  </si>
  <si>
    <t>TIPO E Fideicomisos</t>
  </si>
  <si>
    <t>TIPO 2: CORPORATIVO, EMPRESARIAL Y PERSONA NATURAL: En este tipo de participación se vincularán Inversionistas: personas naturales o jurídicas cuyo nivel de ventas o ingresos al año o su saldo promedio mensual cumpla con cualquiera de las siguientes características: 
- Inversionistas con ventas o ingresos al año superior a $60.000 millones, medidos con los últimos Estados Financieros aprobados con corte al año inmediatamente
anterior.
- Inversionistas con saldo promedio mensual superior a 15.000 salarios mínimos mensuales legales vigentes serán reclasificados dentro de los cinco (5) primeros días hábiles del mes siguiente.
Parágrafo: Filiales y/o subsidiarias a estos Inversionistas también harán parte de este tipo de participación, incluidas sus fundaciones, fondos de empleados, cooperativas de empleados y/o fondos mutuos de inversión.</t>
  </si>
  <si>
    <t>TIPO 3: EMPRESARIAL, PYMES Y PERSONA NATURAL: En este tipo de participación se vincularán Inversionistas: personas jurídicas y naturales, patrimonios autónomos y/o encargos fiduciarios administrados por otras sociedades fiduciarias, cuyo nivel de ventas o ingresos al año o su saldo promedio mensual cumpla con cualquiera de las siguientes características: 
- Inversionistas con ventas o ingresos al año superior a $15.000 millones e inferiores a $60.000 millones, medidos con los últimos Estados Financieros aprobados con corte al año inmediatamente anterior. 
- Inversionistas con saldo promedio mensual superior a 8.000 salarios mínimos mensuales legales vigentes serán reclasificados dentro de los cinco (5) primeros días hábiles del mes siguiente. 
Parágrafo: Filiales y/o subsidiarias a estos Inversionistas también harán parte de este tipo de participación, incluidas sus fundaciones, fondos de empleados, cooperativas de empleados y/o fondos mutuos de inversión.</t>
  </si>
  <si>
    <t xml:space="preserve">TIPO 5: PREVENTAS Y NEGOCIOS FIDUCIARIOS: En este tipo de participación se vincularán las inversiones derivadas de negocios de preventas y/o patrimonios autónomos y/o encargos fiduciarios administrados por Fiduciaria de Occidente S.A. y/o patrimonios autónomos y/o encargos fiduciarios administrados por otras sociedades fiduciarias que no estén en el tipo de participación 3. Asimismo, todos los aportes sin identificar estarán clasificados en este tipo de participación. </t>
  </si>
  <si>
    <t xml:space="preserve">TIPO 4: PYMES Y PERSONA NATURAL: En este tipo de participación se vincularán Inversionistas, personas jurídicas con ventas o ingresos al año inferiores a $15.000 millones,
medidos con los últimos Estados Financieros aprobados con corte al año inmediatamente anterior. Igualmente se vincularán en este tipo de participación, las personas naturales que no pertenezcan a ningún tipo de participación anterior. </t>
  </si>
  <si>
    <t>TIPO 1. GENERAL 1</t>
  </si>
  <si>
    <t>TIPO 4. NEGOCIOS ESPECIALES</t>
  </si>
  <si>
    <t>TIPO 2. GENERAL 2</t>
  </si>
  <si>
    <t>11.001 smmlv</t>
  </si>
  <si>
    <t>TIPO 3. ESPECIAL CERRADA</t>
  </si>
  <si>
    <t>TIPO 6. SECTOR OFICIAL I</t>
  </si>
  <si>
    <t>TIPO 7. SECTOR OFICIAL II</t>
  </si>
  <si>
    <t>TIPO 5. NEGOCIOS DE ANTICIPOS</t>
  </si>
  <si>
    <t>TIPO 10. SECTOR OFICIAL ESPECIAL</t>
  </si>
  <si>
    <t>TIPO 1. GENERAL I: Persona natural, persona jurídica, negocios fiduciarios administrados por la Sociedad Administradora y/o otras fiduciarias. Comisión: 1,70%. Condiciones: Saldo diario desde $200.000 pesos hasta 11.000 SMMLV.</t>
  </si>
  <si>
    <t>TIPO 2. GENERAL II: Persona natural, persona jurídica, negocios fiduciarios administrados por la Sociedad Administradora y/o otras fiduciarias. Comisión:  1,50%. Condiciones: Saldo diario mayor a 11.001 SMMLV.</t>
  </si>
  <si>
    <t>TIPO 3. ESPECIAL CERRADA Inversiones derivadas de los negocios fiduciarios que administran recursos públicos y/o presenten participación directa o indirecta del estado, que se encuentren vigentes para el momento de la implementación del nuevo reglamento del Fondo</t>
  </si>
  <si>
    <t>TIPO 4. NEGOCIOS ESPECIALES Inversiones derivadas de negocios fiduciarios con características contractuales especiales, administrados por la Sociedad Administradora y/o otras fiduciarias.</t>
  </si>
  <si>
    <t>TIPO 5. NEGOCIOS DE ANTICIPOS Inversiones derivadas de negocio fiduciarios de anticipos administrados por la Sociedad Administradora.</t>
  </si>
  <si>
    <t>TIPO 6. SECTOR OFICIAL I. Comisión: 1.30%. Condiciones: Saldo diario inferior a 2.000 SMMLV.
TIPO 7. SECTOR OFICIAL II. Comisión: 1.20%. Condiciones: Saldo diario entre 2.001 y 6.000 SMMLV.
TIPO 8 SECTOR OFICIAL III. Comisión: 1.00%. Condiciones: Saldo diario entre 6.001 SMMLV y 13.000 SMMLV.
TIPO 9. SECTOR OFICIAL IV. Comisión: 0.75%. Condiciones: Saldo diario mayor a 13.001 SMMLV.
TIPO 10. SECTOR OFICIAL ESPECIAL. Comisión: 0.75%. Condiciones: Desde $200,000 con ventas o ingresos al año superiores a 275.000 SMMLV, de acuerdo con los últimos Estados Financieros aprobados con corte al año inmediatamente anterior.
Descripción: En este tipo de participación se vincularán establecimientos públicos del orden nacional, entidades estatales del orden nacional a las cuales les apliquen las disposiciones de orden presupuestal de los establecimientos públicos del orden nacional, entidades estatales del orden territorial, empresas industriales y comerciales del estado del orden nacional, sociedades de economía mixta con régimen de las empresas industriales y comerciales del estado dedicadas a actividades no financieras y asimiladas a estas, sociedades de economía mixta con participación directa o indirecta del estado inferior al 90% de su capital, empresas de servicios públicos domiciliarios mixtas del orden nacional, la comisión nacional de televisión, las corporaciones autónomas regionales, entes universitarios autónomos, entidades territoriales y entidades descentralizadas del orden territorial con participación pública superior al 50%las demás entidades autorizadas por la Parte 3, Título 3 del Decreto 1068 de 2015 de 2015 o cualquier norma que modifiquen o sustituyan dicho Decreto.</t>
  </si>
  <si>
    <t xml:space="preserve">TIPO DE PARTICIPACION DISTRIBUTIVA </t>
  </si>
  <si>
    <t>TIPO DE PARTICIPACION ACUMULATIVA</t>
  </si>
  <si>
    <t>Tipo 1: podrán ingresar a esta participación aquellos inversionistas persona natural o persona
jurídica que desde el momento de vinculación al Fondo soliciten a través de la carta de
aceptación, que se les distribuyan flujos de caja periódicos, según lo establecido en la cláusula
5.4 ese Reglamento.</t>
  </si>
  <si>
    <t>Tipo 2: podrán ingresar a esta participación aquellos inversionistas persona natural o persona
jurídica que desde el momento de vinculación al Fondo soliciten a través de la carta de
aceptación, que no se les distribuyan flujos de caja periódicos.</t>
  </si>
  <si>
    <t>Occidecol es un Fondo de Inversión Colectiva cerrado, cuyo portafolio podrá estar representado hasta el 100% en derechos de contenido económico, activos que por su naturaleza no se encuentran inscritos en el RNVE. Los derechos económicos podrán ser de naturaleza privada que versen sobre contratos de arrendamiento.</t>
  </si>
  <si>
    <t>Es un fondo de naturaleza cerrada, cuya política de inversión es destinar los recursos a la adquisición de acciones ordinarias emitidas por establecimientos de crédito vigilados por la Superintendencia Financiera de Colombia, las cuales deberán estar inscritas en el Registro Nacional de Valores y Emisores y que a su vez podrán o no estar inscritas en la BVC.</t>
  </si>
  <si>
    <t>https://im.sura-am.com/es/fiduciaria/fondos/fic-con-pacto-de-permanencia-sura-multiestrategia-credito-colombia</t>
  </si>
  <si>
    <t>https://im.sura-am.com/sites/default/files/2022-11/ft-fic-multiestrategia-octubre-2022.pdf</t>
  </si>
  <si>
    <t>https://im.sura-am.com/sites/default/files/2022-10/51022-prospecto-de-inverison-fic-con-pacto-de-permanencia-sura-multiestrategia-credito-colombia.pdf</t>
  </si>
  <si>
    <t>Personas naturales, personas jurídicas, fiducias de
inversión administradas por la Sociedad de
Administradora y otras Sociedades Fiduciarias y
cuentas ómnibus administradas por distribuidores
especializados de Fondos de Inversión Colectiva.</t>
  </si>
  <si>
    <t>Entidades Vigiladas por la Superintendencia Financiera
de Colombia, incluyendo los fondos de inversión
colectiva, fondos de capital privado, y/o alternativas
cerradas o similares administradas por sociedades
administradoras de fondos de pensiones y cesantías.</t>
  </si>
  <si>
    <t>Fondos de Inversión Colectiva, administrados por
Fiduciaria SURA S.A.</t>
  </si>
  <si>
    <t>Participación A: Entidades Vigiladas por la Superintendencia
Financiera de Colombia y fondos de inversión
colectiva, patrimonios autónomos, fondos de capital
privado administradas por la Sociedad
Administradora. Comisión: 1.8% EA
Participación B: Fondos de Inversión Colectiva administrados por Fiduciaria SURA S.A. Comisión: 0% 
Para cada uno de los tipos de participación el monto mínimo de apertura es de (COP 500.000.000) quinientos millones de pesos.</t>
  </si>
  <si>
    <t>Tipo A-Distributiva</t>
  </si>
  <si>
    <t>Tipo A-No Distributiva</t>
  </si>
  <si>
    <t>Participación A
Distributiva. Público General, incluyendo: personas naturales, personas jurídicas.
Participación A No
Distributiva. Público General, incluyendo: personas naturales, personas jurídicas.</t>
  </si>
  <si>
    <t>https://im.sura-am.com/es/fiduciaria/fondos/fic-cerrado-sura-libranzas-ii</t>
  </si>
  <si>
    <t>https://im.sura-am.com/sites/default/files/2022-10/51022-prospecto-de-inverison-fic-cerrado-sura-libranzas-ii.pdf</t>
  </si>
  <si>
    <t>https://im.sura-am.com/sites/default/files/2022-11/ft-fic-sura-libranzas-ii-octubre-2022.pdf</t>
  </si>
  <si>
    <t>https://im.sura-am.com/es/fiduciaria/fondos/fic-abierto-sin-pacto-de-permanencia-sura-liquidez-pesos</t>
  </si>
  <si>
    <t>Personas naturales, personas jurídicas y Público General. 
Incluye fondos de inversión colectiva, fondos de capital privado, Cuentas ómnibus administradas por distribuidores especializados de Fondos de Inversión Colectiva y/o alternativas cerradas o similares administradas por sociedades
administradoras de fondos de pensiones y cesantías,sociedades comisionistas de bolsa, sociedades fiduciarias o entidades de naturaleza similar y/o personas naturales o jurídicas vinculados a través de contratos de uso de red que la Sociedad Administradora haya suscrito con entidades autorizadas por la Superintendencia Financiera de Colombia.
Rango: Con saldo desde diez mil pesos (COP 10.000) hasta cuatrocientos millones de pesos (COP400.000.000).</t>
  </si>
  <si>
    <t>Participación E: Fondos de Inversión Colectiva o Fideicomisos administrados por Fiduciaria SURA S.A. Con saldo superiores a diez mil pesos (COP10.000) en adelante. Comisión: 0%
Participación F: Entidades Vigiladas por la Superintendencia Financiera de Colombia. Con saldo desde diez mil pesos (COP10.000) en adelante. Comisión: 0.75% EA</t>
  </si>
  <si>
    <t>Participación B: Personas naturales, personas jurídicas y Público General. Con saldo desde cuatrocientos millones un peso (COP400.000.001) hasta dos mil millones de pesos (COP2.000.000.000)</t>
  </si>
  <si>
    <t>Participación C: Personas naturales, personas jurídicas y Público General. Con saldo desde dos mil millones un peso (COP2.000.000.001) hasta tres mil quinientos millones de pesos (COP3.500.000.000).</t>
  </si>
  <si>
    <t>Participación D: Personas naturales, personas jurídicas y Público General. Con saldo superiores a tres mil quinientos millones un peso (COP3.500.000.001) en adelante.</t>
  </si>
  <si>
    <t>Participación C: Fondos de Inversión Colectiva o Fideicomisos administrados por Fiduciaria SURA S.A. Rango: Con saldo desde dos millones de pesos (COP2.000.000) en adelante. Comisión: 0%</t>
  </si>
  <si>
    <t>Participación B: Personas naturales, personas jurídicas y Público General. Rango: Con saldo desde tres mil quinientos millones un peso (COP3,500.000.001) en adelante. Comisión: 1.3% EA</t>
  </si>
  <si>
    <t>Participación A: Personas naturales, personas jurídicas y Público General.
Incluye fondos de inversión colectiva, fondos de capital privado, cuentas ómnibus administradas por distribuidores especializados de Fondos de Inversión Colectiva y/o alternativas cerradas o similares administradas por sociedades administradoras de fondos de pensiones y cesantías, sociedades comisionistas de bolsa, sociedades fiduciarias o entidades de naturaleza similar y/o personas naturales o jurídicas vinculados a través de contratos de uso de red que la Sociedad Administradora haya suscrito con entidades autorizadas por la Superintendencia Financiera de Colombia
Rango: Con saldo desde dos millones de pesos (COP2.000.000) hasta tres mil quinientos millones de pesos (COP3,500.000.000). Comisión: 1.5% EA</t>
  </si>
  <si>
    <t>Participación A. Personas naturales, personas jurídicas. Rango: Con saldo desde diez mil pesos (COP 10.000) hasta dos mil millones de pesos (COP 2.000.000.000)</t>
  </si>
  <si>
    <t>Participación E: Fondos de Inversión Colectiva, Patrimonios Autónomos y/o encargos fiduciarios administrados por Fiduciaria SURAS.A. Con saldo superiores a diez mil pesos (COP10.000) en adelante.</t>
  </si>
  <si>
    <t>Participación D Personas naturales, personas jurídicas y Público General. Con saldos superiores a veinte mil millones un peso (COP20.000.000.001) en adelante.</t>
  </si>
  <si>
    <t>Participación C Personas naturales, personas jurídicas. Con saldo desde cuatro mil millones un peso (COP4.000.000.001) hasta veinte mil millones de pesos (COP20.000.000.000).</t>
  </si>
  <si>
    <t>Participación B Personas naturales, personas jurídicas. Con saldo desde dos mil millones un peso (COP2.000. 000.001) hasta cuatro mil millones de pesos (COP4.000.000.000)</t>
  </si>
  <si>
    <t>Participación B: Personas naturales, personas jurídicas y Público general. Rango: Con saldos superiores a treinta mil millones de pesos (COP 30.000.000.000) en adelante. Comisión: 1.1% EA
Participación C: Personas naturales, personas jurídicas y Público general. Con saldos superiores a treinta mil millones de pesos (COP 30.000.000.000) en adelante. Comisión: 1.1% EA
Participación D: Personas naturales, personas jurídicas y Público general. Rango: Con saldos mínimo para ingresar y permanecer de diez millones de pesos (COP 10.000.000). Comisión: 2.2% EA.
Objetivo: Proporcionar un instrumento de inversión cerrado de mediano y largo plazo con un portafolio diversificado en activos alternativos, principalmente libranzas, que permitan alinear las necesidades de los Inversionistas con la creación de productos que se ajusten a los perfiles de riesgo, plazo y retorno requeridos.</t>
  </si>
  <si>
    <t>Participación A: Personas naturales, personas jurídicas y Público General.
Incluye fondos de inversión colectiva, fondos de capital privado, cuentas ómnibus administradas por distribuidores especializados de Fondos de Inversión Colectiva y/o alternativas cerradas o similares administradas por sociedades administradoras de fondos de pensiones y cesantías, sociedades comisionistas de bolsa, sociedades fiduciarias o entidades de naturaleza similar y/o personas naturales o jurídicas vinculados a través de contratos de uso de red que la Sociedad Administradora haya suscrito con entidades autorizadas por la Superintendencia Financiera de Colombia
Rango: Con saldos mínimo para ingresar y permanecer de diez millones de pesos (COP 10.000.000). Comisión: 2.2% EA.
Objetivo: Proporcionar un instrumento de inversión cerrado de mediano y largo plazo con un portafolio diversificado en activos alternativos, principalmente libranzas, que permitan alinear las necesidades de los Inversionistas con la creación de productos que se ajusten a los perfiles de riesgo, plazo y retorno requeridos.</t>
  </si>
  <si>
    <t>GS Acciones es un fondo abierto con plazo de
redención de participaciones de 15 días comunes.
Tiene como objetivo ofrecer al público una alternativa
de inversión consistente en la creación de un
portafolio que esté concentrado en títulos de renta
variable local, de manera que sea de fácil acceso a los
inversionistas, estar expuestos al comportamiento de
este mercado y tomar provecho de la diversificación
del portafolio al invertir en diferentes entidades y
sectores de la economía</t>
  </si>
  <si>
    <t>Global Vista es un tipo de fondo abierto que pretende
como objetivo ofrecer al público un portafolio de
inversiones en valores de renta fija que permitan una
alta conservación del capital y una rentabilidad que
sea consistente con un nivel de riesgo conservador.</t>
  </si>
  <si>
    <t>Mediante la conformación del portafolio del Fondo de
Remuneración efectivamente
cobrada 3.00% EA
Inversión Colectiva, la Sociedad Administradora tiene
como propósito, ofrecer al público una alternativa de
inversión que esté basada, en su mayoría, en títulos
valores no inscritos en el RNVE, correspondiente a
diferentes sectores de la economía. Este vehículo de
inversión será de naturaleza cerrada con un período
de redención de 90 días y un nivel de riesgo alto.</t>
  </si>
  <si>
    <t>El objetivo de inversión es proporcionar un vehículo de inversión en el cual los inversionistas puedan tener exposición a otro tipo de activos de contenido crediticio, tomando provecho de la diversificación del riesgo que se puede obtener al invertir en diferentes emisores y pagadores de dichos títulos; el perfil de riesgo de la inversión es ALTO.</t>
  </si>
  <si>
    <t>Mediante la conformación del portafolio del Fondo de Inversión Colectiva, la Sociedad Administradora tiene como propósito, ofrecer al público una alternativa de inversión que esté basada, en su mayoría, en títulos valores no inscritos en el RNVE, correspondiente a diferentes sectores de la economía. Este vehículo de inversión será de naturaleza cerrada con un período de redención de 365 días y un nivel de riesgo alto.</t>
  </si>
  <si>
    <t>PN o PJ de riesgo moderado que pueden mantener excedentes de liquidez, por un período de tiempo, y admiten mayores volatilidades de mercado.</t>
  </si>
  <si>
    <t>PN o PJ de riesgo moderado que pueden mantener excedentes de liquidez, por un período de tiempo, y admiten mayores volatilidades de mercado.
El objetivo del fondo es ser una alternativa de inversión en títulos de renta fija emitidos por el gobierno de la república de Colombia en moneda local o extranjera, orientado a los inversionistas en un horizonte de mas de 1 año y que están buscando una generación de ingreso y apreciación de capital positivos, con un riesgo de mercado moderado.</t>
  </si>
  <si>
    <t>PN o PJ con perfil arriesgado que pueden mantener excedentes de liquidez por largos períodos de tiempo, y que tienen tolerancia a una gran volatilidad.</t>
  </si>
  <si>
    <t>Inversionista objetivo: PN o PJ con perfil de bajo riesgo que requieran disponibilidad inmediata de los recursos con baja volatilidad.
Persona Natural: Tipo A
Persona Jurídica no Vigilada por SFC con saldo inferior a 10.000 millones: Tipo B
Persona Jurídica no Vigilada por SFC con saldo superior a 10.000 millones: Tipo C
Persona Jurídica vigilada por SFC (Superintendencia Financiera) o Emisor registrado ante RNVE (Registro Nacional de Valores y Emisores): Tipo I o D
Patrimonio Autónomo: Tipo P
Negocios de patrimonios autonomos en donde la sociedad administradora tenga las decisiones de inversion y fondos de inversion colectiva administrados por Itaú Asset Management: Tipo E</t>
  </si>
  <si>
    <t>Tipo I o D</t>
  </si>
  <si>
    <t>Tipo P</t>
  </si>
  <si>
    <t>Tipo A. Se encuentran todos los inversionistas personas naturales o jurídicas del fondo sin importar el saldo de los recursos invertidos, diferentes a los de la participación P. Comisión del fondo administrado por Itaú Asset Management: 0,9% anual. Comisión de los fondos administrados por Pimco 0.65% y 0,85% anual. Costo total para el cliente final: 1,65% anual. Las comisiones se cobran sobre el saldo diario.
Tipo P. Se encuentran los fondos de inversión colectiva administrados por Itaú Asset ManagementI y los patrimonios autónomos o encargos fiduciarios representados por Itaú Asset Management y cuyas decisiones de inversión estén en cabeza de esta última. Comisión: 0%</t>
  </si>
  <si>
    <t>Tipo A. Se encuentran todos los inversionistas personas naturales o jurídicas del fondo sin importar el saldo de los recursos invertidos, diferentes a los de la participación P. Comisión del fondo administrado por Itaú Asset Management: 1,2% anual. Comisión del Fondo administrado por Neuberger 1,05% anual. Costo total para el cliente final: 2,25% anual. Las comisiones se cobran sobre el saldo diario.
Tipo P. Se encuentran los fondos de inversión colectiva administrados por Itaú Asset ManagementI y los patrimonios autónomos o encargos fiduciarios representados por Itaú Asset Management y cuyas decisiones de inversión estén en cabeza de esta última. Comisión: 0%
Objetivo: Dar exposición a los distintos sectores inmobiliarios en Estados Unidos, a través de un portafolio diversificado utilizando REITs, y capturar los rendimientos de la finca raíz que usualmente es un activo cíclico y de gran protección a la inflación.</t>
  </si>
  <si>
    <t>Tipo A. Se encuentran todos los inversionistas personas naturales o jurídicas del fondo sin importar el saldo de los recursos invertidos, diferentes a los de la participación P. Comisión del fondo administrado por Itaú Asset Management: 0,7% anual. Comisión del Fondo administrado por Moneda: 0.8% anual. Costo total para el cliente final: 1,5% anual. Las comisiones se cobran sobre el saldo diario.
Tipo P. Se encuentran los fondos de inversión colectiva administrados por Itaú Asset Management y los patrimonios autónomos o encargos fiduciarios representados por Itaú Asset Management y cuyas decisiones de inversión estén en cabeza de esta última. Comisión: 0%
Objetivo: Generar ingresos y ganancias de capital con la diversificación en moneda fuerte, y con cobertura cambiaria. Este fondo busca en mediano y largo plazo la apreciación de capital.</t>
  </si>
  <si>
    <t>Clase S</t>
  </si>
  <si>
    <t>Clase A: Corresponde a inversionistas que confirmen la intención de aportar un monto entre doscientos cincuenta mil dólares (USD 250.000) y el equivalente al dos por ciento (2%) calculados sobre una base de aportes de cien millones de dólares (USD 100.000.000). El valor del compromiso será calculado con base en la TRM vigente al momento de la comunicación del correspondiente compromiso de aportes y aplica para los diferentes portafolios del inversionista.</t>
  </si>
  <si>
    <t>Clase I: Corresponde a inversionistas que confirmen la intención de aportar un monto entre un valor superior al dos por ciento (2%) y menor al treinta por ciento (30%) del valor total de los aportes calculados sobre una base de cien millones de dólares (USD 100.000.000). El valor del compromiso será calculado con base en la TRM vigente al momento de la comunicación del correspondiente compromiso de aportes y aplica para los diferentes portafolios del inversionista.</t>
  </si>
  <si>
    <t>Clase S: Corresponde a inversionistas que confirmen la intención de aportar un monto igual o superior al treinta por ciento (30%) del valor total de los aportes calculados sobre una base de cien millones de dólares (USD 100.000.000). El valor del compromiso será calculado con base en la TRM vigente al momento de la comunicación del correspondiente compromiso de aportes y aplica para los diferentes portafolios del inversionista.</t>
  </si>
  <si>
    <t>https://colombia.larrainvial.com/informacion-fondos/fondo-de-inversion-colectiva-cerrado-ashmore-acciones-colombia-latam</t>
  </si>
  <si>
    <t>Tipo FI</t>
  </si>
  <si>
    <t>Este FIC está enfocado en
las inversiones en renta fija
y variable tanto en el
mercado local como
internacional bajo una
estrategia activa,
prefiriendo inversiones que
incorporen factores
ambientales, sociales y de
gobierno corporativo
responsables.</t>
  </si>
  <si>
    <t>Este Fondo tiene como objetivo principal buscar darle mayor valor, comercializar y/o enajenar los inmuebles que actualmente forman parte del Fideicomiso Cadenalco. Por lo anterior la política de inversión está orientada al mantenimiento, proyectos de remodelación y en general cualquier actividad que mejore el precio de venta global de los mencionados inmuebles .Por estar dentro de los objetivos del fondo, éste podrá celebrar con terceros contratos de arrendamiento con opción de compra sobre los inmuebles asociados a los derechos fiduciarios de su propiedad, u otro tipo de contratos para la entrega de la tenencia de tales inmuebles.</t>
  </si>
  <si>
    <t>Este FIC está enfocado en
las inversiones en renta fija
y variable tanto en el
mercado local como
internacional bajo una
estrategia activa,
prefiriendo inversiones que
incorporen factores
ambientales, sociales y de
gobierno corporativo
responsables</t>
  </si>
  <si>
    <t>Este FIC está enfocado en las inversiones en renta fija
y variable tanto en el mercado local como internacional bajo una estrategia activa, prefiriendo inversiones que incorporen factores ambientales, sociales y de gobierno corporativo responsables.</t>
  </si>
  <si>
    <t>Este FIC está enfocado en las inversiones en renta fija y variable tanto en el mercado local como internacional bajo una estrategia activa, prefiriendo inversiones que incorporen factores ambientales, sociales y de gobierno corporativo responsables.</t>
  </si>
  <si>
    <t xml:space="preserve">Tipo B180 </t>
  </si>
  <si>
    <t>Tipo D360</t>
  </si>
  <si>
    <t>Tipo E360</t>
  </si>
  <si>
    <t>Tipo D180</t>
  </si>
  <si>
    <t>Este Fondo está diseñado para personas naturales y/o jurídicas que tienen como objetivo el
crecimiento del capital de forma conservadora en pesos, con un objetivo de rentabilidad
definido y plazo determinado (plazo máximo de 185 días), mediante la inversión en
diferentes títulos y valores de renta fija y liquidez. Los adherentes de este Fondo buscan
mantener un perfil de riesgo crediticio, de liquidez y de mercado conservador.</t>
  </si>
  <si>
    <t>Este Fondo está diseñado para personas naturales y/o jurídicas que tienen como objetivo el
crecimiento del capital de forma conservadora en pesos, con un objetivo de rentabilidad
definido y plazo determinado (plazo máximo de 275 días), mediante la inversión en
diferentes títulos y valores de renta fija y liquidez. Los adherentes de este Fondo buscan
mantener un perfil de riesgo crediticio, de liquidez y de mercado conservador.</t>
  </si>
  <si>
    <t>B180, B360. Negocios Fiduciarios administrados por la Sociedad Administradora sin cobro de comisión de inversión en el FIC. Este tipo de participación es aplicable de acuerdo con las condiciones establecidas en el negocio fiduciario.
D180, D360: Inversionista persona natural o jurídica con activos bajo administración de menos de $1000MM y para aportes para los cuales no es posible identificar a quién pertenecen.
E180, E360: Inversionista persona natural o jurídica con activos bajo administración por más de $1000MM
F180, F360: Recursos recibidos a través de Cuentas Ómnibus.
Plazos de 180 y 360 días.
Este FIC está diseñado para personas naturales y/o jurídicas que tengan como objetivo el crecimiento del capital de forma moderada en pesos; el FIC invertirá en diferentes títulos y valores de renta fija, renta variable, productos estructurados con capital protegido y con liquidez en el mercado local e internacional. Las inversiones en moneda extranjera tendrán una baja exposición a la volatilidad de la tasa de cambio, debido a que se realizarán operaciones de cobertura cambiarias de las mismas hasta el 95%.</t>
  </si>
  <si>
    <t>Tipo A: Sociedades vigiladas por la Superintendencia Financiera de Colombia o los productos administrados por tales sociedades y las sociedades vigiladas por la Superintendencia de la Economía Solidaria.
Saldo mínimo por Inversionista. Una vez efectuado un retiro o redención parcial de las participaciones de un Inversionista sin importar el tipo de participación, el mismo deberá mantener en el Fondo cualquier suma superior a un PESO(COP $1) y el valor correspondiente al 2% del saldo del contrato el día de la solicitud de retiro.</t>
  </si>
  <si>
    <t>Tipo B: Negocios Fiduciarios administrados por la Sociedad Administradora siendo estos Patrimonios Autónomos o Encargos Fiduciarios, que establezcan dentro del contrato que los regula la posibilidad de invertir en el Fondo y estableciendo que no tendrán cobro de comisión derivada de la inversión en el Fondo. Así como los Fondos de Capital Privado con sus respectivos compartimentos que sean administrados por la Sociedad Administradora, que establecen dentro de su respectivo reglamento la posibilidad de invertir en el Fondo. 
Saldo mínimo por Inversionista. Una vez efectuado un retiro o redención parcial de las participaciones de un Inversionista sin importar el tipo de participación, el mismo deberá mantener en el Fondo cualquier suma superior a un PESO(COP $1) y el valor correspondiente al 2% del saldo del contrato el día de la solicitud de retiro.</t>
  </si>
  <si>
    <t>• Tipo C: Negocios Fiduciarios administrados por la Sociedad Administradora siendo estos Patrimonios Autónomos o Encargos Fiduciarios, que establezcan dentro del contrato que los regula la posibilidad de invertir en el Fondo y estableciendo que tendrán cobro de comisión derivada de la inversión en el Fondo. 
Saldo mínimo por Inversionista. Una vez efectuado un retiro o redención parcial de las participaciones de un Inversionista sin importar el tipo de participación, el mismo deberá mantener en el Fondo cualquier suma superior a un PESO(COP $1) y el valor correspondiente al 2% del saldo del contrato el día de la solicitud de retiro.</t>
  </si>
  <si>
    <t>• Tipo D: Inversionistas persona natural o jurídica, diferentes de los mencionados en las condiciones anteriores, con activos administrados por el Fondo de hasta $5.000 millones de Pesos, y para aportes para los cuales no es posible identificar a quién pertenecen.
Saldo mínimo por Inversionista. Una vez efectuado un retiro o redención parcial de las participaciones de un Inversionista sin importar el tipo de participación, el mismo deberá mantener en el Fondo cualquier suma superior a un PESO(COP $1) y el valor correspondiente al 2% del saldo del contrato el día de la solicitud de retiro.</t>
  </si>
  <si>
    <t>• Tipo G: Inversionistas persona natural o jurídica, diferentes de los mencionados en las condiciones anteriores, que cumplan una de las siguientes condiciones a la fecha de constitución de la inversión: a) Personas naturales: (i) con saldo en el Fondo de Pensiones Voluntarias Skandia Multifund o con aportes voluntarios en el Fondo de Pensiones Obligatorias Skandia administrados por Skandia Pensiones y Cesantías S.A por un valor mayor a $2.500 millones de pesos, o (ii) que hayan realizado una inversión internacional por un valor mayor a $2.500 millones de pesos, en alguno de los productos de emisores extranjeros promocionados por Skandia Valores S.A conforme a los contratos de corresponsalía suscritos por dicha compañía comisionista y aprobados por la Superintendencia Financiera de Colombia. b) Personas jurídicas con una inversión internacional por más de $2.500 millones de pesos, en alguno de los productos de emisores extranjeros promocionados por Skandia Valores S.A conforme a los contratos de corresponsalía suscritos por dicha compañía comisionista y aprobados por la Superintendencia Financiera de Colombia.
Saldo mínimo por Inversionista. Una vez efectuado un retiro o redención parcial de las participaciones de un Inversionista sin importar el tipo de participación, el mismo deberá mantener en el Fondo cualquier suma superior a un PESO(COP $1) y el valor correspondiente al 2% del saldo del contrato el día de la solicitud de retiro.
 • Tipo H: Dos o más personas jurídicas que hagan parte de un grupo empresarial o, se encuentren bajo situación de control entre ellas o en común frente a otra sociedad; cualquiera de las dos situaciones, ya sea grupo empresarial o situación de control, deben ser acreditadas por los medios legales pertinentes, adicionalmente las dos o más personas jurídicas que cumplan alguna de las anteriores condiciones deben contar con una sumatoria de activos administrados por el Fondo de mínimo $5.000 millones de pesos. En el caso que una o más de las personas jurídicas ya sea(n) inversionista(s) del Fondo en otro tipo de participación, se reclasificará(n) a este tipo de participación a excepción de las personas jurídicas que se encuentren dentro de la participación G literal b).</t>
  </si>
  <si>
    <t>• Tipo F: Recursos recibidos a través de Cuentas Ómnibus. 
Saldo mínimo por Inversionista. Una vez efectuado un retiro o redención parcial de las participaciones de un Inversionista sin importar el tipo de participación, el mismo deberá mantener en el Fondo cualquier suma superior a un PESO(COP $1) y el valor correspondiente al 2% del saldo del contrato el día de la solicitud de retiro.</t>
  </si>
  <si>
    <t>• Tipo E: Inversionistas persona natural o jurídica, diferentes de los mencionados en las condiciones anteriores, con activos administrados por el Fondo por más de $5.000 millones de Pesos. 
Saldo mínimo por Inversionista. Una vez efectuado un retiro o redención parcial de las participaciones de un Inversionista sin importar el tipo de participación, el mismo deberá mantener en el Fondo cualquier suma superior a un PESO(COP $1) y el valor correspondiente al 2% del saldo del contrato el día de la solicitud de retiro.</t>
  </si>
  <si>
    <t>Tipo F180</t>
  </si>
  <si>
    <t>https://www.skandia.com.co/quienes-somos/skandia-en-colombia/skandia-fiduciaria-S-A/fondo-inversiones-colectivas/Perfil-Moderado/Skandia-Renta-Fija-Pesos/Documents/fichas-tecnicas/FIC-MULTIPLAZO-OCTUBRE-2022.pdf</t>
  </si>
  <si>
    <t>https://www.skandia.com.co/quienes-somos/skandia-en-colombia/skandia-fiduciaria-S-A/fondo-inversiones-colectivas/Perfil-Moderado/Skandia-Renta-Fija-Pesos/Paginas/default.aspx</t>
  </si>
  <si>
    <t>B90, B180, B360: Negocios Fiduciarios administrados por la Sociedad Administradora sin cobro de comisión de inversión en el FIC. Este tipo de participación es aplicable de acuerdo con las condiciones establecidas en el negocio fiduciario.
D90, D180, D360: Inversionista persona natural o jurídica con activos bajo administración de menos de $1000MM y para aportes para los cuales no es posible identificar a quién pertenecen.
E90, E180, E360: Inversionista persona natural o jurídica con activos bajo administración por más de $1000MM
F90, F180, F360: Recursos recibidos a través de Cuentas Ómnibus.
Plazos de Permanencia de 90, 180 y 360 días.</t>
  </si>
  <si>
    <t>Participación 30 días</t>
  </si>
  <si>
    <t>Participación 60 días</t>
  </si>
  <si>
    <t>Participación 90 días</t>
  </si>
  <si>
    <t>Participación 180 días</t>
  </si>
  <si>
    <t>Participación 5 (Priv. Fideic.)</t>
  </si>
  <si>
    <t>En las Participaciones a 30, 60, 90 y 180 días (excepto la Participación 90 días Institucional) podrán vincularse clientes clasificados como personas naturales o jurídicas, patrimonios autónomos, encargos fiduciarios o Fideicomisos administrados por Fiduprevisora S.A. y que se ajusten a los requisitos de monto mínimo entrada y permanencia y a los horizontes de tiempo establecidos en el rango seleccionado.</t>
  </si>
  <si>
    <t>La Participación “Privada Fideicomisos” creada exclusivamente para la administración de recursos de negocios gestionados por Fiduprevisora S.A., como una alternativa de diversificación de depósitos y desconcentración de la participación en otros vehículos de inversión. Solo podrán acceder a esta participación los recursos de fideicomisos administrados por la fiduciaria que tienen autorizado la administración de sus dineros a través de los fondos de inversión colectiva administrados por Fiduprevisora S.A. y que se ajusten al plazo de permanencia definido para esta participación. La alternativa de inversión está dirigida a negocios fiduciarios que pueden manejar recursos en fondos con disponibilidad en el corto plazo. Acorde con lo anterior, podrán ser inversionistas de esta participación cualquier negocio fiduciario administrado en la fiduciaria que se ajuste a las condiciones de esta participación, a su política de inversión y a los riesgos asociados a este FIC. Tendrá un pacto de permanencia de cinco (5) días calendario y no le aplicará límites a la participación por inversionista.”
La Participación 90 días Institucional está dirigida a los clientes que cumplan con las siguientes condiciones: Inversionistas vigilados por la Superintendencia Financiera de Colombia (Bancos, Compañías de Financiamiento, Corporaciones Financieras, Sociedades Fiduciarias, Fondos de Pensiones y Cesantías, Sociedades Comisionistas de Bolsa, etc.).</t>
  </si>
  <si>
    <t>Participación 125</t>
  </si>
  <si>
    <t>Participación 1525 Anticipos</t>
  </si>
  <si>
    <t>Participación Privada Fondos Fiduprevisora</t>
  </si>
  <si>
    <t>Participación Inversionistas Categoría 1: Participación dirigida a entidades públicas que deben invertir sus excedentes de liquidez según lo ordenado en el Decreto 1525 de 2008 - Decreto Único Reglamentario del Sector Hacienda y Crédito Público No. 1068 del 26 de mayo de 2015, Título 3 “Manejo de Excedentes de Liquidez”, y para inversionistas personas jurídicas, patrimonios autónomos y/o encargos fiduciarios administrados o no por la Fiduciaria, que cumplan con los requisitos de ingreso y monto mínimo de apertura relacionadas en la cláusula 1.1.1. “Características de las Participaciones”, del presente prospecto.</t>
  </si>
  <si>
    <t>Participación Inversionistas Categoría 2: Participación dirigida exclusivamente a inversionistas que se encuentran categorizados como patrimonios autónomos y/o encargos fiduciarios administrados por la Fiduciaria destinados al manejo de Anticipos de contratos del estado, que cumplan con los requisitos de ingreso y monto mínimo de apertura relacionadas en la cláusula 1.1.1. “Características de las Participaciones”, del presente prospecto.</t>
  </si>
  <si>
    <t>Participación Privada Fondos Fiduprevisora: Participación dirigida exclusivamente a la inversión que realicen los Fondos de Inversión Colectiva administrados por Fiduprevisora S.A. Las condiciones definidas para esta participación cumplen con lo dispuesto en el numeral 2.5 y 2.6. de la Parte 3, Título VI, Capítulo III de la Circular Externa 029 de 2014.</t>
  </si>
  <si>
    <t>Participación Recaudos: Participación dirigida a empresas que se vinculen al fondo mediante un contrato de recaudo masivo de recursos a través de la Red Bancaria con un convenio habilitado para ello. Monto mínimo: Se definirá mediante un contrato de adhesión con cada cliente. Comisión: 1.45% EA
Participación Negocios Especiales: Participación dirigida a negocios administrados por la Fiduciaria donde se establece contractualmente, que se podrán invertir los recursos en los Fondos de la administradora sin que esto les genere una comisión por administración. Monto mínimo: $200,000 COP. Comisión: 0%</t>
  </si>
  <si>
    <t>https://www.fiduprevisora.com.co/abierto-de-alta-liquidez/</t>
  </si>
  <si>
    <t>https://www.fiduprevisora.com.co/abierto-efectivo-a-plazos/</t>
  </si>
  <si>
    <t>Part 1 Instit Y Vig Super</t>
  </si>
  <si>
    <t>Part 2 Grandes Contribuy</t>
  </si>
  <si>
    <t>Part 3 Energéticos</t>
  </si>
  <si>
    <t>Part 4 Fideicomisos</t>
  </si>
  <si>
    <t>Part 6 Tradicional</t>
  </si>
  <si>
    <t>Part 5 Edu y Sec Solid</t>
  </si>
  <si>
    <t>Participación 1 “Institucional”: participación dirigida a inversionistas que son vigilados por la Superintendencia Financiera de Colombia (Bancos, Compañías de Financiamiento, Corporaciones Financieras, Sociedades Fiduciarias, Fondos de Pensiones y Cesantías, Sociedades Comisionistas de Bolsa, etc.).</t>
  </si>
  <si>
    <t>Participación 2 “Grandes Contribuyentes”: participación dirigida a inversionistas que se encuentran categorizados como “Grandes Contribuyentes” de conformidad con las disposiciones legales que expida periódicamente la DIAN, sobre el particular.</t>
  </si>
  <si>
    <t>Participación 3 “Hidrocarburos y Energía”: participación dirigida a inversionistas cuyo objeto social es la exploración, explotación, refinación, transporte, almacenamiento, distribución, comercialización de hidrocarburos, sus derivados y productos, a empresas cuyo objeto es la generación, transmisión, comercialización y distribución de energía, y compañías dedicadas a la explotación del subsuelo en forma de yacimientos y a la extracción de minerales.</t>
  </si>
  <si>
    <t>Participación 4 “Fideicomisos”: participación exclusiva para para patrimonios autónomos, encargos fiduciarios o Fideicomisos administrados por Fiduprevisora S.A.</t>
  </si>
  <si>
    <t>Participación 5 “Educación y Solidarios”: participación dirigida a instituciones educativas con una licencia de operación expedida por el Ministerio de Educación Nacional y para entidades del Sector Solidario (cooperativas, fondos de empleados, asociaciones mutuales, fundaciones, asociaciones, corporaciones, organismos comunales y grupos de voluntariado).</t>
  </si>
  <si>
    <t>Participación 6 “Tradicional”: participación dirigida a inversionistas clasificados como Personas Naturales y MiPymes.</t>
  </si>
  <si>
    <t>https://www.fiduprevisora.com.co/fic-abierto-a-la-vista/</t>
  </si>
  <si>
    <t>TP A</t>
  </si>
  <si>
    <t>TP B</t>
  </si>
  <si>
    <t>TP G</t>
  </si>
  <si>
    <t>TP C</t>
  </si>
  <si>
    <t>TP D</t>
  </si>
  <si>
    <t>TP E</t>
  </si>
  <si>
    <t>https://www.renta4global.com/uploads/6384eb9bdb171nf_Prospecto%20Renta%204%20Global%20Vista%2019-08-2022.pdf</t>
  </si>
  <si>
    <t>https://www.renta4global.com/que-ofrecemos/nuestros-fondos</t>
  </si>
  <si>
    <t>Tipo A Sociedades vigiladas por la Superintendencia Financiera de Colombia o los productos administrados por tales sociedades.</t>
  </si>
  <si>
    <t>Tipo B Negocios Fiduciarios administrados por la Sociedad Administradora siendo estos Patrimonios Autónomos o Encargos Fiduciarios, que establezcan dentro del contrato que los regula la posibilidad de invertir en el Fondo y estableciendo que no tendrán cobro de comisión derivada de la inversión en el Fondo</t>
  </si>
  <si>
    <t>Tipo C Negocios Fiduciarios administrados por la Sociedad Administradora siendo estos Patrimonios Autónomos o Encargos Fiduciarios, que establezcan dentro del contrato que los regula la posibilidad de invertir en el Fondo y estableciendo que tendrán cobro de comisión derivada de la inversión en el Fondo</t>
  </si>
  <si>
    <t>Tipo D Inversionistas persona natural o jurídica, diferentes de los mencionados en las condiciones anteriores, con activos administrados por el Fondo de hasta cuarenta y nueve millones novecientos noventa y nueve mil novecientos noventa y nueve pesos $49.999.999, y para aportes para los cuales no es posible identificar a quién pertenecen.</t>
  </si>
  <si>
    <t>Tipo E Inversionistas persona natural o jurídica, diferentes de los mencionados en las condiciones anteriores, con activos administrados por el Fondo desde cincuenta millones de pesos $50.000.000</t>
  </si>
  <si>
    <t>Tipo G Clientes persona natural administrados por Global Seguros de Vida, empleados de Global Seguros y Renta4Global Fiduciaria.
Tipo F Recursos recibidos a través de Cuentas Ómnibus</t>
  </si>
  <si>
    <t>https://www.servitrust.gnbsudameris.com.co/fondos-inversion-colectiva/fondos-inversion-colectiva-abierto-sin-pacto-depermanencia-cash#!</t>
  </si>
  <si>
    <t>El objetivo es conformar un Portafolio de inversiones en títulos de renta fija y liquidez, dirigido a todo
tipo de inversionistas, tanto Personas Naturales como Jurídicas, que permita un crecimiento de capital
y una rentabilidad superior a las alternativas de inversión de similar plazo como Cuentas de Ahorro y
CDT de treinta (30) días, con un perfil de corto plazo y riesgo conservador.</t>
  </si>
  <si>
    <t xml:space="preserve">El Fondo GNB Abierto invierte los recursos depositados por los inversionistas, en instrumentos de renta fija y liquidez con un perfil de corto plazo y riesgo conservador. De acuerdo con lo anterior, el objetivo del Fondo es proporcionar una alternativa de inversión a personas naturales y/o jurídicas que pretendan obtener un crecimiento del capital invertido, con rendimientos en el corto plazo con baja exposición al riesgo y una volatilidad
moderada.
Teniendo en cuenta el perfil de riesgo conservador del Fondo, los principios sobre los cuales se define la política de inversión es seguridad, liquidez, mínima volatilidad y rentabilidad. </t>
  </si>
  <si>
    <t>El Fondo de Inversión Colectiva será abierto sin pacto de permanencia y tendrá como objetivo la inversión en valores denominados en pesos colombianos, inscritos en el Registro Nacional de Valores y Emisores RNVE que cuenten con una calificación mínima de AA+ emitida por una sociedad calificadora de riesgo autorizada por la Superintendencia Financiera de Colombia, emitidos por el Sector Financiero, Real y la Nación. Las clases de inversiones serán en títulos de renta fija, Bonos, CDT, TES, títulos emitidos en procesos de titularización, participaciones en Fondos de Inversión Colectiva Abiertos con o sin Pacto de Permanencia y del Mercado Monetario.</t>
  </si>
  <si>
    <t>PARTICIPACIÓN TIPO B: Inversionistas que inviertan a través de contratos de administración de portafolios de terceros (APT), contratos de fiducia mercantil de inversión (patrimonios autónomos de inversión) o contratos de encargo fiduciario de inversión, siempre que sean administrados por la Unidad de Negocios de Asset Management del Grupo Bancolombia. También, los patrimonios autónomos o encargos fiduciarios con componente de inversión o portafolios pensionales que sean administrados por la Unidad de Negocios de Asset Management del Grupo Bancolombia.</t>
  </si>
  <si>
    <t>PARTICIPACIÓN TIPO B: Inversionistas que inviertan a través de contratos de administración de portafolios de terceros, contratos de fiducia mercantil de inversión o contratos de encargo fiduciario de inversión, siempre que sean administrados por la Unidad de Negocios de Asset Management (UNAM) del Grupo Bancolombia. También, los patrimonios autónomos o encargos fiduciarios con componente de inversión o portafolios pensionales que sean administrados por la UNAM</t>
  </si>
  <si>
    <t>PARTICIPACIÓN TIPO A: Inversionistas constituidos como fondos de inversión colectiva según la Parte 3 del Decreto 2555 de 2010 o como fondos de pensiones voluntarias, siempre que sean administrados por Fiduciaria Bancolombia S.A. o por Valores Bancolombia S.A.
PARTICIPACIÓN TIPO B: Inversionistas que inviertan a través de contratos de administración de portafolios de terceros, contratos de fiducia mercantil de inversión o contratos de encargo fiduciario de inversión, siempre que sean administrados por la Unidad de Negocios de Asset Management (UNAM) del Grupo Bancolombia. También, los patrimonios autónomos o encargos fiduciarios con componente de inversión o portafolios pensionales que sean administrados por la UNAM
PARTICIPACIÓN TIPO C: Inversionistas que mantengan una inversión igual o superior a COP $20.000.000.000 y menor COP $50.000.000.000.
PARTICIPACIÓN TIPO D: Inversionistas que mantengan una inversión en igual o superior a COP $50.000.000.000 y menor a COP $100.000.000.000.
PARTICIPACIÓN TIPO E: Inversionistas que mantengan una inversión en igual o superior a COP $100.000.000.000 y menor a COP $200.000.000.000.
PARTICIPACIÓN TIPO F: Inversionistas que mantengan una inversión en igual o superior a COP $200.000.000.000.
PARTICIPACIÓN TIPO G: Los inversionistas que no cumplan con los criterios de la participación tipo A, B, C, D, E y F.</t>
  </si>
  <si>
    <t>PARTICIPACIÓN TIPO C: Inversionistas que mantengan una inversión igual o superior a COP $20.000.000.000 y menor COP $50.000.000.000.</t>
  </si>
  <si>
    <t>PARTICIPACIÓN TIPO D: Inversionistas que mantengan una inversión en igual o superior a COP $50.000.000.000 y menor a COP $100.000.000.000.</t>
  </si>
  <si>
    <t>PARTICIPACIÓN TIPO E: Inversionistas que mantengan una inversión en igual o superior a COP $100.000.000.000 y menor a COP $200.000.000.000.</t>
  </si>
  <si>
    <t>PARTICIPACIÓN TIPO F: Inversionistas que mantengan una inversión en igual o superior a COP $200.000.000.000.</t>
  </si>
  <si>
    <t>PARTICIPACIÓN TIPO A: Inversionistas constituidos como fondos de inversión colectiva según la Parte 3 del Decreto 2555 de 2010 o como fondos de pensiones voluntarias, siempre que sean administrados por Fiduciaria Bancolombia S.A. o por Valores Bancolombia S.A.
PARTICIPACIÓN TIPO B: Inversionistas que inviertan a través de contratos de administración de portafolios de terceros (APT), contratos de fiducia mercantil de inversión (patrimonios autónomos de inversión) o contratos de encargo fiduciario de inversión, siempre que sean administrados por la Unidad de Negocios de Asset Management del Grupo Bancolombia. También, los patrimonios autónomos o encargos fiduciarios con componente de inversión o portafolios pensionales que sean administrados por la Unidad de Negocios de Asset Management del Grupo Bancolombia.
PARTICIPACIÓN TIPO C: Los inversionistas que no cumplan con los criterios de la participación tipo A o B. 
Los tipos de participación no otorgarán derechos diferenciales a los inversionistas, fuera de las diferencias en la comisión de administración, y no serán negociables en el mercado secundario.</t>
  </si>
  <si>
    <t>PARTICIPACIÓN TIPO B: Inversionistas que inviertan a través de contratos de administración de portafolios de terceros (APT), contratos de fiducia mercantil de inversión (patrimonios autónomos de inversión) o contratos de encargo fiduciario de inversión, siempre que sean administrados por la Unidad de Negocios de Asset Management del Grupo Bancolombia. También, los patrimonios autónomos o encargos fiduciarios con componente de inversión o portafolios pensionales que sean administrados por la Unidad de Negocios de Asset Management del Grupo Bancolombia</t>
  </si>
  <si>
    <t>El Fondo tendrá un único tipo de participación para todos los inversionistas del Fondo, en los términos previstos en el Reglamento del Fondo y todos tendrán los mismos deberes, derechos y obligaciones, la participación no es negociable en el segundo mercado.
La estrategia de inversión se fundamenta en el principio
general de maximizar la rentabilidad, incurriendo en el menor
grado de riesgo permitido. Esta estrategia busca obtener la
mejor rentabilidad, prevaleciendo la seguridad de las
inversiones (baja volatilidad), llevando un control de los
diferentes riesgos asociados a las inversiones que componen
el portafolio, acorde a la política de Riesgos y en concordancia
con el perfil de los inversionistas.</t>
  </si>
  <si>
    <t>https://www.accion.com.co/fondos-de-inversion/accion-1525/</t>
  </si>
  <si>
    <t>https://www.accion.com.co/cmsa/wp-content/uploads/2021/07/Accion_1525-3.pdf</t>
  </si>
  <si>
    <t>El fondo ACCION 1525 busca mantener una rentabilidad acorde con el
mercado, buscando preservar el capital y logrando un crecimiento conservador a través de las inversiones, llevando un control de los riesgos asociados a los distintos tipos de activos que componen las inversiones del
FIC, todo esto en concordancia del perfil de los inversionistas y la política
general de riesgo del Fondo de Inversión Colectiva.</t>
  </si>
  <si>
    <t>https://www.accion.com.co/fondos-de-inversion/arco-iris-conservador/</t>
  </si>
  <si>
    <t>ARCO IRIS Conservador, es un Fondo con un portafolio diversificado y un
adecuado manejo de liquidez, para de esa forma brindar a sus inversionistas una rentabilidad acorde al mercado, incurriendo en el menor grado
de riesgo posible, con un plazo promedio ponderado de hasta tres años.</t>
  </si>
  <si>
    <t>https://www.accion.com.co/fondos-de-inversion/arco-iris-deuda-privada/</t>
  </si>
  <si>
    <t>El Fondo de Inversión Colectiva Abierto ARCO IRIS Deuda Privada con Pacto de Permanencia está destinado a inversionistas que desean en forma colectiva invertir sus recursos en un portafolio conformado por títulos valores y/o títulos representativos de cartera y obligaciones dinerarias, con un plazo promedio ponderado de hasta cinco años. Los recursos del Fondo serán destinados a la inversión en títulos al descuento según las políticas de inversión del fondo.</t>
  </si>
  <si>
    <t>https://www.accion.com.co/fondos-de-inversion/arco-iris-titulos-deuda-privada/</t>
  </si>
  <si>
    <t>El Fondo de Inversión Colectivo Abierto ARCO ÍRlS Títulos de Deuda Privada con Pacto de Permanencia está destinado a inversionistas que desean en forma colectiva participar en la inversión de valores de contenido crediticio emitidos por empresas del sector real, nacionales y/o extranjeras, con un plazo promedio ponderado de hasta cinco años</t>
  </si>
  <si>
    <t>https://www.accion.com.co/fondos-de-inversion/accion-uno/</t>
  </si>
  <si>
    <t>El objetivo del Fondo de Inversión Colectiva es proporcionarles a los inversionistas un producto que invertirá en títulos de renta fija, con el propósito de incrementar el capital de los inversionistas en el mediano y en el largo plazo</t>
  </si>
  <si>
    <t>https://www.accivalores.com/inversiones/fondos-de-inversion-colectiva/inversion-en-renta-fija</t>
  </si>
  <si>
    <t>https://www.accivalores.com/global/soluciones/fondos-de-inversion-colectiva/fondo-accival-acciones-nacion</t>
  </si>
  <si>
    <t>Es un producto orientado tanto a personas naturales como empresas que buscan invertir en acciones locales de manera diversificada con altas expectativas de retorno en el largo plazo. Este fondo de inversión se concentra en las empresas generadoras de crecimiento y empleo de los diferentes sectores de la economía colombiana.</t>
  </si>
  <si>
    <t>Nuestro Fondo Accival Vista está pensado para los inversionistas conservadores que buscan un administrador efectivo para sus inversiones de corto y mediano plazo. Su estrategia está concentrada en inversiones atadas a renta fija.
El perfil de riesgo del fondo apunta hacia aquellas personas que busquen la preservación de su capital, que tengan una meta clara de inversión en el corto plazo y que no estén dispuestas a correr mayores riesgos. No hay diferencia de edades o actividades para este fondo, es apto para cualquier tipo de inversionista.</t>
  </si>
  <si>
    <t>El objetivo del Fondo de Inversión Colectiva es proporcionarles a los inversionistas un producto que invertirá en títulos de renta fija, con el propósito de incrementar el capital de los inversionistas en el corto plazo.</t>
  </si>
  <si>
    <t>La estrategia del FONDO está encaminada a proporcionar a sus inversionistas, tanto personas naturales como jurídicas, una alternativa de inversión con un perfil de riesgo moderado a través de una gestión activa en instrumentos de renta fija y renta variable en mercados locales y globales.</t>
  </si>
  <si>
    <t>La estrategia del FONDO está encaminada a proporcionar a sus inversionistas, tanto personas naturales como jurídicas, una alternativa de inversión con un perfil de riesgo conservador a través de una gestión activa en instrumentos de renta fija y renta variable en mercados locales y globales.</t>
  </si>
  <si>
    <t>Este fondo proporciona  a sus inversionistas una opción de inversión a la vista con un perfil de riesgo muy bajo, a través de una gestión activa en instrumentos de renta fija colombiana, invirtiendo en un portafolio constituido por deuda pública local y por CDT’s. 
Participación Clase A. Cliente Inversionista (art 7.2.1.1.4 decreto 2555 de 2010), Personas Naturales y/o Jurídicas que cumplan los requisitos de ingreso y monto mínimo de inversión.
Participación Clase B. Inversionista profesional (art.7.2.1.1.2 decreto 2555 de 2010) que cumpla los requisitos de ingreso y monto mínimo de Inversión.
Participación Clase C. Personas jurídicas que su actividad principal se encuentre clasificada dentro del Sector de la construcción* y cumplan con los requisitos de ingreso y monto mínimo de inversión.
Participación Clase D. Personas jurídicas que su actividad principal se encuentre clasificada dentro del Sector Industria* y cumplan con los requisitos de ingreso y monto mínimo de inversión.
Participación Clase E. Personas jurídicas o patrimonios autónomos que su actividad principal se encuentre relacionada dentro del Sector Educativo** y cumplan con los requisitos de ingreso y mínimo de inversión.
Participación Clase F. Patrimonios autónomos, y/o encargos fiduciarios administrados por la Fiduciaria, que cumplan los requisitos de ingreso y monto mínimo de inversión.
Participación Clase G. Personas jurídicas que su actividad principal se encuentre clasificada dentro del Sector de la Energía, Telecomunicaciones, Comercio, Agricultura, Salud, Transporte, Hotelería, Turismo y Servicios Públicos Domiciliarios y patrimonios autónomos que su actividad principal encuentre clasificada dentro del Sector de Servicios Públicos Domiciliarios * y cumplan con los requisitos de ingreso y monto mínimo de inversión.
Participación Clase H. Personas jurídicas que su actividad se encuentre clasificada dentro del Sector Financiero* y cumplan con los requisitos de ingreso y monto mínimo de inversión.
Participación Clase I. Personas jurídicas o naturales vinculadas a negocios fiduciarios de preventas o de comercialización de participaciones fiduciarias que cumplan los requisitos de ingreso y monto mínimo de inversión.
Participación Clase J. Encargos Fiduciarios y/o Patrimonios Autónomos cuya clasificación según la SFC corresponda al Tipo de Fiducia de Inversión, o aquellos que tienen por objeto la administración de pasivos pensionales
Participación Clase BG. Municipios, Departamentos y entidades descentralizadas del orden territorial
Participación Clase SF. Servicios Financieros: Patrimonios autónomos, encargos fiduciarios administrados por la Fiduciaria, constituidos con Instituciones Oficiales Especiales. 
*Su actividad principal se deberá demostrar por medio del RUT de acuerdo con el CIIU. 
** Su actividad principal se deberá acreditar con los documentos que solicite la sociedad administradora.</t>
  </si>
  <si>
    <t>El Fondo de Inversión Abierto PAÍS, te ofrece liquidez inmediata en un portafolio principalmente constituido en deuda pública local. El Fondo PAÍS es un producto de inversión idóneo para empresas e inversionistas particulares con un perfil de riesgo conservador, que quieren invertir exclusivamente en deuda pública colombiana de alta calificación crediticia y CDT's.
Participación Clase A. Inversionista: Inversionistas que no se incluyan en los demás tipos de participaciones y patrimonios autónomos que su actividad principal se encuentre clasificada dentro del Sector de Servicios Públicos Domiciliarios* y que cumplan los requisitos de ingreso y monto mínimo de inversión. *
Participación Clase F. Anticipos: Patrimonios autónomos administrados por la Fiduciaria que se constituyan para cumplir con el artículo 91 de la Ley1474 de 2011 o la norma que lo modifique, adicione o sustituya y que cumplan los requisitos de ingresos y monto mínimo de inversión.
Participación Clase G. Progreso: Personas jurídicas que su actividad principal se encuentre relacionada con el Sector de la Energía, Telecomunicaciones, Comercio, Agricultura, Salud, Transporte, Hotelería y Turismo, Educación, Servicios Públicos e Industria Manufacturera y patrimonios autónomos relacionados con actividades de refinación del petróleo y cumplan con los requisitos de ingreso y monto mínimo de inversión*
Participación Clase SF. Servicios Financieros: Patrimonios autónomos, encargos fiduciarios administrados por la Fiduciaria, constituidos con Instituciones Oficiales Especiales.
*Su actividad principal se deberá demostrar por medio del RUT de acuerdo con el CIIU.</t>
  </si>
  <si>
    <t>La estrategia de EL FONDO está encaminada a proporcionar a EL(OS) INVERSIONISTA(S), tanto personas naturales como jurídicas, una alternativa de inversión a la vista, a través de una gestión activa en instrumentos 
de renta fija en mercados locales.</t>
  </si>
  <si>
    <t>Es un producto de ahorro e inversión en el que tu dinero y el de más personas es invertido en activos financieros para que ganes rentabilidad. Además, al ser un fondo solidario, el 25% de la comisión de administración será para apoyar la conservación de los páramos colombianos.
La estrategia del Fondo está encaminada a proporcionar a sus inversionistas, tanto personas naturales como jurídicas, una alternativa de inversión a la vista con un perfil de riesgo MODERADO a través de una gestión activa en instrumentos de renta fija.</t>
  </si>
  <si>
    <t>BBVA Futuro es un fondo cerrado que tiene como objetivo proporcionar a nuestros clientes unasolución de inversión, que busque la protección de capital al vencimiento de 1 año, el cual invertirá en títulos de renta fija emitidos por entidades financiera con calificación hasta AAA.
El objetivo de la Inversión es proporcionar a nuestros clientes un FONDO, que busque la protección de capital al vencimiento además de una rentabilidad adicional que dependerá de la evolución de uno o más activos financieros, sin que ello suponga la garantía de rentabilidad por parte de la Sociedad  Administradora.
Rentabilidad neta esperada entre 13% y 15% EA. Perfil de Riesgo: Universal</t>
  </si>
  <si>
    <t>Participación clase A (Personas Naturales) y Participación clase B (Personas Jurídicas); los derechos y obligaciones de los Inversionistas serán determinados sobre el tipo de participación que le corresponda, para la Participación clase A el monto mínimo de inversiones de quinientos mil pesos ($500.000) y la Participación clase B el monto mínimo de inversiones de un millón de pesos ($1.000.000).
A través del FIC BBVA Money Market, el inversionista podrá gestionar su liquidez que mantiene en el sistema financiero eficientemente y con bajos costos; dado que no requiere permanencia en el mismo, podrá movilizar sus recursos entre el fondo y las entidades financieras o BBVA Valores cuando desee dar un destino de inversión a sus recursos.</t>
  </si>
  <si>
    <t>Clase A: Público en general
Clase B: Cualquier Inversionista que invierta al menos la suma de mil millones de pesos ($1,000,000,000.00)
Clase F: FICs administrados por la Sociedad Administradora y entidades vinculadas a la Sociedad Administradora.
Clase P: APT, API y/o Fiducias de inversión, en todos los casos suscritos con entidades del Grupo BTG Pactual.
Clase I: Institucionales (Ver Anexo I del Reglamento del Fondo)</t>
  </si>
  <si>
    <t>https://www.btgpactual.com.co/sites/default/files/documentos/Ficha%20T%C3%A9cnica%20LIQUIDEZ%20DOLARES%20OCTUBRE%202022.pdf</t>
  </si>
  <si>
    <t>Ofrecer a los Participes un instrumento de inversión con exposición al comportamiento del dólar de los Estados Unidos de América (“Dólar”) orientado a la preservación de capital en dicha moneda. Para tal efecto, el Portafolio invertirá en fondos y/o instrumentos de renta fija, así como en instrumentos financieros derivados sobre la tasa de cambio.
Clase I: Serán admitidos en la Clase I los siguientes tipos de Inversionistas: • Cualquier Inversionista que invierta al menos la suma de mil millones de pesos ($1,000,000,000.oo) en la Clase I. • Fondos de pensiones obligatorias, voluntarias o de cesantías, así como otros portafolios o fondos de naturaleza pensional. • Sociedades administradoras de fondos de pensiones y cesantías (AFPs) • Compañías de seguros, Compañías de reaseguros, Sociedades de Capitalización, y otras entidades de naturaleza similar • Sociedades fiduciarias • Sociedades comisionistas de bolsa y sociedades administradoras de inversión • Establecimientos de crédito como bancos, corporaciones financieras, compañías de financiamiento comercial, entre otros.</t>
  </si>
  <si>
    <t>Ofrecer a los Participes un instrumento de inversión con exposición al comportamiento del dólar de los Estados Unidos de América (“Dólar”) orientado a la preservación de capital en dicha moneda. Para tal efecto, el Portafolio invertirá en fondos y/o instrumentos de renta fija, así como en instrumentos financieros derivados sobre la tasa de cambio.
Clase A: Público en general. Todo Inversionista que cumpla con los requisitos de vinculación establecidos por la Sociedad Administradora para el Fondo puede vincularse a la Clase A.</t>
  </si>
  <si>
    <t>https://www.btgpactual.com.co/sites/default/files/documentos/Ficha%20Tecnica%20P.DINAMICO%20OCTUBRE%202022.pdf</t>
  </si>
  <si>
    <t>https://www.btgpactual.com.co/es/que-hacemos/productos/fondos-de-inversion-colectiva-fics/balanceados/fic-dinamico</t>
  </si>
  <si>
    <t>Clase A, B: Público en general
Clase F: FICs administrados por la Sociedad Administradora y entidades vinculadas a la Sociedad Administradora.
Clase P: APT, API y/o Fiducias de inversión, en todos los casos suscritos con entidades del Grupo BTG Pactual.
Clase I: Institucionales (Ver Anexo I del Reglamento del Fondo)
Clase O: Cuentas ómnibus</t>
  </si>
  <si>
    <t>Instrumento de inversión de renta fija con exposición a deuda privada y un nivel de riesgo moderado. Está orientado a la preservación del capital a largo plazo y con una rentabilidad esperada superior a la de alternativas de inversión a la vista.
Clase A: Público en general. Todo Inversionista que cumpla con los requisitos de vinculación establecidos por la Sociedad
Administradora para el Fondo puede vincularse a la Clase A.
Clase B: Cualquier Inversionista que invierta al menos la suma de mil millones de pesos ($1,000,000,000.oo) en la Clase B.
Clase F: (i) FIC administrados por la Sociedad Administradora o sus sociedades vinculadas y (ii) los fondos de pensiones
voluntarias administrados por entidades vinculadas a la
Sociedad Administradora.
Clase I(Instituciones): Cualquier Inversionista que invierta al menos la suma de diez mil millones de pesos ($10,000,000,000.oo) en la Clase I. 
Clase O: Cuentas ómnibus administradas por distribuidores
especializados. Monto mínimo apertura: $1,000,000
Clase P:  APT, API y/o Fiducias de inversión, en todos los casos suscritos con entidades del Grupo BTG Pactual.</t>
  </si>
  <si>
    <t>Clase A, B: Público en general
Clase F: FICs administrados por la Sociedad Administradora y fondos de pensiones voluntarias administrados por entidades vinculadas a la Sociedad Administradora.
Clase I: Institucionales (Ver Anexo I del Reglamento del Fondo)
Clase O: Cuentas ómnibus
Clase P: APT, API y/o Fiducias de inversión, en todos los casos suscritos con entidades del Grupo BTG Pactual.</t>
  </si>
  <si>
    <t>El objetivo del Fondo es proporcionar a sus Inversionistas un instrumento de inversión de largo plazo y de riesgo moderado, orientado a obtener una rentabilidad superior a la de inversiones en instrumentos de renta fija tradicionales a plazos similares, asumiendo un mayor riesgo de crédito y de liquidez. El Fondo tiene como objetivo generar un crecimiento moderado del capital en el largo plazo sin generar volatilidades materiales en el valor de la inversión. Por lo que, en concordancia con la Política de Inversión, el Fondo tendrá una inversión concentrada en Activos Crediticios (Activos Crediticios NO RNVE y Activos Crediticios Tradicionales).
El Fondo es un fondo de inversión colectiva de tipo cerrado de largo plazo. En consecuencia, los Inversionistas no podrán redimir sus participaciones antes del término de vencimiento del Fondo, excepto en los casos en que la Sociedad Administradora lleve a cabo el proceso de Redenciones en los términos del Reglamento</t>
  </si>
  <si>
    <t>Clase Z</t>
  </si>
  <si>
    <t>Clase Z: Exclusivamente Originadores</t>
  </si>
  <si>
    <t>Clase A: Público en general. Todo Inversionista que cumpla con los requisitos de vinculación establecidos por la Sociedad Administradora para el Fondo puede vincularse a la Clase A.</t>
  </si>
  <si>
    <t>Clase C: Serán admitidos a la Clase C los siguientes tipos de Inversionistas corporativos: i. Sociedades pertenecientes a grupos económicos nacionales o extranjeros con ingresos anuales consolidados superiores a trescientos mil millones de Pesos ($ 300.000.000.000). ii. Emisores de valores de cualquier naturaleza inscritos en el Registro Nacional de Valores y Emisores – RNVE. iii. Emisores de valores listados en bolsas del exterior iv. Sociedades que sean matrices, filiales, subordinadas, subsidiarias o sucursales de los emisores mencionados en los numerales ii y iii anteriores. v. Las sociedades filiales, subordinadas, subsidiarias o sucursales de las compañías matrices de los emisores mencionados en los numerales ii y iii anteriores. vi. Cualquier sociedad en la que alguna de las sociedades mencionadas en los numerales i. a v. anteriores tenga una participación no controlante. vii. Consorcios, Uniones temporales o Patrimonios autónomos en los cuales alguna de las sociedades mencionadas en los numerales i a vi anteriores tenga participación viii. Fundaciones pertenecientes a alguna de las sociedades mencionadas en los numerales i a vi anteriores. ix. Personas naturales con patrimonio bruto anual consolidado superior a trescientos mil millones de Pesos ($ 300.000.000.000.oo). La Sociedad Administradora podrá exigir al Inversionista, de forma previa a su vinculación a la Clase C, que acredite el cumplimiento de alguno de los criterios definidos para pertenecer a la Clase</t>
  </si>
  <si>
    <t>Clase F: (i) FIC administrados por la Sociedad Administradora o sus sociedades vinculadas y (ii) los fondos de pensiones voluntarias administrados por entidades vinculadas a la Sociedad Administradora.</t>
  </si>
  <si>
    <t>Clase I: Serán admitidos en la Clase I los siguientes tipos de Inversionistas: i. Cualquier inversionista que realice una apertura de al menos la suma de cuatro mil millones de pesos ($4,000,000,000.oo) en la Clase I. ii. Fondos de pensiones obligatorias, voluntarias o de cesantías, así como otros portafolios o fondos de naturaleza pensional. iii. Sociedades administradoras de fondos de pensiones y cesantías (AFPs) iv. Compañías de seguros, Compañías de reaseguros, Sociedades de Capitalización, y otras entidades de naturaleza similar v. Sociedades fiduciarias y Sociedades administradoras de inversión vi. Sociedades comisionistas de bolsa vii. Establecimientos de crédito tales como Bancos, Corporaciones financieras, Compañías de financiamiento comercial, entre otros. viii. Fondos mutuos de inversión y Fondos de empleados ix. Almacenes generales de depósito x. Cajas de compensación familiar, cajas de previsión, y otras entidades de naturaleza similar xi. Cooperativas financieras, cooperativas de ahorro y crédito y otras entidades de naturaleza similar vigiladas por la Superintendencia de Economía Solidaria. xii. Sociedades de intermediación cambiaria y de servicios financieros especiales xiii. Fondos de garantías de cualquier naturaleza xiv. Inversionistas institucionales o entidades financieras del exterior, tales como fondos de inversión extranjeros, bancos y brokers extranjeros, fondos soberanos, entre otros. xv. Entidades multilaterales de cualquier naturaleza. xvi. Instituciones de educación superior xvii. Patrimonios autónomos, fondos de inversión colectiva, fondos de capital privado y demás vehículos administrados por parte de las entidades señaladas en los numerales (v) y (vi) anteriores. xviii. Sociedades pertenecientes a grupos económicos nacionales o extranjeros con ingresos anuales consolidados superiores a trescientos mil millones de Pesos ($ 300.000.000.000). xix. Emisores de valores de cualquier naturaleza inscritos en el Registro Nacional de Valores y Emisores – RNVE. xx. Emisores de valores listados en bolsas del exterior xxi. Sociedades que sean matrices, filiales, subordinadas, subsidiarias o sucursales de los emisores mencionados en los numerales xix y xx anteriores. xxii. Las sociedades filiales, subordinadas, subsidiarias o sucursales de las compañías matrices de los emisores mencionados en los numerales xix y xx anteriores. xxiii. Cualquier sociedad en la que alguna de las sociedades mencionadas en los numerales xviii. a xxii. anteriores tenga una participación no controlante. xxiv. Consorcios, Uniones temporales o Patrimonios autónomos en los cuales alguna de las sociedades mencionadas en los numerales xviii a xxiii anteriores tenga participación xxv. Fundaciones pertenecientes a alguna de las sociedades mencionadas en los numerales xviii a xxiii anteriores. xxvi. Personas naturales con patrimonio bruto anual consolidado superior a trescientos mil millones de Pesos ($ 300.000.000.000.oo). La Sociedad Administradora podrá exigir al Inversionista, de forma previa a su vinculación a la Clase I, que acredite el cumplimiento de alguno de los criterios definidos para pertenecer a la Clase</t>
  </si>
  <si>
    <t>Clase O2: Cuentas ómnibus administradas por distribuidores especializados
Clase O: Cuentas ómnibus administradas por distribuidores especializados</t>
  </si>
  <si>
    <t>Clase Pagos Corporativos: Toda persona jurídica que se haya adherido al reglamento para pagos corporativos establecido por la Sociedad Administradora.</t>
  </si>
  <si>
    <t>Invierta con la posibilidad de incrementar su capital en el largo plazo, en un Fondo de alto riesgo que contempla diversas acciones locales e internacionales.
A: Participación público en general. Todo Inversionista que cumpla con los requisitos de vinculación establecidos por la Sociedad Administradora para el Fondo puede vincularse a la Participación A. 
C: Participación exclusiva para cuentas ómnibus administradas por distribuidores especializados de Fondos de Inversión Colectiva.</t>
  </si>
  <si>
    <t>ofrecer al público un instrumento de inversión en diferentes activos de renta fija y renta variable con estrategias de inversión consistentes con un nivel de riesgo moderado, buscando obtener el crecimiento del capital en el largo plazo.
A:  Participación público en general. Todo Inversionista que cumpla con los requisitos de
vinculación establecidos por la Sociedad Administradora para el Fondo puede vincularse a
la Participación A
B: Participación exclusiva para cuentas ómnibus administradas por distribuidores especializados de Fondos de Inversión Colectiva</t>
  </si>
  <si>
    <t>El Fondo es un instrumento de inversión de largo plazo a través del cual sus inversionistas pueden invertir en valores de renta variable o renta fija. Busca el crecimiento del capital a través del incremento del valor de los activos en los cuales invierte y la diversificación de los mismos. El Fondo invertirá la mayor parte de los recursos en acciones, teniendo en cuenta la actividad económica de la empresa, el sector de la economía al cual pertenece, y cualquier otro criterio que permita calificarla como buen prospecto en cuanto a su desempeño económico y financiero. Adicionalmente, invertirá en títulos de renta fija buscando optimizar la relación rentabilidad riesgo. La rentabilidad del Fondo tendrá alta volatilidad y por lo tanto un alto nivel de riesgo, generada por la variación del precio de los activos que componen el portafolio, que podría implicar tanto la posibilidad de tener mayores rentabilidades como la de registrar una pérdida en el capital de los inversionistas.</t>
  </si>
  <si>
    <t>https://www.alianza.com.co/documents/20124/856111/Octubre.pdf/31c63dc4-75d0-bfe6-1dd4-8ff6925d60a9?version=1.1&amp;t=1670967576242</t>
  </si>
  <si>
    <t xml:space="preserve">A través del Fondo Cerrado Alianza Renta Fija Local AAA No 2, podrá beneficiarse de los rendimientos generados por un portafolio de bonos y CDTs de bancos locales calificados AAA en el corto plazo. Perfil de riesgo: Conservador.
TIPO A, B, C, D(Personas naturales, jurídicas y fideicomisos).
TIPO F(Inversiones de Fondos de inversión Colectiva
administrados por Alianza)
P(Inversiones a través de Portafolios del Fondo de Pensiones Voluntarias Visión administrado por Alianza).
Rango: A(saldo mínimo &lt;= saldo&lt;= 100.000.000), B(100.000.001 &lt; saldo &lt;= 1000.000.000 ), C(1000.000.001  &lt; saldo &lt;= 5.000.000.000), D(Saldo &gt;  5.000.000.001).
Rango F(saldo &gt; saldo mínimo).
Rango P(saldo &gt;  saldo mínimo).
</t>
  </si>
  <si>
    <t>https://www.alianza.com.co/documents/20124/786314/Octubre.pdf/e2954cf1-3ba5-fed9-974a-e4c2677d427b?version=1.1&amp;t=1670967740905</t>
  </si>
  <si>
    <t xml:space="preserve">Personas naturales, jurídicas y Fideicomisos
</t>
  </si>
  <si>
    <t>FONDO DE INVERSION COLECTIVA CERRADO ACCIVAL RENTA FIJA 12M PLUS</t>
  </si>
  <si>
    <t>FONDO DE INVERSIÓN COLECTIVA CERRADO BBVA AM FUTURO 2.0</t>
  </si>
  <si>
    <t>FONDO DE INVERSIÓN COLECTIVA CERRADO DE NATURALEZA APALANCADA SINTÉTICO TASA FIJA 5.0</t>
  </si>
  <si>
    <t>FONDO DE INVERSIÓN COLECTIVA CERRADO DE NATURALEZA APALANCADA SINTÉTICO TASA FIJA 6.0</t>
  </si>
  <si>
    <t>Credicorp Capital Innovación LATAM</t>
  </si>
  <si>
    <t>Credicorp Capital Oportunidad Renta Fija III</t>
  </si>
  <si>
    <t>FONDO DE INVERSIÓN COLECTIVA RENTACOL</t>
  </si>
  <si>
    <t>Fondo Cerrado Renta Fija IV</t>
  </si>
  <si>
    <t>Fondo Cerrado Renta Fija V</t>
  </si>
  <si>
    <t>FONDO DE INVERSION COLECTIVA CERRADO ALTERNATIVA PLAZO FIJO</t>
  </si>
  <si>
    <t>FONDO DE INVERSION COLECTIVA CERRADO ALTERNATIVA PLAZO FIJO II</t>
  </si>
  <si>
    <t>Fondo de Inversión Colectiva Skandia Cerrado CAT XV</t>
  </si>
  <si>
    <t>Fondo de Inversión Colectiva Skandia Cerrado CAT XVI</t>
  </si>
  <si>
    <t xml:space="preserve">FONDO CERRADO ALIANZA ESTRUCTURADO RENTA FIJA &amp; ECOPETROL </t>
  </si>
  <si>
    <t xml:space="preserve">FONDO CERRADO ALIANZA ESTRUCTURADO RENTA FIJA &amp; PEI </t>
  </si>
  <si>
    <t xml:space="preserve">FONDO CERRADO ALIANZA FINANZAUTO </t>
  </si>
  <si>
    <t xml:space="preserve">FONDO DE INVERSIÓN COLECTIVA ABIERTO CON PACTO DE PERMANENCIA META CRECIMIENTO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</si>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</sst>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 #,##0.00_-;\-&quot;$&quot;\ * #,##0.00_-;_-&quot;$&quot;\ * &quot;-&quot;??_-;_-@_-"/>
    <numFmt numFmtId="43" formatCode="_-* #,##0.00_-;\-* #,##0.00_-;_-* &quot;-&quot;??_-;_-@_-"/>
    <numFmt numFmtId="164" formatCode="_-[$$-240A]\ * #,##0_-;\-[$$-240A]\ * #,##0_-;_-[$$-240A]\ * &quot;-&quot;??_-;_-@_-"/>
    <numFmt numFmtId="166" formatCode="_-* #,##0_-;\-* #,##0_-;_-* &quot;-&quot;??_-;_-@_-"/>
    <numFmt numFmtId="167" formatCode="_-* #,##0.000_-;\-* #,##0.000_-;_-* &quot;-&quot;??_-;_-@_-"/>
    <numFmt numFmtId="171" formatCode="_-&quot;$&quot;\ * #,##0_-;\-&quot;$&quot;\ * #,##0_-;_-&quot;$&quot;\ * &quot;-&quot;??_-;_-@_-"/>
  </numFmts>
  <fonts count="13" x14ac:knownFonts="1">
    <font>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9"/>
      <color indexed="81"/>
      <name val="Tahoma"/>
      <charset val="1"/>
    </font>
    <font>
      <b/>
      <sz val="9"/>
      <color indexed="81"/>
      <name val="Tahoma"/>
      <charset val="1"/>
    </font>
    <font>
      <sz val="8"/>
      <name val="Calibri"/>
      <family val="2"/>
      <scheme val="minor"/>
    </font>
    <font>
      <sz val="8"/>
      <color indexed="81"/>
      <name val="Tahoma"/>
      <family val="2"/>
    </font>
    <font>
      <sz val="9"/>
      <color indexed="81"/>
      <name val="Tahoma"/>
      <family val="2"/>
    </font>
    <font>
      <b/>
      <sz val="9"/>
      <color indexed="81"/>
      <name val="Tahoma"/>
      <family val="2"/>
    </font>
    <font>
      <sz val="10"/>
      <color theme="1"/>
      <name val="Calibri"/>
      <family val="2"/>
      <scheme val="minor"/>
    </font>
    <font>
      <sz val="9"/>
      <color theme="1"/>
      <name val="Calibri"/>
      <family val="2"/>
      <scheme val="minor"/>
    </font>
    <font>
      <sz val="9"/>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44" fontId="1" fillId="0" borderId="0" applyFont="0" applyFill="0" applyBorder="0" applyAlignment="0" applyProtection="0"/>
  </cellStyleXfs>
  <cellXfs count="29">
    <xf numFmtId="0" fontId="0" fillId="0" borderId="0" xfId="0"/>
    <xf numFmtId="43" fontId="2" fillId="2" borderId="0" xfId="1" applyFont="1" applyFill="1" applyAlignment="1">
      <alignment horizontal="center" vertical="center" wrapText="1"/>
    </xf>
    <xf numFmtId="0" fontId="2" fillId="2" borderId="0" xfId="0" applyFont="1" applyFill="1" applyAlignment="1">
      <alignment horizontal="center" vertical="center" wrapText="1"/>
    </xf>
    <xf numFmtId="0" fontId="0" fillId="0" borderId="0" xfId="0" applyFill="1" applyAlignment="1"/>
    <xf numFmtId="0" fontId="0" fillId="0" borderId="0" xfId="0" applyFill="1"/>
    <xf numFmtId="0" fontId="2" fillId="0" borderId="0" xfId="0" applyFont="1" applyFill="1" applyAlignment="1">
      <alignment horizontal="center" vertical="center" wrapText="1"/>
    </xf>
    <xf numFmtId="14" fontId="0" fillId="0" borderId="0" xfId="0" applyNumberFormat="1" applyFill="1"/>
    <xf numFmtId="164" fontId="0" fillId="0" borderId="0" xfId="0" applyNumberFormat="1" applyFill="1"/>
    <xf numFmtId="0" fontId="3" fillId="0" borderId="0" xfId="3" applyFill="1"/>
    <xf numFmtId="0" fontId="3" fillId="0" borderId="0" xfId="2" applyFill="1"/>
    <xf numFmtId="43" fontId="0" fillId="0" borderId="0" xfId="1" applyFont="1" applyFill="1"/>
    <xf numFmtId="166" fontId="0" fillId="0" borderId="0" xfId="1" applyNumberFormat="1" applyFont="1" applyFill="1"/>
    <xf numFmtId="167" fontId="10" fillId="0" borderId="0" xfId="1" applyNumberFormat="1" applyFont="1" applyFill="1"/>
    <xf numFmtId="0" fontId="0" fillId="0" borderId="0" xfId="0" applyFill="1" applyAlignment="1">
      <alignment wrapText="1"/>
    </xf>
    <xf numFmtId="0" fontId="12" fillId="2" borderId="0" xfId="0" applyFont="1" applyFill="1" applyAlignment="1">
      <alignment horizontal="center" vertical="center" wrapText="1"/>
    </xf>
    <xf numFmtId="166" fontId="12" fillId="2" borderId="0" xfId="1" applyNumberFormat="1" applyFont="1" applyFill="1" applyAlignment="1">
      <alignment horizontal="center" vertical="center" wrapText="1"/>
    </xf>
    <xf numFmtId="171" fontId="12" fillId="2" borderId="0" xfId="4" applyNumberFormat="1" applyFont="1" applyFill="1" applyAlignment="1">
      <alignment horizontal="center" vertical="center" wrapText="1"/>
    </xf>
    <xf numFmtId="43" fontId="12" fillId="2" borderId="0" xfId="1" applyFont="1" applyFill="1" applyAlignment="1">
      <alignment horizontal="center" vertical="center" wrapText="1"/>
    </xf>
    <xf numFmtId="0" fontId="12" fillId="0" borderId="0" xfId="0" applyFont="1" applyFill="1" applyAlignment="1">
      <alignment horizontal="center" vertical="center" wrapText="1"/>
    </xf>
    <xf numFmtId="0" fontId="11" fillId="0" borderId="0" xfId="0" applyFont="1" applyAlignment="1">
      <alignment vertical="center"/>
    </xf>
    <xf numFmtId="0" fontId="0" fillId="0" borderId="0" xfId="0" applyAlignment="1">
      <alignment vertical="center"/>
    </xf>
    <xf numFmtId="14" fontId="0" fillId="0" borderId="0" xfId="0" applyNumberFormat="1" applyAlignment="1">
      <alignment vertical="center"/>
    </xf>
    <xf numFmtId="166" fontId="0" fillId="0" borderId="0" xfId="1" applyNumberFormat="1" applyFont="1" applyAlignment="1">
      <alignment vertical="center"/>
    </xf>
    <xf numFmtId="171" fontId="0" fillId="0" borderId="0" xfId="4" applyNumberFormat="1" applyFont="1" applyAlignment="1">
      <alignment vertical="center"/>
    </xf>
    <xf numFmtId="43" fontId="0" fillId="0" borderId="0" xfId="1" applyFont="1" applyAlignment="1">
      <alignment vertical="center"/>
    </xf>
    <xf numFmtId="0" fontId="0" fillId="0" borderId="0" xfId="0" applyAlignment="1">
      <alignment horizontal="center" vertical="center"/>
    </xf>
    <xf numFmtId="43" fontId="12" fillId="0" borderId="0" xfId="1" applyFont="1" applyFill="1" applyAlignment="1">
      <alignment horizontal="center" vertical="center" wrapText="1"/>
    </xf>
    <xf numFmtId="0" fontId="0" fillId="0" borderId="0" xfId="1" applyNumberFormat="1" applyFont="1" applyAlignment="1">
      <alignment vertical="center"/>
    </xf>
    <xf numFmtId="166" fontId="12" fillId="0" borderId="0" xfId="1" applyNumberFormat="1" applyFont="1" applyFill="1" applyAlignment="1">
      <alignment horizontal="center" vertical="center" wrapText="1"/>
    </xf>
  </cellXfs>
  <cellStyles count="5">
    <cellStyle name="Hipervínculo" xfId="3" builtinId="8"/>
    <cellStyle name="Hyperlink" xfId="2" xr:uid="{00000000-000B-0000-0000-000008000000}"/>
    <cellStyle name="Millares" xfId="1" builtinId="3"/>
    <cellStyle name="Moneda" xfId="4" builtinId="4"/>
    <cellStyle name="Normal" xfId="0" builtinId="0"/>
  </cellStyles>
  <dxfs count="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daviviendacorredores.com/wps/wcm/connect/corredores/ca81205c-a0a5-4144-977f-2a4480f297b3/FICHA+TEC+FIC+SINTETICO+2.0+-+OCT+2022.pdf?MOD=AJPERES&amp;CVID=ohoUY2M" TargetMode="External"/><Relationship Id="rId21" Type="http://schemas.openxmlformats.org/officeDocument/2006/relationships/hyperlink" Target="https://www.btgpactual.com.co/sites/default/files/documentos/Ficha%20Tecnica%20P.ACCIONESEMER%20OCTUBRE%202022.pdf" TargetMode="External"/><Relationship Id="rId42" Type="http://schemas.openxmlformats.org/officeDocument/2006/relationships/hyperlink" Target="https://www.bancolombia.com/personas/productos-servicios/inversiones/fondos-inversion-colectiva/fiduexcedentes?_gl=1*hk6qo7*_ga*OTQ1OTA1NzExLjE2NzA3OTU1NTA.*_ga_4ES4HNJXCC*MTY3MDc5NTU0OS4xLjEuMTY3MDc5ODEwMi42MC4wLjA." TargetMode="External"/><Relationship Id="rId47" Type="http://schemas.openxmlformats.org/officeDocument/2006/relationships/hyperlink" Target="https://colmena-fiduciaria.com.co/rendir.php" TargetMode="External"/><Relationship Id="rId63" Type="http://schemas.openxmlformats.org/officeDocument/2006/relationships/hyperlink" Target="https://fics.fiducoldex.com.co/60moderado" TargetMode="External"/><Relationship Id="rId68" Type="http://schemas.openxmlformats.org/officeDocument/2006/relationships/hyperlink" Target="https://im.sura-am.com/sites/default/files/2022-10/51022-prospecto-de-inverison-fic-con-pacto-de-permanencia-sura-multiestrategia-credito-colombia.pdf" TargetMode="External"/><Relationship Id="rId84" Type="http://schemas.openxmlformats.org/officeDocument/2006/relationships/hyperlink" Target="https://www.accion.com.co/fondos-de-inversion/arco-iris-conservador/" TargetMode="External"/><Relationship Id="rId89" Type="http://schemas.openxmlformats.org/officeDocument/2006/relationships/hyperlink" Target="https://www.accivalores.com/global/soluciones/fondos-de-inversion-colectiva/fondo-accival-acciones-nacion" TargetMode="External"/><Relationship Id="rId16" Type="http://schemas.openxmlformats.org/officeDocument/2006/relationships/hyperlink" Target="https://www.bbva.com.co/personas/productos/inversion/fondos/paramo.html" TargetMode="External"/><Relationship Id="rId11" Type="http://schemas.openxmlformats.org/officeDocument/2006/relationships/hyperlink" Target="https://fidocs.bbva.com/documents/CCAPAISCB_FTCOL_20221108_COL_SPA_0.pdf" TargetMode="External"/><Relationship Id="rId32" Type="http://schemas.openxmlformats.org/officeDocument/2006/relationships/hyperlink" Target="https://www.credicorpcapital.com/Colombia/Neg/GA/CC_Acciones_Latam/FT/AL%20Oct.pdf" TargetMode="External"/><Relationship Id="rId37" Type="http://schemas.openxmlformats.org/officeDocument/2006/relationships/hyperlink" Target="https://www.fiduagraria.gov.co/fic600.html" TargetMode="External"/><Relationship Id="rId53" Type="http://schemas.openxmlformats.org/officeDocument/2006/relationships/hyperlink" Target="https://www.fiduciariacorficolombiana.com/fic-alternativos-365-plus" TargetMode="External"/><Relationship Id="rId58" Type="http://schemas.openxmlformats.org/officeDocument/2006/relationships/hyperlink" Target="https://www.fidupopular.com.co/en/rentar-30" TargetMode="External"/><Relationship Id="rId74" Type="http://schemas.openxmlformats.org/officeDocument/2006/relationships/hyperlink" Target="https://www.skandia.com.co/quienes-somos/skandia-en-colombia/skandia-fiduciaria-S-A/fondo-inversiones-colectivas/Perfil-Moderado/Skandia-Renta-Fija-Pesos/Documents/fichas-tecnicas/FIC-MULTIPLAZO-OCTUBRE-2022.pdf" TargetMode="External"/><Relationship Id="rId79" Type="http://schemas.openxmlformats.org/officeDocument/2006/relationships/hyperlink" Target="https://www.renta4global.com/uploads/6384eb9bdb171nf_Prospecto%20Renta%204%20Global%20Vista%2019-08-2022.pdf" TargetMode="External"/><Relationship Id="rId5" Type="http://schemas.openxmlformats.org/officeDocument/2006/relationships/hyperlink" Target="https://www.alianza.com.co/fondo-abierto-alianza-gobierno" TargetMode="External"/><Relationship Id="rId90" Type="http://schemas.openxmlformats.org/officeDocument/2006/relationships/hyperlink" Target="https://www.btgpactual.com.co/sites/default/files/documentos/Ficha%20T%C3%A9cnica%20LIQUIDEZ%20DOLARES%20OCTUBRE%202022.pdf" TargetMode="External"/><Relationship Id="rId95" Type="http://schemas.openxmlformats.org/officeDocument/2006/relationships/printerSettings" Target="../printerSettings/printerSettings1.bin"/><Relationship Id="rId22" Type="http://schemas.openxmlformats.org/officeDocument/2006/relationships/hyperlink" Target="https://www.daviviendacorredores.com/wps/portal/corredores/personas/contenido/gestion-activos/fondos_inversion_colectiva/fondo-multiescala/!ut/p/z1/lZFBb4JAEIV_Sw9cmdllWUhvYCxWDLBtN-JeDDZ0xSBrkMrfr0l7QS3Ruc3ke28mb0BBDqopTpUuuso0RX3uV4qveeZGZObTJJIRReGytwmfJhRjAssh4HsZQZElH8jeOUGkoB7Spy8LB8XMYWHseISH7D49_lMBPrj_GlDj9ktQwxVplLooSBhPiAipDLxL4EZEFw7XGYwBzMc_YOTMOShdm83vR4Nm4_gaVFt-lW3Z2t_tebztusPx2UIL-763tTG6Lu1Ps7fwlmRrjh3kQxIOeylljtXrzq1Pi-DpBxj6Rjg!/dz/d5/L2dBISEvZ0FBIS9nQSEh/" TargetMode="External"/><Relationship Id="rId27" Type="http://schemas.openxmlformats.org/officeDocument/2006/relationships/hyperlink" Target="https://www.daviviendacorredores.com/wps/portal/corredores/personas/contenido/gestion-activos/fondos_inversion_colectiva/fondo_sintetico/!ut/p/z1/lZBBCsIwEEXP4gkyk6ZJXTYF21JNEzS2ZiNdSUCrC_H8liIIVUOd3cD7j5lPHGmJ67uHP3V3f-2787AfHD-qYsmwSqjK9yIGo2ymS8oANpw0I8B1nGMxAInQCEarHbAtRwBK3F_5erWOwBQRk1UkkEs2Lw8_JoV5-QDgwvqGuBF5f5DXgwFllaGR1KZiCnypaGL47CAEsAReQODM28Va24Ivfbp4Augg5Sg!/dz/d5/L2dBISEvZ0FBIS9nQSEh/" TargetMode="External"/><Relationship Id="rId43" Type="http://schemas.openxmlformats.org/officeDocument/2006/relationships/hyperlink" Target="https://assetmanagement.grupobancolombia.com/wps/wcm/connect/0f021c56-51b4-45c8-b9df-53e7aaa07298/Fiduexcedentes_Octubre2022.pdf?MOD=AJPERES&amp;CVID=ohpwQUw" TargetMode="External"/><Relationship Id="rId48" Type="http://schemas.openxmlformats.org/officeDocument/2006/relationships/hyperlink" Target="https://colmena-fiduciaria.com.co/rentafacil_fichastecnicas.php" TargetMode="External"/><Relationship Id="rId64" Type="http://schemas.openxmlformats.org/officeDocument/2006/relationships/hyperlink" Target="https://www.fiducoomeva.com/fiducoomeva/publicaciones/155308/fichas-tecnicas-fic-abierto-con-pacto-de-permanencia-avanzar-90-dias/" TargetMode="External"/><Relationship Id="rId69" Type="http://schemas.openxmlformats.org/officeDocument/2006/relationships/hyperlink" Target="https://im.sura-am.com/es/fiduciaria/fondos/fic-cerrado-sura-libranzas-ii" TargetMode="External"/><Relationship Id="rId80" Type="http://schemas.openxmlformats.org/officeDocument/2006/relationships/hyperlink" Target="https://www.renta4global.com/que-ofrecemos/nuestros-fondos" TargetMode="External"/><Relationship Id="rId85" Type="http://schemas.openxmlformats.org/officeDocument/2006/relationships/hyperlink" Target="https://www.accion.com.co/fondos-de-inversion/arco-iris-deuda-privada/" TargetMode="External"/><Relationship Id="rId3" Type="http://schemas.openxmlformats.org/officeDocument/2006/relationships/hyperlink" Target="https://www.progresion.com.co/f-i-c-inmobiliario-progresion-rentar/" TargetMode="External"/><Relationship Id="rId12" Type="http://schemas.openxmlformats.org/officeDocument/2006/relationships/hyperlink" Target="https://fidocs.bbva.com/documents/CCAFPLBCB_FTCOL_20221108_COL_SPA_0.pdf" TargetMode="External"/><Relationship Id="rId17" Type="http://schemas.openxmlformats.org/officeDocument/2006/relationships/hyperlink" Target="https://bbvaassetmanagement.com/co/fondo-de-inversion-colectiva-cerrado-bbva-am-futuro-2/" TargetMode="External"/><Relationship Id="rId25" Type="http://schemas.openxmlformats.org/officeDocument/2006/relationships/hyperlink" Target="https://www.daviviendacorredores.com/wps/portal/corredores/personas/contenido/gestion-activos/fondos_inversion_colectiva/fondo_balanceado_activo/!ut/p/z1/lZHLjoJAEEW_xQVbqppuHpldt1FwNAJRItMbgwZbJkgbZOT3h2Tc4IOMtavKubcqt0BCCrLKroXKmkJXWdn1X9LZOpHtk8Czlj7jE4wDEkzHtqD-xIJNH_DciGAcLdfIVg5BtEC-pQ-nC9oBlIk5dYkj2P_0-KI4vrn_EZDD9huQ_RWhH9oYEzEfk1hYCXfvgScR3Tk8ZjAEMA9vwMCZnyBVqXd_H-XVjnoKZJ0f8jqvzZ-6Gx-b5nz5MNDAtm1NpbUqc3OvTwY-kxz1pYG0T8L5lCRJisXs2y6vCz76BYuYaxM!/dz/d5/L2dBISEvZ0FBIS9nQSEh/" TargetMode="External"/><Relationship Id="rId33" Type="http://schemas.openxmlformats.org/officeDocument/2006/relationships/hyperlink" Target="https://www.credicorpcapital.com/Colombia/Neg/GA/Fonval/F2019/10312022%20-%20Alta%20Liquidez.pdf" TargetMode="External"/><Relationship Id="rId38" Type="http://schemas.openxmlformats.org/officeDocument/2006/relationships/hyperlink" Target="https://www.fiduagraria.gov.co/images/Reglamentos/Reglamento_FIC600_V_2022_04V9.pdf" TargetMode="External"/><Relationship Id="rId46" Type="http://schemas.openxmlformats.org/officeDocument/2006/relationships/hyperlink" Target="https://colmena-fiduciaria.com.co/rendir_fichastecnicas.php" TargetMode="External"/><Relationship Id="rId59" Type="http://schemas.openxmlformats.org/officeDocument/2006/relationships/hyperlink" Target="https://www.fidupopular.com.co/repositorio/fidupopular/Fichas-Tecnicas/Octubre2022/09-011286-Rentar.pdf" TargetMode="External"/><Relationship Id="rId67" Type="http://schemas.openxmlformats.org/officeDocument/2006/relationships/hyperlink" Target="https://im.sura-am.com/sites/default/files/2022-11/ft-fic-multiestrategia-octubre-2022.pdf" TargetMode="External"/><Relationship Id="rId20" Type="http://schemas.openxmlformats.org/officeDocument/2006/relationships/hyperlink" Target="https://www.btgpactual.com.co/es/que-hacemos/productos/fondos-de-inversion-colectiva-fics/internacionales/fic-acciones-mercados" TargetMode="External"/><Relationship Id="rId41" Type="http://schemas.openxmlformats.org/officeDocument/2006/relationships/hyperlink" Target="https://assetmanagement.grupobancolombia.com/wps/wcm/connect/e44cef1f-9d47-4bbf-a64b-445cb329492f/Renta_Balanceado_Octubre2022.pdf?MOD=AJPERES&amp;CVID=oht0EeC" TargetMode="External"/><Relationship Id="rId54" Type="http://schemas.openxmlformats.org/officeDocument/2006/relationships/hyperlink" Target="https://www.fiduciariacorficolombiana.com/documents/1167021/5567271/ALTERNATIVOS%2B.pdf/4185464a-8339-5f19-b926-ec0830d119ec?t=1667993952978" TargetMode="External"/><Relationship Id="rId62" Type="http://schemas.openxmlformats.org/officeDocument/2006/relationships/hyperlink" Target="https://fics.fiducoldex.com.co/sites/default/files/reglamento/Ficha%20Tecnica%20Octubre%202022_1.pdf" TargetMode="External"/><Relationship Id="rId70" Type="http://schemas.openxmlformats.org/officeDocument/2006/relationships/hyperlink" Target="https://im.sura-am.com/sites/default/files/2022-10/51022-prospecto-de-inverison-fic-cerrado-sura-libranzas-ii.pdf" TargetMode="External"/><Relationship Id="rId75" Type="http://schemas.openxmlformats.org/officeDocument/2006/relationships/hyperlink" Target="https://www.skandia.com.co/quienes-somos/skandia-en-colombia/skandia-fiduciaria-S-A/fondo-inversiones-colectivas/Perfil-Moderado/Skandia-Renta-Fija-Pesos/Paginas/default.aspx" TargetMode="External"/><Relationship Id="rId83" Type="http://schemas.openxmlformats.org/officeDocument/2006/relationships/hyperlink" Target="https://www.accion.com.co/cmsa/wp-content/uploads/2021/07/Accion_1525-3.pdf" TargetMode="External"/><Relationship Id="rId88" Type="http://schemas.openxmlformats.org/officeDocument/2006/relationships/hyperlink" Target="https://www.accivalores.com/inversiones/fondos-de-inversion-colectiva/inversion-en-renta-fija" TargetMode="External"/><Relationship Id="rId91" Type="http://schemas.openxmlformats.org/officeDocument/2006/relationships/hyperlink" Target="https://www.btgpactual.com.co/sites/default/files/documentos/Ficha%20Tecnica%20P.DINAMICO%20OCTUBRE%202022.pdf" TargetMode="External"/><Relationship Id="rId96" Type="http://schemas.openxmlformats.org/officeDocument/2006/relationships/vmlDrawing" Target="../drawings/vmlDrawing1.vml"/><Relationship Id="rId1" Type="http://schemas.openxmlformats.org/officeDocument/2006/relationships/hyperlink" Target="https://www.progresion.com.co/liquidez/" TargetMode="External"/><Relationship Id="rId6" Type="http://schemas.openxmlformats.org/officeDocument/2006/relationships/hyperlink" Target="https://fidocs.bbva.com/documents/BBVFAMACB_FTCOL_20221108_COL_SPA_0.pdf" TargetMode="External"/><Relationship Id="rId15" Type="http://schemas.openxmlformats.org/officeDocument/2006/relationships/hyperlink" Target="https://fidocs.bbva.com/documents/BBVFDIGCB_FTCOL_20221108_COL_SPA_0.pdf" TargetMode="External"/><Relationship Id="rId23" Type="http://schemas.openxmlformats.org/officeDocument/2006/relationships/hyperlink" Target="https://www.daviviendacorredores.com/wps/wcm/connect/corredores/760a9321-1165-46a2-b63c-94c1f961687d/FICHA+TEC+FIC+MULTIESCALA+-OCT+2022.pdf?MOD=AJPERES&amp;CVID=ohoUyBn" TargetMode="External"/><Relationship Id="rId28" Type="http://schemas.openxmlformats.org/officeDocument/2006/relationships/hyperlink" Target="https://www.credicorpcapital.com/Colombia/Fiduciaria/Prod/NegInv/Fiducredicorp%20Vista/Fichas%20Tecnicas/Ficha%20T%C3%A9cnica%20Fiduvista%2031102022.pdf" TargetMode="External"/><Relationship Id="rId36" Type="http://schemas.openxmlformats.org/officeDocument/2006/relationships/hyperlink" Target="https://www.fiduagraria.gov.co/confirenta.html" TargetMode="External"/><Relationship Id="rId49" Type="http://schemas.openxmlformats.org/officeDocument/2006/relationships/hyperlink" Target="https://colmena-fiduciaria.com.co/rentafacil_bene.php" TargetMode="External"/><Relationship Id="rId57" Type="http://schemas.openxmlformats.org/officeDocument/2006/relationships/hyperlink" Target="https://www.fidupopular.com.co/en/fiduliquidez" TargetMode="External"/><Relationship Id="rId10" Type="http://schemas.openxmlformats.org/officeDocument/2006/relationships/hyperlink" Target="https://www.bbva.com.co/personas/productos/inversion/fondos/pais.html" TargetMode="External"/><Relationship Id="rId31" Type="http://schemas.openxmlformats.org/officeDocument/2006/relationships/hyperlink" Target="https://www.credicorpcapital.com/Colombia/Neg/GA/Paginas/AL.aspx?t=0" TargetMode="External"/><Relationship Id="rId44" Type="http://schemas.openxmlformats.org/officeDocument/2006/relationships/hyperlink" Target="https://www.fidubogota.com/cubrir-internacional" TargetMode="External"/><Relationship Id="rId52" Type="http://schemas.openxmlformats.org/officeDocument/2006/relationships/hyperlink" Target="https://www.fiduciariacorficolombiana.com/documents/1167021/0/10+Pospecto+FIC+Alternativos+365+Pluss.pdf/6e6aeeb8-a47a-6cbf-606b-bd44ae73a68b?t=1651163594304" TargetMode="External"/><Relationship Id="rId60" Type="http://schemas.openxmlformats.org/officeDocument/2006/relationships/hyperlink" Target="https://www.fidupopular.com.co/en/rentar" TargetMode="External"/><Relationship Id="rId65" Type="http://schemas.openxmlformats.org/officeDocument/2006/relationships/hyperlink" Target="https://www.fiducoomeva.com/fiducoomeva/publicaciones/155306/fic-abierto-con-pacto-de-permanencia-avanzar-90-dias/" TargetMode="External"/><Relationship Id="rId73" Type="http://schemas.openxmlformats.org/officeDocument/2006/relationships/hyperlink" Target="https://colombia.larrainvial.com/informacion-fondos/fondo-de-inversion-colectiva-cerrado-ashmore-acciones-colombia-latam" TargetMode="External"/><Relationship Id="rId78" Type="http://schemas.openxmlformats.org/officeDocument/2006/relationships/hyperlink" Target="https://www.fiduprevisora.com.co/fic-abierto-a-la-vista/" TargetMode="External"/><Relationship Id="rId81" Type="http://schemas.openxmlformats.org/officeDocument/2006/relationships/hyperlink" Target="https://www.servitrust.gnbsudameris.com.co/fondos-inversion-colectiva/fondos-inversion-colectiva-abierto-sin-pacto-depermanencia-cash" TargetMode="External"/><Relationship Id="rId86" Type="http://schemas.openxmlformats.org/officeDocument/2006/relationships/hyperlink" Target="https://www.accion.com.co/fondos-de-inversion/arco-iris-titulos-deuda-privada/" TargetMode="External"/><Relationship Id="rId94" Type="http://schemas.openxmlformats.org/officeDocument/2006/relationships/hyperlink" Target="https://www.alianza.com.co/documents/20124/786314/Octubre.pdf/e2954cf1-3ba5-fed9-974a-e4c2677d427b?version=1.1&amp;t=1670967740905" TargetMode="External"/><Relationship Id="rId4" Type="http://schemas.openxmlformats.org/officeDocument/2006/relationships/hyperlink" Target="https://www.progresion.com.co/f-i-c-progresion-rentaplus/" TargetMode="External"/><Relationship Id="rId9" Type="http://schemas.openxmlformats.org/officeDocument/2006/relationships/hyperlink" Target="https://www.bbva.com.co/personas/productos/inversion/fondos/efectivo.html" TargetMode="External"/><Relationship Id="rId13" Type="http://schemas.openxmlformats.org/officeDocument/2006/relationships/hyperlink" Target="https://www.bbva.com.co/personas/productos/inversion/fondos/balanceado-global.html" TargetMode="External"/><Relationship Id="rId18" Type="http://schemas.openxmlformats.org/officeDocument/2006/relationships/hyperlink" Target="https://www.bbva.com.co/content/dam/public-web/colombia/documents/home/prefooter/valores/market-money/fichas-tecnicas/FichaTecnica-octubre-2022.pdf" TargetMode="External"/><Relationship Id="rId39" Type="http://schemas.openxmlformats.org/officeDocument/2006/relationships/hyperlink" Target="https://fiduciaria.grupobancolombia.com/wps/wcm/connect/9fe2d937-72d3-4f8e-a413-a0dafca152e0/Prospecto+Renta+Balanceado+%28Modificacion+10.22%29.pdf?MOD=AJPERES&amp;CVID=of8wwPP" TargetMode="External"/><Relationship Id="rId34" Type="http://schemas.openxmlformats.org/officeDocument/2006/relationships/hyperlink" Target="https://www.credicorpcapital.com/Colombia/Neg/GA/Paginas/CCAL.aspx?c=1" TargetMode="External"/><Relationship Id="rId50" Type="http://schemas.openxmlformats.org/officeDocument/2006/relationships/hyperlink" Target="https://www.colmena-fiduciaria.com.co/universitas_fichastecnicas.php" TargetMode="External"/><Relationship Id="rId55" Type="http://schemas.openxmlformats.org/officeDocument/2006/relationships/hyperlink" Target="https://fidudavivienda.davivienda.com/wps/portal/fidudavivienda/inicio/F_Productos_y_Servicios/F_Carteras_Colectivas/Colectiva_Rental%C3%ADquida/!ut/p/z1/04_SjzS0MDE3NrM0MzXXj9CPykssy0xPLMnMz0vMAfIjo8zijS0CTfy8nIx8nf1cHA0cA4NDHf3NvIwNQk31wwkpiAJKG-AAjgZA_VGElORG5Vh6OioqAgBGpMS8/dz/d5/L2dBISEvZ0FBIS9nQSEh/" TargetMode="External"/><Relationship Id="rId76" Type="http://schemas.openxmlformats.org/officeDocument/2006/relationships/hyperlink" Target="https://www.fiduprevisora.com.co/abierto-de-alta-liquidez/" TargetMode="External"/><Relationship Id="rId97" Type="http://schemas.openxmlformats.org/officeDocument/2006/relationships/comments" Target="../comments1.xml"/><Relationship Id="rId7" Type="http://schemas.openxmlformats.org/officeDocument/2006/relationships/hyperlink" Target="https://www.bbva.com.co/personas/productos/inversion/fondos/fam.html" TargetMode="External"/><Relationship Id="rId71" Type="http://schemas.openxmlformats.org/officeDocument/2006/relationships/hyperlink" Target="https://im.sura-am.com/sites/default/files/2022-11/ft-fic-sura-libranzas-ii-octubre-2022.pdf" TargetMode="External"/><Relationship Id="rId92" Type="http://schemas.openxmlformats.org/officeDocument/2006/relationships/hyperlink" Target="https://www.btgpactual.com.co/es/que-hacemos/productos/fondos-de-inversion-colectiva-fics/balanceados/fic-dinamico" TargetMode="External"/><Relationship Id="rId2" Type="http://schemas.openxmlformats.org/officeDocument/2006/relationships/hyperlink" Target="https://www.progresion.com.co/f-i-c-inmobiliario-progresion-rentar-ii/" TargetMode="External"/><Relationship Id="rId29" Type="http://schemas.openxmlformats.org/officeDocument/2006/relationships/hyperlink" Target="https://www.credicorpcapital.com/Colombia/Fiduciaria/Prod/NegInv/Paginas/FV.aspx?t=0" TargetMode="External"/><Relationship Id="rId24" Type="http://schemas.openxmlformats.org/officeDocument/2006/relationships/hyperlink" Target="https://www.daviviendacorredores.com/wps/wcm/connect/corredores/31e06f8b-add7-4e89-9260-82fde2181d25/FICHA+TEC+FIC+BALANCEADO+ACTIVO+-+OCT+2022.pdf?MOD=AJPERES&amp;CVID=ohoU3CH" TargetMode="External"/><Relationship Id="rId40" Type="http://schemas.openxmlformats.org/officeDocument/2006/relationships/hyperlink" Target="https://fiduciaria.grupobancolombia.com/wps/portal/fiduciaria/productos-servicios/fondos-inversion-colectiva/renta-balanceado" TargetMode="External"/><Relationship Id="rId45" Type="http://schemas.openxmlformats.org/officeDocument/2006/relationships/hyperlink" Target="https://www.fidubogota.com/repositorio/fidubogota/esmas/index.html" TargetMode="External"/><Relationship Id="rId66" Type="http://schemas.openxmlformats.org/officeDocument/2006/relationships/hyperlink" Target="https://im.sura-am.com/es/fiduciaria/fondos/fic-con-pacto-de-permanencia-sura-multiestrategia-credito-colombia" TargetMode="External"/><Relationship Id="rId87" Type="http://schemas.openxmlformats.org/officeDocument/2006/relationships/hyperlink" Target="https://www.accion.com.co/fondos-de-inversion/accion-uno/" TargetMode="External"/><Relationship Id="rId61" Type="http://schemas.openxmlformats.org/officeDocument/2006/relationships/hyperlink" Target="https://fics.fiducoldex.com.co/ficsfiducoldex" TargetMode="External"/><Relationship Id="rId82" Type="http://schemas.openxmlformats.org/officeDocument/2006/relationships/hyperlink" Target="https://www.accion.com.co/fondos-de-inversion/accion-1525/" TargetMode="External"/><Relationship Id="rId19" Type="http://schemas.openxmlformats.org/officeDocument/2006/relationships/hyperlink" Target="https://www.bbva.com.co/personas/valores/fondo-money-market.html" TargetMode="External"/><Relationship Id="rId14" Type="http://schemas.openxmlformats.org/officeDocument/2006/relationships/hyperlink" Target="https://www.bbva.com.co/personas/productos/inversion/fondos/digital.html" TargetMode="External"/><Relationship Id="rId30" Type="http://schemas.openxmlformats.org/officeDocument/2006/relationships/hyperlink" Target="https://www.credicorpcapital.com/Colombia/Neg/GA/Paginas/FAD.aspx" TargetMode="External"/><Relationship Id="rId35" Type="http://schemas.openxmlformats.org/officeDocument/2006/relationships/hyperlink" Target="https://www.fiduagraria.gov.co/images/Reglamentos/Reglamento-CONFIRENTA-2019-03-V2-formato.pdf" TargetMode="External"/><Relationship Id="rId56" Type="http://schemas.openxmlformats.org/officeDocument/2006/relationships/hyperlink" Target="https://www.fidupopular.com.co/repositorio/fidupopular/Fichas-Tecnicas/Octubre2022/09-011356-Fiduliquidez.pdf" TargetMode="External"/><Relationship Id="rId77" Type="http://schemas.openxmlformats.org/officeDocument/2006/relationships/hyperlink" Target="https://www.fiduprevisora.com.co/abierto-efectivo-a-plazos/" TargetMode="External"/><Relationship Id="rId8" Type="http://schemas.openxmlformats.org/officeDocument/2006/relationships/hyperlink" Target="https://fidocs.bbva.com/documents/BBVEFEACB_FTCOL_20221108_COL_SPA_0.pdf" TargetMode="External"/><Relationship Id="rId51" Type="http://schemas.openxmlformats.org/officeDocument/2006/relationships/hyperlink" Target="https://www.colmena-fiduciaria.com.co/universitas.php" TargetMode="External"/><Relationship Id="rId72" Type="http://schemas.openxmlformats.org/officeDocument/2006/relationships/hyperlink" Target="https://im.sura-am.com/es/fiduciaria/fondos/fic-abierto-sin-pacto-de-permanencia-sura-liquidez-pesos" TargetMode="External"/><Relationship Id="rId93" Type="http://schemas.openxmlformats.org/officeDocument/2006/relationships/hyperlink" Target="https://www.alianza.com.co/documents/20124/856111/Octubre.pdf/31c63dc4-75d0-bfe6-1dd4-8ff6925d60a9?version=1.1&amp;t=167096757624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5C32D-DB3F-4C4E-80B5-92268A986ADE}">
  <dimension ref="A1:AB560"/>
  <sheetViews>
    <sheetView zoomScale="70" zoomScaleNormal="70" workbookViewId="0">
      <pane ySplit="1" topLeftCell="A2" activePane="bottomLeft" state="frozen"/>
      <selection pane="bottomLeft" activeCell="D29" sqref="D29"/>
    </sheetView>
  </sheetViews>
  <sheetFormatPr baseColWidth="10" defaultColWidth="11.453125" defaultRowHeight="14.5" x14ac:dyDescent="0.35"/>
  <cols>
    <col min="1" max="4" width="11.453125" style="4"/>
    <col min="5" max="5" width="26.54296875" style="4" customWidth="1"/>
    <col min="6" max="6" width="11.453125" style="4"/>
    <col min="7" max="7" width="41.36328125" style="4" customWidth="1"/>
    <col min="8" max="11" width="11.453125" style="4"/>
    <col min="12" max="12" width="13.54296875" style="4" bestFit="1" customWidth="1"/>
    <col min="13" max="13" width="16.26953125" style="10" bestFit="1" customWidth="1"/>
    <col min="14" max="14" width="18.08984375" style="4" bestFit="1" customWidth="1"/>
    <col min="15" max="15" width="11.453125" style="4"/>
    <col min="16" max="19" width="11.453125" style="4" customWidth="1"/>
    <col min="20" max="20" width="2.81640625" style="4" customWidth="1"/>
    <col min="21" max="21" width="11.453125" style="4"/>
    <col min="22" max="23" width="20.1796875" style="7" customWidth="1"/>
    <col min="24" max="24" width="14.453125" style="4" customWidth="1"/>
    <col min="25" max="16384" width="11.453125" style="4"/>
  </cols>
  <sheetData>
    <row r="1" spans="1:28" ht="37.5" x14ac:dyDescent="0.35">
      <c r="A1" s="4" t="s">
        <v>0</v>
      </c>
      <c r="B1" s="2" t="s">
        <v>1</v>
      </c>
      <c r="C1" s="2" t="s">
        <v>2</v>
      </c>
      <c r="D1" s="2" t="s">
        <v>3</v>
      </c>
      <c r="E1" s="2" t="s">
        <v>4</v>
      </c>
      <c r="F1" s="2" t="s">
        <v>5</v>
      </c>
      <c r="G1" s="2" t="s">
        <v>6</v>
      </c>
      <c r="H1" s="2" t="s">
        <v>7</v>
      </c>
      <c r="I1" s="2" t="s">
        <v>8</v>
      </c>
      <c r="J1" s="2" t="s">
        <v>9</v>
      </c>
      <c r="K1" s="2" t="s">
        <v>10</v>
      </c>
      <c r="L1" s="2" t="s">
        <v>11</v>
      </c>
      <c r="M1" s="1" t="s">
        <v>12</v>
      </c>
      <c r="N1" s="2" t="s">
        <v>13</v>
      </c>
      <c r="O1" s="2" t="s">
        <v>14</v>
      </c>
      <c r="P1" s="2" t="s">
        <v>15</v>
      </c>
      <c r="Q1" s="2" t="s">
        <v>16</v>
      </c>
      <c r="R1" s="2" t="s">
        <v>17</v>
      </c>
      <c r="S1" s="2" t="s">
        <v>18</v>
      </c>
      <c r="U1" s="5" t="s">
        <v>19</v>
      </c>
      <c r="V1" s="5" t="s">
        <v>20</v>
      </c>
      <c r="W1" s="5" t="s">
        <v>21</v>
      </c>
      <c r="X1" s="5" t="s">
        <v>22</v>
      </c>
      <c r="Y1" s="5" t="s">
        <v>23</v>
      </c>
      <c r="Z1" s="5" t="s">
        <v>24</v>
      </c>
      <c r="AA1" s="5" t="s">
        <v>25</v>
      </c>
      <c r="AB1" s="5" t="s">
        <v>26</v>
      </c>
    </row>
    <row r="2" spans="1:28" x14ac:dyDescent="0.35">
      <c r="A2" s="4" t="s">
        <v>27</v>
      </c>
      <c r="B2" s="6">
        <v>44865</v>
      </c>
      <c r="C2" s="4">
        <v>5</v>
      </c>
      <c r="D2" s="4">
        <v>33</v>
      </c>
      <c r="E2" s="4" t="s">
        <v>28</v>
      </c>
      <c r="F2" s="4">
        <v>11014</v>
      </c>
      <c r="G2" s="4" t="s">
        <v>29</v>
      </c>
      <c r="H2" s="4" t="s">
        <v>30</v>
      </c>
      <c r="I2" s="4" t="s">
        <v>31</v>
      </c>
      <c r="J2" s="4">
        <v>5</v>
      </c>
      <c r="K2" s="4">
        <v>5</v>
      </c>
      <c r="L2" s="4">
        <v>3147046.0279999999</v>
      </c>
      <c r="M2" s="4">
        <v>206515.52</v>
      </c>
      <c r="N2" s="4">
        <v>647983708930.31995</v>
      </c>
      <c r="O2" s="4">
        <v>8944</v>
      </c>
      <c r="P2" s="4">
        <v>4.1148439999999997</v>
      </c>
      <c r="Q2" s="4">
        <v>4.1870880000000001</v>
      </c>
      <c r="R2" s="4">
        <v>4.7654120000000004</v>
      </c>
      <c r="S2" s="4">
        <v>2.995269</v>
      </c>
      <c r="U2" s="4">
        <v>1.5</v>
      </c>
      <c r="V2" s="7">
        <v>100000</v>
      </c>
      <c r="W2" s="7">
        <v>1</v>
      </c>
      <c r="X2" s="4" t="s">
        <v>41</v>
      </c>
      <c r="Y2" s="3" t="s">
        <v>1473</v>
      </c>
      <c r="Z2" s="8" t="s">
        <v>1483</v>
      </c>
    </row>
    <row r="3" spans="1:28" x14ac:dyDescent="0.35">
      <c r="A3" s="4" t="s">
        <v>32</v>
      </c>
      <c r="B3" s="6">
        <v>44865</v>
      </c>
      <c r="C3" s="4">
        <v>5</v>
      </c>
      <c r="D3" s="4">
        <v>33</v>
      </c>
      <c r="E3" s="4" t="s">
        <v>28</v>
      </c>
      <c r="F3" s="4">
        <v>54573</v>
      </c>
      <c r="G3" s="4" t="s">
        <v>33</v>
      </c>
      <c r="H3" s="4" t="s">
        <v>30</v>
      </c>
      <c r="I3" s="4" t="s">
        <v>31</v>
      </c>
      <c r="J3" s="4">
        <v>5</v>
      </c>
      <c r="K3" s="4">
        <v>1</v>
      </c>
      <c r="L3" s="4">
        <v>595886.62</v>
      </c>
      <c r="M3" s="4">
        <v>67589.23</v>
      </c>
      <c r="N3" s="4">
        <v>40212163179.849998</v>
      </c>
      <c r="O3" s="4">
        <v>1345</v>
      </c>
      <c r="P3" s="4">
        <v>11.050124</v>
      </c>
      <c r="Q3" s="4">
        <v>2.4795889999999998</v>
      </c>
      <c r="R3" s="4">
        <v>3.9714489999999998</v>
      </c>
      <c r="S3" s="4">
        <v>2.7300309999999999</v>
      </c>
      <c r="U3" s="4">
        <v>1</v>
      </c>
      <c r="V3" s="7">
        <v>200000</v>
      </c>
      <c r="W3" s="7">
        <v>1</v>
      </c>
      <c r="X3" s="4" t="s">
        <v>41</v>
      </c>
      <c r="Y3" s="3" t="s">
        <v>1478</v>
      </c>
      <c r="Z3" s="8" t="s">
        <v>1477</v>
      </c>
    </row>
    <row r="4" spans="1:28" x14ac:dyDescent="0.35">
      <c r="A4" s="4" t="s">
        <v>34</v>
      </c>
      <c r="B4" s="6">
        <v>44865</v>
      </c>
      <c r="C4" s="4">
        <v>5</v>
      </c>
      <c r="D4" s="4">
        <v>33</v>
      </c>
      <c r="E4" s="4" t="s">
        <v>28</v>
      </c>
      <c r="F4" s="4">
        <v>54576</v>
      </c>
      <c r="G4" s="4" t="s">
        <v>33</v>
      </c>
      <c r="H4" s="4" t="s">
        <v>30</v>
      </c>
      <c r="I4" s="4" t="s">
        <v>31</v>
      </c>
      <c r="J4" s="4">
        <v>5</v>
      </c>
      <c r="K4" s="4">
        <v>2</v>
      </c>
      <c r="L4" s="4">
        <v>217642.443</v>
      </c>
      <c r="M4" s="4">
        <v>19213.91</v>
      </c>
      <c r="N4" s="4">
        <v>4181762620.3600001</v>
      </c>
      <c r="O4" s="4">
        <v>266</v>
      </c>
      <c r="P4" s="4">
        <v>9.5912469999999992</v>
      </c>
      <c r="Q4" s="4">
        <v>5.3707570000000002</v>
      </c>
      <c r="R4" s="4">
        <v>5.2255799999999999</v>
      </c>
      <c r="S4" s="4">
        <v>3.347216</v>
      </c>
      <c r="U4" s="4">
        <v>1</v>
      </c>
      <c r="V4" s="7">
        <v>500000</v>
      </c>
      <c r="W4" s="7">
        <v>1</v>
      </c>
      <c r="X4" s="4" t="s">
        <v>41</v>
      </c>
      <c r="Y4" s="4" t="s">
        <v>1482</v>
      </c>
      <c r="Z4" s="8" t="s">
        <v>1481</v>
      </c>
    </row>
    <row r="5" spans="1:28" x14ac:dyDescent="0.35">
      <c r="A5" s="4" t="s">
        <v>35</v>
      </c>
      <c r="B5" s="6">
        <v>44865</v>
      </c>
      <c r="C5" s="4">
        <v>5</v>
      </c>
      <c r="D5" s="4">
        <v>33</v>
      </c>
      <c r="E5" s="4" t="s">
        <v>28</v>
      </c>
      <c r="F5" s="4">
        <v>54577</v>
      </c>
      <c r="G5" s="4" t="s">
        <v>33</v>
      </c>
      <c r="H5" s="4" t="s">
        <v>30</v>
      </c>
      <c r="I5" s="4" t="s">
        <v>31</v>
      </c>
      <c r="J5" s="4">
        <v>5</v>
      </c>
      <c r="K5" s="4">
        <v>3</v>
      </c>
      <c r="L5" s="4">
        <v>167617.74299999999</v>
      </c>
      <c r="M5" s="4">
        <v>18430.38</v>
      </c>
      <c r="N5" s="4">
        <v>3089257976.7199998</v>
      </c>
      <c r="O5" s="4">
        <v>57</v>
      </c>
      <c r="P5" s="4">
        <v>7.635205</v>
      </c>
      <c r="Q5" s="4">
        <v>6.4114699999999996</v>
      </c>
      <c r="R5" s="4">
        <v>5.788659</v>
      </c>
      <c r="S5" s="4">
        <v>4.0236850000000004</v>
      </c>
      <c r="U5" s="4">
        <v>1</v>
      </c>
      <c r="V5" s="7">
        <v>500000</v>
      </c>
      <c r="W5" s="7">
        <v>1</v>
      </c>
      <c r="X5" s="4" t="s">
        <v>41</v>
      </c>
      <c r="Y5" s="4" t="s">
        <v>1480</v>
      </c>
      <c r="Z5" s="8" t="s">
        <v>1479</v>
      </c>
    </row>
    <row r="6" spans="1:28" x14ac:dyDescent="0.35">
      <c r="A6" s="4" t="s">
        <v>36</v>
      </c>
      <c r="B6" s="6">
        <v>44865</v>
      </c>
      <c r="C6" s="4">
        <v>5</v>
      </c>
      <c r="D6" s="4">
        <v>33</v>
      </c>
      <c r="E6" s="4" t="s">
        <v>28</v>
      </c>
      <c r="F6" s="4">
        <v>99740</v>
      </c>
      <c r="G6" s="4" t="s">
        <v>37</v>
      </c>
      <c r="H6" s="4" t="s">
        <v>30</v>
      </c>
      <c r="I6" s="4" t="s">
        <v>31</v>
      </c>
      <c r="J6" s="4">
        <v>5</v>
      </c>
      <c r="K6" s="4">
        <v>4</v>
      </c>
      <c r="L6" s="4">
        <v>3897240.7790000001</v>
      </c>
      <c r="M6" s="4">
        <v>10542.95</v>
      </c>
      <c r="N6" s="4">
        <v>42474509642.699997</v>
      </c>
      <c r="O6" s="4">
        <v>77</v>
      </c>
      <c r="P6" s="4">
        <v>7.2750209999999997</v>
      </c>
      <c r="Q6" s="4">
        <v>6.9146729999999996</v>
      </c>
      <c r="R6" s="4">
        <v>7.1962479999999998</v>
      </c>
      <c r="S6" s="4">
        <v>5.320684</v>
      </c>
      <c r="U6" s="4">
        <v>1.25</v>
      </c>
      <c r="V6" s="7">
        <v>100000</v>
      </c>
      <c r="W6" s="7">
        <v>1</v>
      </c>
      <c r="X6" s="4" t="s">
        <v>41</v>
      </c>
      <c r="Y6" s="3" t="s">
        <v>1476</v>
      </c>
      <c r="Z6" s="8" t="s">
        <v>1474</v>
      </c>
      <c r="AB6" s="8" t="s">
        <v>1475</v>
      </c>
    </row>
    <row r="7" spans="1:28" x14ac:dyDescent="0.35">
      <c r="A7" s="4" t="s">
        <v>38</v>
      </c>
      <c r="B7" s="6">
        <v>44865</v>
      </c>
      <c r="C7" s="4">
        <v>85</v>
      </c>
      <c r="D7" s="4">
        <v>3</v>
      </c>
      <c r="E7" s="4" t="s">
        <v>39</v>
      </c>
      <c r="F7" s="4">
        <v>80428</v>
      </c>
      <c r="G7" s="4" t="s">
        <v>40</v>
      </c>
      <c r="H7" s="4" t="s">
        <v>30</v>
      </c>
      <c r="I7" s="4" t="s">
        <v>31</v>
      </c>
      <c r="J7" s="4">
        <v>8</v>
      </c>
      <c r="K7" s="4">
        <v>0</v>
      </c>
      <c r="L7" s="4">
        <v>703209.44799999997</v>
      </c>
      <c r="M7" s="4">
        <v>11469.01</v>
      </c>
      <c r="N7" s="4">
        <v>8014746945.6300001</v>
      </c>
      <c r="O7" s="4">
        <v>206</v>
      </c>
      <c r="P7" s="4">
        <v>5.9216949999999997</v>
      </c>
      <c r="Q7" s="4">
        <v>7.1190860000000002</v>
      </c>
      <c r="R7" s="4">
        <v>1.361113</v>
      </c>
      <c r="S7" s="4">
        <v>1.501115</v>
      </c>
      <c r="U7" s="4">
        <v>1.2</v>
      </c>
      <c r="V7" s="7">
        <v>1000000</v>
      </c>
      <c r="W7" s="7">
        <v>50000</v>
      </c>
      <c r="X7" s="4" t="s">
        <v>41</v>
      </c>
      <c r="Y7" s="4" t="s">
        <v>1484</v>
      </c>
      <c r="Z7" s="8" t="s">
        <v>1485</v>
      </c>
    </row>
    <row r="8" spans="1:28" x14ac:dyDescent="0.35">
      <c r="A8" s="4" t="s">
        <v>42</v>
      </c>
      <c r="B8" s="6">
        <v>44865</v>
      </c>
      <c r="C8" s="4">
        <v>85</v>
      </c>
      <c r="D8" s="4">
        <v>3</v>
      </c>
      <c r="E8" s="4" t="s">
        <v>39</v>
      </c>
      <c r="F8" s="4">
        <v>58735</v>
      </c>
      <c r="G8" s="4" t="s">
        <v>43</v>
      </c>
      <c r="H8" s="4" t="s">
        <v>30</v>
      </c>
      <c r="I8" s="4" t="s">
        <v>31</v>
      </c>
      <c r="J8" s="4">
        <v>8</v>
      </c>
      <c r="K8" s="4">
        <v>0</v>
      </c>
      <c r="L8" s="4">
        <v>597190.80200000003</v>
      </c>
      <c r="M8" s="4">
        <v>8712.67</v>
      </c>
      <c r="N8" s="4">
        <v>5209512722.3599997</v>
      </c>
      <c r="O8" s="4">
        <v>443</v>
      </c>
      <c r="P8" s="4">
        <v>2372.6484</v>
      </c>
      <c r="Q8" s="4">
        <v>133.04160999999999</v>
      </c>
      <c r="R8" s="4">
        <v>-32.673119999999997</v>
      </c>
      <c r="S8" s="4">
        <v>-7.6594110000000004</v>
      </c>
      <c r="U8" s="4">
        <v>3</v>
      </c>
      <c r="V8" s="7">
        <v>50000</v>
      </c>
      <c r="W8" s="7">
        <v>50000</v>
      </c>
      <c r="X8" s="4" t="s">
        <v>41</v>
      </c>
      <c r="Y8" s="4" t="s">
        <v>1487</v>
      </c>
      <c r="Z8" s="8" t="s">
        <v>1486</v>
      </c>
    </row>
    <row r="9" spans="1:28" x14ac:dyDescent="0.35">
      <c r="A9" s="4" t="s">
        <v>44</v>
      </c>
      <c r="B9" s="6">
        <v>44865</v>
      </c>
      <c r="C9" s="4">
        <v>85</v>
      </c>
      <c r="D9" s="4">
        <v>3</v>
      </c>
      <c r="E9" s="4" t="s">
        <v>39</v>
      </c>
      <c r="F9" s="4">
        <v>58695</v>
      </c>
      <c r="G9" s="4" t="s">
        <v>45</v>
      </c>
      <c r="H9" s="4" t="s">
        <v>30</v>
      </c>
      <c r="I9" s="4" t="s">
        <v>31</v>
      </c>
      <c r="J9" s="4">
        <v>8</v>
      </c>
      <c r="K9" s="4">
        <v>0</v>
      </c>
      <c r="L9" s="4">
        <v>45235702.453000002</v>
      </c>
      <c r="M9" s="4">
        <v>6893.97</v>
      </c>
      <c r="N9" s="4">
        <v>319998919504.5</v>
      </c>
      <c r="O9" s="4">
        <v>133151</v>
      </c>
      <c r="P9" s="4">
        <v>13.657204</v>
      </c>
      <c r="Q9" s="4">
        <v>7.2952830000000004</v>
      </c>
      <c r="R9" s="4">
        <v>4.9729390000000002</v>
      </c>
      <c r="S9" s="4">
        <v>3.5101740000000001</v>
      </c>
      <c r="U9" s="4">
        <v>1</v>
      </c>
      <c r="V9" s="7">
        <v>1</v>
      </c>
      <c r="W9" s="7">
        <v>1</v>
      </c>
      <c r="X9" s="4" t="s">
        <v>41</v>
      </c>
      <c r="Y9" s="3" t="s">
        <v>1488</v>
      </c>
    </row>
    <row r="10" spans="1:28" x14ac:dyDescent="0.35">
      <c r="A10" s="4" t="s">
        <v>46</v>
      </c>
      <c r="B10" s="6">
        <v>44865</v>
      </c>
      <c r="C10" s="4">
        <v>85</v>
      </c>
      <c r="D10" s="4">
        <v>3</v>
      </c>
      <c r="E10" s="4" t="s">
        <v>39</v>
      </c>
      <c r="F10" s="4">
        <v>109715</v>
      </c>
      <c r="G10" s="4" t="s">
        <v>47</v>
      </c>
      <c r="H10" s="4" t="s">
        <v>30</v>
      </c>
      <c r="I10" s="4" t="s">
        <v>31</v>
      </c>
      <c r="J10" s="4">
        <v>8</v>
      </c>
      <c r="K10" s="4">
        <v>0</v>
      </c>
      <c r="L10" s="4">
        <v>2307338.7949999999</v>
      </c>
      <c r="M10" s="4">
        <v>9997.24</v>
      </c>
      <c r="N10" s="4">
        <v>23067015753.900002</v>
      </c>
      <c r="O10" s="4">
        <v>669</v>
      </c>
      <c r="P10" s="4">
        <v>2.1535829999999998</v>
      </c>
      <c r="Q10" s="4">
        <v>0</v>
      </c>
      <c r="R10" s="4">
        <v>0</v>
      </c>
      <c r="S10" s="4">
        <v>0</v>
      </c>
      <c r="U10" s="4">
        <v>1</v>
      </c>
      <c r="V10" s="7">
        <v>1000000</v>
      </c>
      <c r="W10" s="7">
        <v>50000</v>
      </c>
      <c r="X10" s="4" t="s">
        <v>41</v>
      </c>
      <c r="Y10" s="4" t="s">
        <v>1489</v>
      </c>
      <c r="Z10" s="4" t="s">
        <v>48</v>
      </c>
      <c r="AA10" s="4" t="s">
        <v>49</v>
      </c>
    </row>
    <row r="11" spans="1:28" x14ac:dyDescent="0.35">
      <c r="A11" s="4" t="s">
        <v>50</v>
      </c>
      <c r="B11" s="6">
        <v>44865</v>
      </c>
      <c r="C11" s="4">
        <v>85</v>
      </c>
      <c r="D11" s="4">
        <v>3</v>
      </c>
      <c r="E11" s="4" t="s">
        <v>39</v>
      </c>
      <c r="F11" s="4">
        <v>104907</v>
      </c>
      <c r="G11" s="4" t="s">
        <v>51</v>
      </c>
      <c r="H11" s="4" t="s">
        <v>30</v>
      </c>
      <c r="I11" s="4" t="s">
        <v>31</v>
      </c>
      <c r="J11" s="4">
        <v>8</v>
      </c>
      <c r="K11" s="4">
        <v>0</v>
      </c>
      <c r="L11" s="4">
        <v>1334289.702</v>
      </c>
      <c r="M11" s="4">
        <v>9633.9599999999991</v>
      </c>
      <c r="N11" s="4">
        <v>12854493873</v>
      </c>
      <c r="O11" s="4">
        <v>122</v>
      </c>
      <c r="P11" s="4">
        <v>15.589385</v>
      </c>
      <c r="Q11" s="4">
        <v>6.4226029999999996</v>
      </c>
      <c r="R11" s="4">
        <v>-5.7936019999999999</v>
      </c>
      <c r="S11" s="4">
        <v>0</v>
      </c>
      <c r="U11" s="4">
        <v>1</v>
      </c>
      <c r="V11" s="7">
        <v>1000000</v>
      </c>
      <c r="W11" s="7">
        <v>50000</v>
      </c>
      <c r="X11" s="4" t="s">
        <v>41</v>
      </c>
      <c r="Y11" s="4" t="s">
        <v>52</v>
      </c>
      <c r="Z11" s="4" t="s">
        <v>53</v>
      </c>
    </row>
    <row r="12" spans="1:28" x14ac:dyDescent="0.35">
      <c r="A12" s="4" t="s">
        <v>54</v>
      </c>
      <c r="B12" s="6">
        <v>44865</v>
      </c>
      <c r="C12" s="4">
        <v>85</v>
      </c>
      <c r="D12" s="4">
        <v>3</v>
      </c>
      <c r="E12" s="4" t="s">
        <v>39</v>
      </c>
      <c r="F12" s="4">
        <v>107027</v>
      </c>
      <c r="G12" s="4" t="s">
        <v>55</v>
      </c>
      <c r="H12" s="4" t="s">
        <v>30</v>
      </c>
      <c r="I12" s="4" t="s">
        <v>31</v>
      </c>
      <c r="J12" s="4">
        <v>8</v>
      </c>
      <c r="K12" s="4">
        <v>0</v>
      </c>
      <c r="L12" s="4">
        <v>1081091.148</v>
      </c>
      <c r="M12" s="4">
        <v>9767.3799999999992</v>
      </c>
      <c r="N12" s="4">
        <v>10559423915.66</v>
      </c>
      <c r="O12" s="4">
        <v>156</v>
      </c>
      <c r="P12" s="4">
        <v>-57.856388000000003</v>
      </c>
      <c r="Q12" s="4">
        <v>1.5973550000000001</v>
      </c>
      <c r="R12" s="4">
        <v>0</v>
      </c>
      <c r="S12" s="4">
        <v>0</v>
      </c>
      <c r="U12" s="4">
        <v>1</v>
      </c>
      <c r="V12" s="7">
        <v>1000000</v>
      </c>
      <c r="W12" s="7">
        <v>50000</v>
      </c>
      <c r="X12" s="4" t="s">
        <v>41</v>
      </c>
      <c r="Y12" s="4" t="s">
        <v>56</v>
      </c>
      <c r="Z12" s="4" t="s">
        <v>57</v>
      </c>
      <c r="AB12" s="4" t="s">
        <v>58</v>
      </c>
    </row>
    <row r="13" spans="1:28" x14ac:dyDescent="0.35">
      <c r="A13" s="4" t="s">
        <v>59</v>
      </c>
      <c r="B13" s="6">
        <v>44865</v>
      </c>
      <c r="C13" s="4">
        <v>85</v>
      </c>
      <c r="D13" s="4">
        <v>9</v>
      </c>
      <c r="E13" s="4" t="s">
        <v>60</v>
      </c>
      <c r="F13" s="4">
        <v>106813</v>
      </c>
      <c r="G13" s="4" t="s">
        <v>61</v>
      </c>
      <c r="H13" s="4" t="s">
        <v>30</v>
      </c>
      <c r="I13" s="4" t="s">
        <v>31</v>
      </c>
      <c r="J13" s="4">
        <v>8</v>
      </c>
      <c r="K13" s="4">
        <v>0</v>
      </c>
      <c r="L13" s="4">
        <v>567300.28</v>
      </c>
      <c r="M13" s="4">
        <v>12482.03</v>
      </c>
      <c r="N13" s="4">
        <v>7613005037.5699997</v>
      </c>
      <c r="O13" s="4">
        <v>191</v>
      </c>
      <c r="P13" s="4">
        <v>9.9552010000000006</v>
      </c>
      <c r="Q13" s="4">
        <v>7.5442410000000004</v>
      </c>
      <c r="R13" s="4">
        <v>5.058033</v>
      </c>
      <c r="S13" s="4">
        <v>3.704078</v>
      </c>
      <c r="U13" s="4">
        <v>1.5</v>
      </c>
      <c r="V13" s="7">
        <v>100000</v>
      </c>
      <c r="W13" s="7">
        <v>100000</v>
      </c>
      <c r="X13" s="4" t="s">
        <v>41</v>
      </c>
      <c r="Y13" s="4" t="s">
        <v>62</v>
      </c>
      <c r="Z13" s="9" t="s">
        <v>63</v>
      </c>
    </row>
    <row r="14" spans="1:28" x14ac:dyDescent="0.35">
      <c r="A14" s="4" t="s">
        <v>64</v>
      </c>
      <c r="B14" s="6">
        <v>44865</v>
      </c>
      <c r="C14" s="4">
        <v>85</v>
      </c>
      <c r="D14" s="4">
        <v>9</v>
      </c>
      <c r="E14" s="4" t="s">
        <v>60</v>
      </c>
      <c r="F14" s="4">
        <v>106817</v>
      </c>
      <c r="G14" s="4" t="s">
        <v>65</v>
      </c>
      <c r="H14" s="4" t="s">
        <v>30</v>
      </c>
      <c r="I14" s="4" t="s">
        <v>31</v>
      </c>
      <c r="J14" s="4">
        <v>8</v>
      </c>
      <c r="K14" s="4">
        <v>0</v>
      </c>
      <c r="L14" s="4">
        <v>688075.17599999998</v>
      </c>
      <c r="M14" s="4">
        <v>15570.36</v>
      </c>
      <c r="N14" s="4">
        <v>10713579890.98</v>
      </c>
      <c r="O14" s="4">
        <v>22</v>
      </c>
      <c r="P14" s="4">
        <v>11.556009</v>
      </c>
      <c r="Q14" s="4">
        <v>11.332787</v>
      </c>
      <c r="R14" s="4">
        <v>15.72944</v>
      </c>
      <c r="S14" s="4">
        <v>17.845226</v>
      </c>
      <c r="U14" s="4">
        <v>2.5</v>
      </c>
      <c r="V14" s="7">
        <v>10000000</v>
      </c>
      <c r="W14" s="7">
        <v>10000000</v>
      </c>
      <c r="X14" s="4" t="s">
        <v>41</v>
      </c>
      <c r="Y14" s="3" t="s">
        <v>66</v>
      </c>
      <c r="Z14" s="9" t="s">
        <v>67</v>
      </c>
    </row>
    <row r="15" spans="1:28" x14ac:dyDescent="0.35">
      <c r="A15" s="4" t="s">
        <v>68</v>
      </c>
      <c r="B15" s="6">
        <v>44865</v>
      </c>
      <c r="C15" s="4">
        <v>85</v>
      </c>
      <c r="D15" s="4">
        <v>9</v>
      </c>
      <c r="E15" s="4" t="s">
        <v>60</v>
      </c>
      <c r="F15" s="4">
        <v>106814</v>
      </c>
      <c r="G15" s="4" t="s">
        <v>69</v>
      </c>
      <c r="H15" s="4" t="s">
        <v>30</v>
      </c>
      <c r="I15" s="4" t="s">
        <v>31</v>
      </c>
      <c r="J15" s="4">
        <v>8</v>
      </c>
      <c r="K15" s="4">
        <v>0</v>
      </c>
      <c r="L15" s="4">
        <v>1147203.737</v>
      </c>
      <c r="M15" s="4">
        <v>91489.87</v>
      </c>
      <c r="N15" s="4">
        <v>104957523207.37</v>
      </c>
      <c r="O15" s="4">
        <v>2</v>
      </c>
      <c r="P15" s="4">
        <v>2585.3525</v>
      </c>
      <c r="Q15" s="4">
        <v>19.856847999999999</v>
      </c>
      <c r="R15" s="4">
        <v>74.642499999999998</v>
      </c>
      <c r="S15" s="4">
        <v>29.990566000000001</v>
      </c>
      <c r="U15" s="4">
        <v>0.13</v>
      </c>
      <c r="V15" s="7">
        <v>100000000</v>
      </c>
      <c r="W15" s="7" t="s">
        <v>70</v>
      </c>
      <c r="X15" s="4" t="s">
        <v>41</v>
      </c>
      <c r="Y15" s="3" t="s">
        <v>71</v>
      </c>
      <c r="Z15" s="9" t="s">
        <v>72</v>
      </c>
    </row>
    <row r="16" spans="1:28" x14ac:dyDescent="0.35">
      <c r="A16" s="4" t="s">
        <v>73</v>
      </c>
      <c r="B16" s="6">
        <v>44865</v>
      </c>
      <c r="C16" s="4">
        <v>85</v>
      </c>
      <c r="D16" s="4">
        <v>9</v>
      </c>
      <c r="E16" s="4" t="s">
        <v>60</v>
      </c>
      <c r="F16" s="4">
        <v>106809</v>
      </c>
      <c r="G16" s="4" t="s">
        <v>74</v>
      </c>
      <c r="H16" s="4" t="s">
        <v>30</v>
      </c>
      <c r="I16" s="4" t="s">
        <v>31</v>
      </c>
      <c r="J16" s="4">
        <v>8</v>
      </c>
      <c r="K16" s="4">
        <v>1</v>
      </c>
      <c r="L16" s="4">
        <v>1295377.5630000001</v>
      </c>
      <c r="M16" s="4">
        <v>20152.91</v>
      </c>
      <c r="N16" s="4">
        <v>26105630791.540001</v>
      </c>
      <c r="O16" s="4">
        <v>36</v>
      </c>
      <c r="P16" s="4">
        <v>19.148800000000001</v>
      </c>
      <c r="Q16" s="4">
        <v>8.3164979999999993</v>
      </c>
      <c r="R16" s="4">
        <v>6.7340150000000003</v>
      </c>
      <c r="S16" s="4">
        <v>5.5423859999999996</v>
      </c>
      <c r="U16" s="4">
        <v>5</v>
      </c>
      <c r="V16" s="7">
        <v>3000000</v>
      </c>
      <c r="W16" s="7" t="s">
        <v>70</v>
      </c>
      <c r="X16" s="4" t="s">
        <v>75</v>
      </c>
      <c r="Y16" s="4" t="s">
        <v>76</v>
      </c>
    </row>
    <row r="17" spans="1:26" x14ac:dyDescent="0.35">
      <c r="A17" s="4" t="s">
        <v>77</v>
      </c>
      <c r="B17" s="6">
        <v>44865</v>
      </c>
      <c r="C17" s="4">
        <v>85</v>
      </c>
      <c r="D17" s="4">
        <v>9</v>
      </c>
      <c r="E17" s="4" t="s">
        <v>60</v>
      </c>
      <c r="F17" s="4">
        <v>106809</v>
      </c>
      <c r="G17" s="4" t="s">
        <v>74</v>
      </c>
      <c r="H17" s="4" t="s">
        <v>30</v>
      </c>
      <c r="I17" s="4" t="s">
        <v>31</v>
      </c>
      <c r="J17" s="4">
        <v>8</v>
      </c>
      <c r="K17" s="4">
        <v>2</v>
      </c>
      <c r="L17" s="4">
        <v>612071.12399999995</v>
      </c>
      <c r="M17" s="4">
        <v>22739.360000000001</v>
      </c>
      <c r="N17" s="4">
        <v>13913604054.91</v>
      </c>
      <c r="O17" s="4">
        <v>112</v>
      </c>
      <c r="P17" s="4">
        <v>20.293956999999999</v>
      </c>
      <c r="Q17" s="4">
        <v>9.3578949999999992</v>
      </c>
      <c r="R17" s="4">
        <v>7.7602339999999996</v>
      </c>
      <c r="S17" s="4">
        <v>6.5571780000000004</v>
      </c>
      <c r="U17" s="4">
        <v>4</v>
      </c>
      <c r="V17" s="7">
        <v>3000000</v>
      </c>
      <c r="W17" s="7" t="s">
        <v>70</v>
      </c>
      <c r="X17" s="4" t="s">
        <v>78</v>
      </c>
      <c r="Y17" s="4" t="s">
        <v>76</v>
      </c>
    </row>
    <row r="18" spans="1:26" x14ac:dyDescent="0.35">
      <c r="A18" s="4" t="s">
        <v>79</v>
      </c>
      <c r="B18" s="6">
        <v>44865</v>
      </c>
      <c r="C18" s="4">
        <v>85</v>
      </c>
      <c r="D18" s="4">
        <v>9</v>
      </c>
      <c r="E18" s="4" t="s">
        <v>60</v>
      </c>
      <c r="F18" s="4">
        <v>106809</v>
      </c>
      <c r="G18" s="4" t="s">
        <v>74</v>
      </c>
      <c r="H18" s="4" t="s">
        <v>30</v>
      </c>
      <c r="I18" s="4" t="s">
        <v>31</v>
      </c>
      <c r="J18" s="4">
        <v>8</v>
      </c>
      <c r="K18" s="4">
        <v>3</v>
      </c>
      <c r="L18" s="4">
        <v>3270762.3879999998</v>
      </c>
      <c r="M18" s="4">
        <v>24170.99</v>
      </c>
      <c r="N18" s="4">
        <v>78801235984.520004</v>
      </c>
      <c r="O18" s="4">
        <v>169</v>
      </c>
      <c r="P18" s="4">
        <v>20.874846999999999</v>
      </c>
      <c r="Q18" s="4">
        <v>9.8861050000000006</v>
      </c>
      <c r="R18" s="4">
        <v>8.2807539999999999</v>
      </c>
      <c r="S18" s="4">
        <v>7.071904</v>
      </c>
      <c r="U18" s="4">
        <v>3.5</v>
      </c>
      <c r="V18" s="7">
        <v>3000000</v>
      </c>
      <c r="W18" s="7" t="s">
        <v>70</v>
      </c>
      <c r="X18" s="4" t="s">
        <v>80</v>
      </c>
      <c r="Y18" s="4" t="s">
        <v>76</v>
      </c>
    </row>
    <row r="19" spans="1:26" x14ac:dyDescent="0.35">
      <c r="A19" s="4" t="s">
        <v>81</v>
      </c>
      <c r="B19" s="6">
        <v>44865</v>
      </c>
      <c r="C19" s="4">
        <v>85</v>
      </c>
      <c r="D19" s="4">
        <v>9</v>
      </c>
      <c r="E19" s="4" t="s">
        <v>60</v>
      </c>
      <c r="F19" s="4">
        <v>106809</v>
      </c>
      <c r="G19" s="4" t="s">
        <v>74</v>
      </c>
      <c r="H19" s="4" t="s">
        <v>30</v>
      </c>
      <c r="I19" s="4" t="s">
        <v>31</v>
      </c>
      <c r="J19" s="4">
        <v>8</v>
      </c>
      <c r="K19" s="4">
        <v>4</v>
      </c>
      <c r="L19" s="4">
        <v>517555.29800000001</v>
      </c>
      <c r="M19" s="4">
        <v>25697.69</v>
      </c>
      <c r="N19" s="4">
        <v>13299977153.299999</v>
      </c>
      <c r="O19" s="4">
        <v>74</v>
      </c>
      <c r="P19" s="4">
        <v>21.461351000000001</v>
      </c>
      <c r="Q19" s="4">
        <v>10.419444</v>
      </c>
      <c r="R19" s="4">
        <v>8.8063149999999997</v>
      </c>
      <c r="S19" s="4">
        <v>7.5916129999999997</v>
      </c>
      <c r="U19" s="4">
        <v>3</v>
      </c>
      <c r="V19" s="7">
        <v>3000000</v>
      </c>
      <c r="W19" s="7" t="s">
        <v>70</v>
      </c>
      <c r="X19" s="4" t="s">
        <v>82</v>
      </c>
      <c r="Y19" s="4" t="s">
        <v>76</v>
      </c>
    </row>
    <row r="20" spans="1:26" x14ac:dyDescent="0.35">
      <c r="A20" s="4" t="s">
        <v>83</v>
      </c>
      <c r="B20" s="6">
        <v>44865</v>
      </c>
      <c r="C20" s="4">
        <v>85</v>
      </c>
      <c r="D20" s="4">
        <v>9</v>
      </c>
      <c r="E20" s="4" t="s">
        <v>60</v>
      </c>
      <c r="F20" s="4">
        <v>106810</v>
      </c>
      <c r="G20" s="4" t="s">
        <v>84</v>
      </c>
      <c r="H20" s="4" t="s">
        <v>30</v>
      </c>
      <c r="I20" s="4" t="s">
        <v>31</v>
      </c>
      <c r="J20" s="4">
        <v>8</v>
      </c>
      <c r="K20" s="4">
        <v>0</v>
      </c>
      <c r="L20" s="4">
        <v>476427.36099999998</v>
      </c>
      <c r="M20" s="4">
        <v>18206.86</v>
      </c>
      <c r="N20" s="4">
        <v>8674246625.3299999</v>
      </c>
      <c r="O20" s="4">
        <v>74</v>
      </c>
      <c r="P20" s="4">
        <v>11.353828999999999</v>
      </c>
      <c r="Q20" s="4">
        <v>10.959478000000001</v>
      </c>
      <c r="R20" s="4">
        <v>10.765845000000001</v>
      </c>
      <c r="S20" s="4">
        <v>9.1092019999999998</v>
      </c>
      <c r="U20" s="4">
        <v>2.1</v>
      </c>
      <c r="V20" s="7">
        <v>10000000</v>
      </c>
      <c r="W20" s="7" t="s">
        <v>70</v>
      </c>
      <c r="X20" s="4" t="s">
        <v>41</v>
      </c>
      <c r="Y20" s="4" t="s">
        <v>85</v>
      </c>
      <c r="Z20" s="9" t="s">
        <v>86</v>
      </c>
    </row>
    <row r="21" spans="1:26" x14ac:dyDescent="0.35">
      <c r="A21" s="4" t="s">
        <v>87</v>
      </c>
      <c r="B21" s="6">
        <v>44865</v>
      </c>
      <c r="C21" s="4">
        <v>5</v>
      </c>
      <c r="D21" s="4">
        <v>16</v>
      </c>
      <c r="E21" s="4" t="s">
        <v>88</v>
      </c>
      <c r="F21" s="4">
        <v>18462</v>
      </c>
      <c r="G21" s="4" t="s">
        <v>89</v>
      </c>
      <c r="H21" s="4" t="s">
        <v>30</v>
      </c>
      <c r="I21" s="4" t="s">
        <v>31</v>
      </c>
      <c r="J21" s="4">
        <v>5</v>
      </c>
      <c r="K21" s="4">
        <v>11</v>
      </c>
      <c r="L21" s="4">
        <v>7135068.5279999999</v>
      </c>
      <c r="M21" s="4">
        <v>11413.07</v>
      </c>
      <c r="N21" s="4">
        <v>1285537020.47</v>
      </c>
      <c r="O21" s="4">
        <v>59</v>
      </c>
      <c r="P21" s="4">
        <v>7.0303329999999997</v>
      </c>
      <c r="Q21" s="4">
        <v>10.401555999999999</v>
      </c>
      <c r="R21" s="4">
        <v>8.6847379999999994</v>
      </c>
      <c r="S21" s="4">
        <v>5.7822509999999996</v>
      </c>
      <c r="U21" s="4">
        <v>0.7</v>
      </c>
      <c r="V21" s="7">
        <v>100000</v>
      </c>
      <c r="W21" s="7">
        <v>100000</v>
      </c>
      <c r="X21" s="4" t="s">
        <v>90</v>
      </c>
      <c r="Y21" s="3" t="s">
        <v>91</v>
      </c>
    </row>
    <row r="22" spans="1:26" x14ac:dyDescent="0.35">
      <c r="A22" s="4" t="s">
        <v>92</v>
      </c>
      <c r="B22" s="6">
        <v>44865</v>
      </c>
      <c r="C22" s="4">
        <v>5</v>
      </c>
      <c r="D22" s="4">
        <v>16</v>
      </c>
      <c r="E22" s="4" t="s">
        <v>88</v>
      </c>
      <c r="F22" s="4">
        <v>18462</v>
      </c>
      <c r="G22" s="4" t="s">
        <v>89</v>
      </c>
      <c r="H22" s="4" t="s">
        <v>30</v>
      </c>
      <c r="I22" s="4" t="s">
        <v>31</v>
      </c>
      <c r="J22" s="4">
        <v>5</v>
      </c>
      <c r="K22" s="4">
        <v>12</v>
      </c>
      <c r="L22" s="4">
        <v>8535493.3719999995</v>
      </c>
      <c r="M22" s="4">
        <v>10708.69</v>
      </c>
      <c r="N22" s="4">
        <v>91403930494.660004</v>
      </c>
      <c r="O22" s="4">
        <v>9</v>
      </c>
      <c r="P22" s="4">
        <v>7.7794049999999997</v>
      </c>
      <c r="Q22" s="4">
        <v>11.174156999999999</v>
      </c>
      <c r="R22" s="4">
        <v>8.4659220000000008</v>
      </c>
      <c r="S22" s="4">
        <v>5.9881729999999997</v>
      </c>
      <c r="U22" s="4">
        <v>0</v>
      </c>
      <c r="V22" s="7">
        <v>100000</v>
      </c>
      <c r="W22" s="7">
        <v>100000</v>
      </c>
      <c r="X22" s="4" t="s">
        <v>93</v>
      </c>
      <c r="Y22" s="3" t="s">
        <v>94</v>
      </c>
      <c r="Z22" s="9" t="s">
        <v>95</v>
      </c>
    </row>
    <row r="23" spans="1:26" x14ac:dyDescent="0.35">
      <c r="A23" s="4" t="s">
        <v>96</v>
      </c>
      <c r="B23" s="6">
        <v>44865</v>
      </c>
      <c r="C23" s="4">
        <v>5</v>
      </c>
      <c r="D23" s="4">
        <v>16</v>
      </c>
      <c r="E23" s="4" t="s">
        <v>88</v>
      </c>
      <c r="F23" s="4">
        <v>18462</v>
      </c>
      <c r="G23" s="4" t="s">
        <v>89</v>
      </c>
      <c r="H23" s="4" t="s">
        <v>30</v>
      </c>
      <c r="I23" s="4" t="s">
        <v>31</v>
      </c>
      <c r="J23" s="4">
        <v>5</v>
      </c>
      <c r="K23" s="4">
        <v>13</v>
      </c>
      <c r="L23" s="4">
        <v>6774522.6849999996</v>
      </c>
      <c r="M23" s="4">
        <v>10442.629999999999</v>
      </c>
      <c r="N23" s="4">
        <v>69524767511.869995</v>
      </c>
      <c r="O23" s="4">
        <v>991</v>
      </c>
      <c r="P23" s="4">
        <v>5.8739749999999997</v>
      </c>
      <c r="Q23" s="4">
        <v>9.2103339999999996</v>
      </c>
      <c r="R23" s="4">
        <v>6.6836580000000003</v>
      </c>
      <c r="S23" s="4">
        <v>0</v>
      </c>
      <c r="U23" s="4">
        <v>1.8</v>
      </c>
      <c r="V23" s="7">
        <v>100000</v>
      </c>
      <c r="W23" s="7">
        <v>100000</v>
      </c>
      <c r="X23" s="4" t="s">
        <v>97</v>
      </c>
      <c r="Y23" s="3" t="s">
        <v>98</v>
      </c>
    </row>
    <row r="24" spans="1:26" x14ac:dyDescent="0.35">
      <c r="A24" s="4" t="s">
        <v>99</v>
      </c>
      <c r="B24" s="6">
        <v>44865</v>
      </c>
      <c r="C24" s="4">
        <v>5</v>
      </c>
      <c r="D24" s="4">
        <v>16</v>
      </c>
      <c r="E24" s="4" t="s">
        <v>88</v>
      </c>
      <c r="F24" s="4">
        <v>18462</v>
      </c>
      <c r="G24" s="4" t="s">
        <v>89</v>
      </c>
      <c r="H24" s="4" t="s">
        <v>30</v>
      </c>
      <c r="I24" s="4" t="s">
        <v>31</v>
      </c>
      <c r="J24" s="4">
        <v>5</v>
      </c>
      <c r="K24" s="4">
        <v>14</v>
      </c>
      <c r="L24" s="4">
        <v>5339493.4019999998</v>
      </c>
      <c r="M24" s="4">
        <v>10448.620000000001</v>
      </c>
      <c r="N24" s="4">
        <v>59593518763.410004</v>
      </c>
      <c r="O24" s="4">
        <v>78</v>
      </c>
      <c r="P24" s="4">
        <v>5.9780670000000002</v>
      </c>
      <c r="Q24" s="4">
        <v>9.3166569999999993</v>
      </c>
      <c r="R24" s="4">
        <v>6.7238429999999996</v>
      </c>
      <c r="S24" s="4">
        <v>0</v>
      </c>
      <c r="U24" s="4">
        <v>1.7</v>
      </c>
      <c r="V24" s="7">
        <v>100000</v>
      </c>
      <c r="W24" s="7">
        <v>100000</v>
      </c>
      <c r="X24" s="4" t="s">
        <v>100</v>
      </c>
      <c r="Y24" s="3" t="s">
        <v>98</v>
      </c>
    </row>
    <row r="25" spans="1:26" x14ac:dyDescent="0.35">
      <c r="A25" s="4" t="s">
        <v>101</v>
      </c>
      <c r="B25" s="6">
        <v>44865</v>
      </c>
      <c r="C25" s="4">
        <v>5</v>
      </c>
      <c r="D25" s="4">
        <v>16</v>
      </c>
      <c r="E25" s="4" t="s">
        <v>88</v>
      </c>
      <c r="F25" s="4">
        <v>18462</v>
      </c>
      <c r="G25" s="4" t="s">
        <v>89</v>
      </c>
      <c r="H25" s="4" t="s">
        <v>30</v>
      </c>
      <c r="I25" s="4" t="s">
        <v>31</v>
      </c>
      <c r="J25" s="4">
        <v>5</v>
      </c>
      <c r="K25" s="4">
        <v>15</v>
      </c>
      <c r="L25" s="4">
        <v>20979204.469999999</v>
      </c>
      <c r="M25" s="4">
        <v>10460.01</v>
      </c>
      <c r="N25" s="4">
        <v>216508764516.07999</v>
      </c>
      <c r="O25" s="4">
        <v>86</v>
      </c>
      <c r="P25" s="4">
        <v>6.1868660000000002</v>
      </c>
      <c r="Q25" s="4">
        <v>9.5367870000000003</v>
      </c>
      <c r="R25" s="4">
        <v>6.8719169999999998</v>
      </c>
      <c r="S25" s="4">
        <v>0</v>
      </c>
      <c r="U25" s="4">
        <v>1.5</v>
      </c>
      <c r="V25" s="7">
        <v>100000</v>
      </c>
      <c r="W25" s="7">
        <v>100000</v>
      </c>
      <c r="X25" s="4" t="s">
        <v>102</v>
      </c>
      <c r="Y25" s="3" t="s">
        <v>98</v>
      </c>
    </row>
    <row r="26" spans="1:26" x14ac:dyDescent="0.35">
      <c r="A26" s="4" t="s">
        <v>103</v>
      </c>
      <c r="B26" s="6">
        <v>44865</v>
      </c>
      <c r="C26" s="4">
        <v>5</v>
      </c>
      <c r="D26" s="4">
        <v>16</v>
      </c>
      <c r="E26" s="4" t="s">
        <v>88</v>
      </c>
      <c r="F26" s="4">
        <v>18462</v>
      </c>
      <c r="G26" s="4" t="s">
        <v>89</v>
      </c>
      <c r="H26" s="4" t="s">
        <v>30</v>
      </c>
      <c r="I26" s="4" t="s">
        <v>31</v>
      </c>
      <c r="J26" s="4">
        <v>5</v>
      </c>
      <c r="K26" s="4">
        <v>16</v>
      </c>
      <c r="L26" s="4">
        <v>11791280.402000001</v>
      </c>
      <c r="M26" s="4">
        <v>10472.84</v>
      </c>
      <c r="N26" s="4">
        <v>112966533687.94</v>
      </c>
      <c r="O26" s="4">
        <v>16</v>
      </c>
      <c r="P26" s="4">
        <v>6.2915739999999998</v>
      </c>
      <c r="Q26" s="4">
        <v>9.6790559999999992</v>
      </c>
      <c r="R26" s="4">
        <v>7.0722759999999996</v>
      </c>
      <c r="S26" s="4">
        <v>0</v>
      </c>
      <c r="U26" s="4">
        <v>1.4</v>
      </c>
      <c r="V26" s="7">
        <v>100000</v>
      </c>
      <c r="W26" s="7">
        <v>100000</v>
      </c>
      <c r="X26" s="4" t="s">
        <v>104</v>
      </c>
      <c r="Y26" s="3" t="s">
        <v>98</v>
      </c>
    </row>
    <row r="27" spans="1:26" x14ac:dyDescent="0.35">
      <c r="A27" s="4" t="s">
        <v>105</v>
      </c>
      <c r="B27" s="6">
        <v>44865</v>
      </c>
      <c r="C27" s="4">
        <v>5</v>
      </c>
      <c r="D27" s="4">
        <v>16</v>
      </c>
      <c r="E27" s="4" t="s">
        <v>88</v>
      </c>
      <c r="F27" s="4">
        <v>18462</v>
      </c>
      <c r="G27" s="4" t="s">
        <v>89</v>
      </c>
      <c r="H27" s="4" t="s">
        <v>30</v>
      </c>
      <c r="I27" s="4" t="s">
        <v>31</v>
      </c>
      <c r="J27" s="4">
        <v>5</v>
      </c>
      <c r="K27" s="4">
        <v>17</v>
      </c>
      <c r="L27" s="4">
        <v>8030646.5369999995</v>
      </c>
      <c r="M27" s="4">
        <v>10507.46</v>
      </c>
      <c r="N27" s="4">
        <v>80858568107.589996</v>
      </c>
      <c r="O27" s="4">
        <v>5</v>
      </c>
      <c r="P27" s="4">
        <v>6.712472</v>
      </c>
      <c r="Q27" s="4">
        <v>10.085113</v>
      </c>
      <c r="R27" s="4">
        <v>7.4203650000000003</v>
      </c>
      <c r="S27" s="4">
        <v>0</v>
      </c>
      <c r="U27" s="4">
        <v>1</v>
      </c>
      <c r="V27" s="7">
        <v>100000</v>
      </c>
      <c r="W27" s="7">
        <v>100000</v>
      </c>
      <c r="X27" s="4" t="s">
        <v>106</v>
      </c>
      <c r="Y27" s="3" t="s">
        <v>98</v>
      </c>
    </row>
    <row r="28" spans="1:26" x14ac:dyDescent="0.35">
      <c r="A28" s="4" t="s">
        <v>107</v>
      </c>
      <c r="B28" s="6">
        <v>44865</v>
      </c>
      <c r="C28" s="4">
        <v>5</v>
      </c>
      <c r="D28" s="4">
        <v>16</v>
      </c>
      <c r="E28" s="4" t="s">
        <v>88</v>
      </c>
      <c r="F28" s="4">
        <v>18462</v>
      </c>
      <c r="G28" s="4" t="s">
        <v>89</v>
      </c>
      <c r="H28" s="4" t="s">
        <v>30</v>
      </c>
      <c r="I28" s="4" t="s">
        <v>31</v>
      </c>
      <c r="J28" s="4">
        <v>5</v>
      </c>
      <c r="K28" s="4">
        <v>18</v>
      </c>
      <c r="L28" s="4">
        <v>29553634.556000002</v>
      </c>
      <c r="M28" s="4">
        <v>10523.84</v>
      </c>
      <c r="N28" s="4">
        <v>309535103895.63</v>
      </c>
      <c r="O28" s="4">
        <v>10</v>
      </c>
      <c r="P28" s="4">
        <v>6.8711669999999998</v>
      </c>
      <c r="Q28" s="4">
        <v>10.237391000000001</v>
      </c>
      <c r="R28" s="4">
        <v>7.5952400000000004</v>
      </c>
      <c r="S28" s="4">
        <v>0</v>
      </c>
      <c r="U28" s="4">
        <v>0.85</v>
      </c>
      <c r="V28" s="7">
        <v>100000</v>
      </c>
      <c r="W28" s="7">
        <v>100000</v>
      </c>
      <c r="X28" s="4" t="s">
        <v>108</v>
      </c>
      <c r="Y28" s="3" t="s">
        <v>98</v>
      </c>
    </row>
    <row r="29" spans="1:26" ht="72.5" x14ac:dyDescent="0.35">
      <c r="A29" s="4" t="s">
        <v>109</v>
      </c>
      <c r="B29" s="6">
        <v>44865</v>
      </c>
      <c r="C29" s="4">
        <v>5</v>
      </c>
      <c r="D29" s="4">
        <v>16</v>
      </c>
      <c r="E29" s="4" t="s">
        <v>88</v>
      </c>
      <c r="F29" s="4">
        <v>18462</v>
      </c>
      <c r="G29" s="4" t="s">
        <v>89</v>
      </c>
      <c r="H29" s="4" t="s">
        <v>30</v>
      </c>
      <c r="I29" s="4" t="s">
        <v>31</v>
      </c>
      <c r="J29" s="4">
        <v>5</v>
      </c>
      <c r="K29" s="4">
        <v>19</v>
      </c>
      <c r="L29" s="4">
        <v>15753352.079</v>
      </c>
      <c r="M29" s="4">
        <v>10540.83</v>
      </c>
      <c r="N29" s="4">
        <v>166053401674.04999</v>
      </c>
      <c r="O29" s="4">
        <v>2</v>
      </c>
      <c r="P29" s="4">
        <v>7.0303329999999997</v>
      </c>
      <c r="Q29" s="4">
        <v>10.401555999999999</v>
      </c>
      <c r="R29" s="4">
        <v>7.7747770000000003</v>
      </c>
      <c r="S29" s="4">
        <v>0</v>
      </c>
      <c r="U29" s="4">
        <v>0.7</v>
      </c>
      <c r="V29" s="7">
        <v>100000</v>
      </c>
      <c r="W29" s="7">
        <v>100000</v>
      </c>
      <c r="X29" s="4" t="s">
        <v>110</v>
      </c>
      <c r="Y29" s="13" t="s">
        <v>1522</v>
      </c>
    </row>
    <row r="30" spans="1:26" x14ac:dyDescent="0.35">
      <c r="A30" s="4" t="s">
        <v>111</v>
      </c>
      <c r="B30" s="6">
        <v>44865</v>
      </c>
      <c r="C30" s="4">
        <v>5</v>
      </c>
      <c r="D30" s="4">
        <v>16</v>
      </c>
      <c r="E30" s="4" t="s">
        <v>88</v>
      </c>
      <c r="F30" s="4">
        <v>18462</v>
      </c>
      <c r="G30" s="4" t="s">
        <v>89</v>
      </c>
      <c r="H30" s="4" t="s">
        <v>30</v>
      </c>
      <c r="I30" s="4" t="s">
        <v>31</v>
      </c>
      <c r="J30" s="4">
        <v>5</v>
      </c>
      <c r="K30" s="4">
        <v>20</v>
      </c>
      <c r="L30" s="4">
        <v>1689161</v>
      </c>
      <c r="M30" s="4">
        <v>10480.77</v>
      </c>
      <c r="N30" s="4">
        <v>18735191211.400002</v>
      </c>
      <c r="O30" s="4">
        <v>313</v>
      </c>
      <c r="P30" s="4">
        <v>6.4490220000000003</v>
      </c>
      <c r="Q30" s="4">
        <v>9.8019859999999994</v>
      </c>
      <c r="R30" s="4">
        <v>7.1584649999999996</v>
      </c>
      <c r="S30" s="4">
        <v>0</v>
      </c>
      <c r="U30" s="4">
        <v>1.25</v>
      </c>
      <c r="V30" s="7">
        <v>100000</v>
      </c>
      <c r="W30" s="7">
        <v>100000</v>
      </c>
      <c r="X30" s="4" t="s">
        <v>112</v>
      </c>
      <c r="Y30" s="3" t="s">
        <v>113</v>
      </c>
    </row>
    <row r="31" spans="1:26" x14ac:dyDescent="0.35">
      <c r="A31" s="4" t="s">
        <v>114</v>
      </c>
      <c r="B31" s="6">
        <v>44865</v>
      </c>
      <c r="C31" s="4">
        <v>5</v>
      </c>
      <c r="D31" s="4">
        <v>16</v>
      </c>
      <c r="E31" s="4" t="s">
        <v>88</v>
      </c>
      <c r="F31" s="4">
        <v>18462</v>
      </c>
      <c r="G31" s="4" t="s">
        <v>89</v>
      </c>
      <c r="H31" s="4" t="s">
        <v>30</v>
      </c>
      <c r="I31" s="4" t="s">
        <v>31</v>
      </c>
      <c r="J31" s="4">
        <v>5</v>
      </c>
      <c r="K31" s="4">
        <v>21</v>
      </c>
      <c r="L31" s="4">
        <v>4260964.5279999999</v>
      </c>
      <c r="M31" s="4">
        <v>10502.23</v>
      </c>
      <c r="N31" s="4">
        <v>43083312742.400002</v>
      </c>
      <c r="O31" s="4">
        <v>18</v>
      </c>
      <c r="P31" s="4">
        <v>6.712472</v>
      </c>
      <c r="Q31" s="4">
        <v>10.073733000000001</v>
      </c>
      <c r="R31" s="4">
        <v>7.3919969999999999</v>
      </c>
      <c r="S31" s="4">
        <v>0</v>
      </c>
      <c r="U31" s="4">
        <v>1</v>
      </c>
      <c r="V31" s="7">
        <v>100000</v>
      </c>
      <c r="W31" s="7">
        <v>100000</v>
      </c>
      <c r="X31" s="4" t="s">
        <v>115</v>
      </c>
      <c r="Y31" s="3" t="s">
        <v>113</v>
      </c>
    </row>
    <row r="32" spans="1:26" x14ac:dyDescent="0.35">
      <c r="A32" s="4" t="s">
        <v>116</v>
      </c>
      <c r="B32" s="6">
        <v>44865</v>
      </c>
      <c r="C32" s="4">
        <v>5</v>
      </c>
      <c r="D32" s="4">
        <v>16</v>
      </c>
      <c r="E32" s="4" t="s">
        <v>88</v>
      </c>
      <c r="F32" s="4">
        <v>18462</v>
      </c>
      <c r="G32" s="4" t="s">
        <v>89</v>
      </c>
      <c r="H32" s="4" t="s">
        <v>30</v>
      </c>
      <c r="I32" s="4" t="s">
        <v>31</v>
      </c>
      <c r="J32" s="4">
        <v>5</v>
      </c>
      <c r="K32" s="4">
        <v>22</v>
      </c>
      <c r="L32" s="4">
        <v>1402606.3049999999</v>
      </c>
      <c r="M32" s="4">
        <v>10420.200000000001</v>
      </c>
      <c r="N32" s="4">
        <v>14615433207.719999</v>
      </c>
      <c r="O32" s="4">
        <v>2</v>
      </c>
      <c r="P32" s="4">
        <v>6.924169</v>
      </c>
      <c r="Q32" s="4">
        <v>10.292058000000001</v>
      </c>
      <c r="R32" s="4">
        <v>7.6058219999999999</v>
      </c>
      <c r="S32" s="4">
        <v>0</v>
      </c>
      <c r="U32" s="4">
        <v>0.8</v>
      </c>
      <c r="V32" s="7">
        <v>100000</v>
      </c>
      <c r="W32" s="7">
        <v>100000</v>
      </c>
      <c r="X32" s="4" t="s">
        <v>117</v>
      </c>
      <c r="Y32" s="3" t="s">
        <v>113</v>
      </c>
    </row>
    <row r="33" spans="1:28" x14ac:dyDescent="0.35">
      <c r="A33" s="4" t="s">
        <v>118</v>
      </c>
      <c r="B33" s="6">
        <v>44865</v>
      </c>
      <c r="C33" s="4">
        <v>5</v>
      </c>
      <c r="D33" s="4">
        <v>16</v>
      </c>
      <c r="E33" s="4" t="s">
        <v>88</v>
      </c>
      <c r="F33" s="4">
        <v>102610</v>
      </c>
      <c r="G33" s="4" t="s">
        <v>119</v>
      </c>
      <c r="H33" s="4" t="s">
        <v>30</v>
      </c>
      <c r="I33" s="4" t="s">
        <v>31</v>
      </c>
      <c r="J33" s="4">
        <v>5</v>
      </c>
      <c r="K33" s="4">
        <v>1</v>
      </c>
      <c r="L33" s="4">
        <v>2612318.0210000002</v>
      </c>
      <c r="M33" s="4">
        <v>10607.41</v>
      </c>
      <c r="N33" s="4">
        <v>27709940890.18</v>
      </c>
      <c r="O33" s="4">
        <v>108</v>
      </c>
      <c r="P33" s="4">
        <v>10.60183</v>
      </c>
      <c r="Q33" s="4">
        <v>16.568453000000002</v>
      </c>
      <c r="R33" s="4">
        <v>12.152405</v>
      </c>
      <c r="S33" s="4">
        <v>0</v>
      </c>
      <c r="U33" s="4">
        <v>4</v>
      </c>
      <c r="V33" s="7">
        <v>100000000</v>
      </c>
      <c r="W33" s="7">
        <v>10000000</v>
      </c>
      <c r="X33" s="4" t="s">
        <v>875</v>
      </c>
      <c r="Y33" s="3" t="s">
        <v>878</v>
      </c>
      <c r="Z33" s="4" t="s">
        <v>859</v>
      </c>
      <c r="AB33" s="4" t="s">
        <v>874</v>
      </c>
    </row>
    <row r="34" spans="1:28" x14ac:dyDescent="0.35">
      <c r="A34" s="4" t="s">
        <v>120</v>
      </c>
      <c r="B34" s="6">
        <v>44865</v>
      </c>
      <c r="C34" s="4">
        <v>5</v>
      </c>
      <c r="D34" s="4">
        <v>16</v>
      </c>
      <c r="E34" s="4" t="s">
        <v>88</v>
      </c>
      <c r="F34" s="4">
        <v>102610</v>
      </c>
      <c r="G34" s="4" t="s">
        <v>119</v>
      </c>
      <c r="H34" s="4" t="s">
        <v>30</v>
      </c>
      <c r="I34" s="4" t="s">
        <v>31</v>
      </c>
      <c r="J34" s="4">
        <v>5</v>
      </c>
      <c r="K34" s="4">
        <v>3</v>
      </c>
      <c r="L34" s="4">
        <v>156000.88500000001</v>
      </c>
      <c r="M34" s="4">
        <v>10648.01</v>
      </c>
      <c r="N34" s="4">
        <v>1661098442.8499999</v>
      </c>
      <c r="O34" s="4">
        <v>2</v>
      </c>
      <c r="P34" s="4">
        <v>11.136041000000001</v>
      </c>
      <c r="Q34" s="4">
        <v>17.131401</v>
      </c>
      <c r="R34" s="4">
        <v>12.694084999999999</v>
      </c>
      <c r="S34" s="4">
        <v>0</v>
      </c>
      <c r="U34" s="4">
        <v>3.5</v>
      </c>
      <c r="V34" s="7">
        <v>100000000</v>
      </c>
      <c r="W34" s="7">
        <v>10000000</v>
      </c>
      <c r="X34" s="4" t="s">
        <v>876</v>
      </c>
      <c r="Y34" s="3" t="s">
        <v>878</v>
      </c>
    </row>
    <row r="35" spans="1:28" x14ac:dyDescent="0.35">
      <c r="A35" s="4" t="s">
        <v>121</v>
      </c>
      <c r="B35" s="6">
        <v>44865</v>
      </c>
      <c r="C35" s="4">
        <v>5</v>
      </c>
      <c r="D35" s="4">
        <v>16</v>
      </c>
      <c r="E35" s="4" t="s">
        <v>88</v>
      </c>
      <c r="F35" s="4">
        <v>102610</v>
      </c>
      <c r="G35" s="4" t="s">
        <v>119</v>
      </c>
      <c r="H35" s="4" t="s">
        <v>30</v>
      </c>
      <c r="I35" s="4" t="s">
        <v>31</v>
      </c>
      <c r="J35" s="4">
        <v>5</v>
      </c>
      <c r="K35" s="4">
        <v>4</v>
      </c>
      <c r="L35" s="4">
        <v>1505971.3459999999</v>
      </c>
      <c r="M35" s="4">
        <v>10773.18</v>
      </c>
      <c r="N35" s="4">
        <v>16224095851.27</v>
      </c>
      <c r="O35" s="4">
        <v>1</v>
      </c>
      <c r="P35" s="4">
        <v>12.770008000000001</v>
      </c>
      <c r="Q35" s="4">
        <v>18.853263999999999</v>
      </c>
      <c r="R35" s="4">
        <v>14.350895</v>
      </c>
      <c r="S35" s="4">
        <v>0</v>
      </c>
      <c r="U35" s="4">
        <v>2</v>
      </c>
      <c r="V35" s="7">
        <v>100000000</v>
      </c>
      <c r="W35" s="7">
        <v>10000000</v>
      </c>
      <c r="X35" s="4" t="s">
        <v>877</v>
      </c>
      <c r="Y35" s="3" t="s">
        <v>878</v>
      </c>
    </row>
    <row r="36" spans="1:28" x14ac:dyDescent="0.35">
      <c r="A36" s="4" t="s">
        <v>122</v>
      </c>
      <c r="B36" s="6">
        <v>44865</v>
      </c>
      <c r="C36" s="4">
        <v>5</v>
      </c>
      <c r="D36" s="4">
        <v>16</v>
      </c>
      <c r="E36" s="4" t="s">
        <v>88</v>
      </c>
      <c r="F36" s="4">
        <v>101366</v>
      </c>
      <c r="G36" s="4" t="s">
        <v>123</v>
      </c>
      <c r="H36" s="4" t="s">
        <v>30</v>
      </c>
      <c r="I36" s="4" t="s">
        <v>31</v>
      </c>
      <c r="J36" s="4">
        <v>5</v>
      </c>
      <c r="K36" s="4">
        <v>1</v>
      </c>
      <c r="L36" s="4">
        <v>10463.986000000001</v>
      </c>
      <c r="M36" s="4">
        <v>9472.85</v>
      </c>
      <c r="N36" s="4">
        <v>99123815.049999997</v>
      </c>
      <c r="O36" s="4">
        <v>8</v>
      </c>
      <c r="P36" s="4">
        <v>5.6943530000000004</v>
      </c>
      <c r="Q36" s="4">
        <v>-5.2231949999999996</v>
      </c>
      <c r="R36" s="4">
        <v>-7.754651</v>
      </c>
      <c r="S36" s="4">
        <v>0</v>
      </c>
      <c r="U36" s="4">
        <v>2.25</v>
      </c>
      <c r="V36" s="7">
        <v>100000</v>
      </c>
      <c r="W36" s="7">
        <v>10000</v>
      </c>
      <c r="X36" s="4" t="s">
        <v>860</v>
      </c>
      <c r="Y36" s="3" t="s">
        <v>866</v>
      </c>
      <c r="Z36" s="4" t="s">
        <v>865</v>
      </c>
      <c r="AB36" s="4" t="s">
        <v>863</v>
      </c>
    </row>
    <row r="37" spans="1:28" x14ac:dyDescent="0.35">
      <c r="A37" s="4" t="s">
        <v>124</v>
      </c>
      <c r="B37" s="6">
        <v>44865</v>
      </c>
      <c r="C37" s="4">
        <v>5</v>
      </c>
      <c r="D37" s="4">
        <v>16</v>
      </c>
      <c r="E37" s="4" t="s">
        <v>88</v>
      </c>
      <c r="F37" s="4">
        <v>101366</v>
      </c>
      <c r="G37" s="4" t="s">
        <v>123</v>
      </c>
      <c r="H37" s="4" t="s">
        <v>30</v>
      </c>
      <c r="I37" s="4" t="s">
        <v>31</v>
      </c>
      <c r="J37" s="4">
        <v>5</v>
      </c>
      <c r="K37" s="4">
        <v>2</v>
      </c>
      <c r="L37" s="4">
        <v>37917.858</v>
      </c>
      <c r="M37" s="4">
        <v>9495.7099999999991</v>
      </c>
      <c r="N37" s="4">
        <v>360056981.62</v>
      </c>
      <c r="O37" s="4">
        <v>3</v>
      </c>
      <c r="P37" s="4">
        <v>5.9533930000000002</v>
      </c>
      <c r="Q37" s="4">
        <v>-4.9908539999999997</v>
      </c>
      <c r="R37" s="4">
        <v>-7.5284969999999998</v>
      </c>
      <c r="S37" s="4">
        <v>0</v>
      </c>
      <c r="U37" s="4">
        <v>2</v>
      </c>
      <c r="V37" s="7">
        <v>100000</v>
      </c>
      <c r="W37" s="7">
        <v>10000</v>
      </c>
      <c r="X37" s="4" t="s">
        <v>861</v>
      </c>
      <c r="Y37" s="3" t="s">
        <v>866</v>
      </c>
    </row>
    <row r="38" spans="1:28" x14ac:dyDescent="0.35">
      <c r="A38" s="4" t="s">
        <v>125</v>
      </c>
      <c r="B38" s="6">
        <v>44865</v>
      </c>
      <c r="C38" s="4">
        <v>5</v>
      </c>
      <c r="D38" s="4">
        <v>16</v>
      </c>
      <c r="E38" s="4" t="s">
        <v>88</v>
      </c>
      <c r="F38" s="4">
        <v>101366</v>
      </c>
      <c r="G38" s="4" t="s">
        <v>123</v>
      </c>
      <c r="H38" s="4" t="s">
        <v>30</v>
      </c>
      <c r="I38" s="4" t="s">
        <v>31</v>
      </c>
      <c r="J38" s="4">
        <v>5</v>
      </c>
      <c r="K38" s="4">
        <v>9</v>
      </c>
      <c r="L38" s="4">
        <v>607477.12699999998</v>
      </c>
      <c r="M38" s="4">
        <v>9680.59</v>
      </c>
      <c r="N38" s="4">
        <v>5880739534.7700005</v>
      </c>
      <c r="O38" s="4">
        <v>1</v>
      </c>
      <c r="P38" s="4">
        <v>8.07212</v>
      </c>
      <c r="Q38" s="4">
        <v>-3.0903999999999998</v>
      </c>
      <c r="R38" s="4">
        <v>-5.6786630000000002</v>
      </c>
      <c r="S38" s="4">
        <v>0</v>
      </c>
      <c r="U38" s="4">
        <v>0</v>
      </c>
      <c r="V38" s="7">
        <v>100000</v>
      </c>
      <c r="W38" s="7">
        <v>10000</v>
      </c>
      <c r="X38" s="4" t="s">
        <v>862</v>
      </c>
      <c r="Y38" s="3" t="s">
        <v>866</v>
      </c>
    </row>
    <row r="39" spans="1:28" x14ac:dyDescent="0.35">
      <c r="A39" s="4" t="s">
        <v>126</v>
      </c>
      <c r="B39" s="6">
        <v>44865</v>
      </c>
      <c r="C39" s="4">
        <v>5</v>
      </c>
      <c r="D39" s="4">
        <v>16</v>
      </c>
      <c r="E39" s="4" t="s">
        <v>88</v>
      </c>
      <c r="F39" s="4">
        <v>97588</v>
      </c>
      <c r="G39" s="4" t="s">
        <v>127</v>
      </c>
      <c r="H39" s="4" t="s">
        <v>30</v>
      </c>
      <c r="I39" s="4" t="s">
        <v>31</v>
      </c>
      <c r="J39" s="4">
        <v>5</v>
      </c>
      <c r="K39" s="4">
        <v>1</v>
      </c>
      <c r="L39" s="4">
        <v>2501080.1770000001</v>
      </c>
      <c r="M39" s="4">
        <v>11970.03</v>
      </c>
      <c r="N39" s="4">
        <v>29938011473.389999</v>
      </c>
      <c r="O39" s="4">
        <v>112</v>
      </c>
      <c r="P39" s="4">
        <v>2.3137699999999999</v>
      </c>
      <c r="Q39" s="4">
        <v>12.43505</v>
      </c>
      <c r="R39" s="4">
        <v>15.540679000000001</v>
      </c>
      <c r="S39" s="4">
        <v>15.470803999999999</v>
      </c>
      <c r="U39" s="4">
        <v>3</v>
      </c>
      <c r="V39" s="7">
        <v>100000000</v>
      </c>
      <c r="W39" s="7">
        <v>10000000</v>
      </c>
      <c r="X39" s="4" t="s">
        <v>867</v>
      </c>
      <c r="Y39" s="3" t="s">
        <v>872</v>
      </c>
      <c r="Z39" s="4" t="s">
        <v>873</v>
      </c>
      <c r="AB39" s="4" t="s">
        <v>871</v>
      </c>
    </row>
    <row r="40" spans="1:28" x14ac:dyDescent="0.35">
      <c r="A40" s="4" t="s">
        <v>128</v>
      </c>
      <c r="B40" s="6">
        <v>44865</v>
      </c>
      <c r="C40" s="4">
        <v>5</v>
      </c>
      <c r="D40" s="4">
        <v>16</v>
      </c>
      <c r="E40" s="4" t="s">
        <v>88</v>
      </c>
      <c r="F40" s="4">
        <v>97588</v>
      </c>
      <c r="G40" s="4" t="s">
        <v>127</v>
      </c>
      <c r="H40" s="4" t="s">
        <v>30</v>
      </c>
      <c r="I40" s="4" t="s">
        <v>31</v>
      </c>
      <c r="J40" s="4">
        <v>5</v>
      </c>
      <c r="K40" s="4">
        <v>2</v>
      </c>
      <c r="L40" s="4">
        <v>500000</v>
      </c>
      <c r="M40" s="4">
        <v>12530.1</v>
      </c>
      <c r="N40" s="4">
        <v>6265050641.9200001</v>
      </c>
      <c r="O40" s="4">
        <v>1</v>
      </c>
      <c r="P40" s="4">
        <v>5.3829880000000001</v>
      </c>
      <c r="Q40" s="4">
        <v>15.807003999999999</v>
      </c>
      <c r="R40" s="4">
        <v>19.005507999999999</v>
      </c>
      <c r="S40" s="4">
        <v>18.926268</v>
      </c>
      <c r="U40" s="4">
        <v>0</v>
      </c>
      <c r="V40" s="7">
        <v>100000000</v>
      </c>
      <c r="W40" s="7">
        <v>10000000</v>
      </c>
      <c r="X40" s="4" t="s">
        <v>868</v>
      </c>
      <c r="Y40" s="3" t="s">
        <v>872</v>
      </c>
    </row>
    <row r="41" spans="1:28" x14ac:dyDescent="0.35">
      <c r="A41" s="4" t="s">
        <v>129</v>
      </c>
      <c r="B41" s="6">
        <v>44865</v>
      </c>
      <c r="C41" s="4">
        <v>5</v>
      </c>
      <c r="D41" s="4">
        <v>16</v>
      </c>
      <c r="E41" s="4" t="s">
        <v>88</v>
      </c>
      <c r="F41" s="4">
        <v>97588</v>
      </c>
      <c r="G41" s="4" t="s">
        <v>127</v>
      </c>
      <c r="H41" s="4" t="s">
        <v>30</v>
      </c>
      <c r="I41" s="4" t="s">
        <v>31</v>
      </c>
      <c r="J41" s="4">
        <v>5</v>
      </c>
      <c r="K41" s="4">
        <v>3</v>
      </c>
      <c r="L41" s="4">
        <v>270005.18199999997</v>
      </c>
      <c r="M41" s="4">
        <v>11963.09</v>
      </c>
      <c r="N41" s="4">
        <v>3230097031.9099998</v>
      </c>
      <c r="O41" s="4">
        <v>3</v>
      </c>
      <c r="P41" s="4">
        <v>2.3137699999999999</v>
      </c>
      <c r="Q41" s="4">
        <v>12.43505</v>
      </c>
      <c r="R41" s="4">
        <v>15.540679000000001</v>
      </c>
      <c r="S41" s="4">
        <v>15.455779</v>
      </c>
      <c r="U41" s="4">
        <v>3</v>
      </c>
      <c r="V41" s="7">
        <v>100000000</v>
      </c>
      <c r="W41" s="7">
        <v>10000000</v>
      </c>
      <c r="X41" s="4" t="s">
        <v>869</v>
      </c>
      <c r="Y41" s="3" t="s">
        <v>872</v>
      </c>
    </row>
    <row r="42" spans="1:28" x14ac:dyDescent="0.35">
      <c r="A42" s="4" t="s">
        <v>130</v>
      </c>
      <c r="B42" s="6">
        <v>44865</v>
      </c>
      <c r="C42" s="4">
        <v>5</v>
      </c>
      <c r="D42" s="4">
        <v>16</v>
      </c>
      <c r="E42" s="4" t="s">
        <v>88</v>
      </c>
      <c r="F42" s="4">
        <v>97588</v>
      </c>
      <c r="G42" s="4" t="s">
        <v>127</v>
      </c>
      <c r="H42" s="4" t="s">
        <v>30</v>
      </c>
      <c r="I42" s="4" t="s">
        <v>31</v>
      </c>
      <c r="J42" s="4">
        <v>5</v>
      </c>
      <c r="K42" s="4">
        <v>4</v>
      </c>
      <c r="L42" s="4">
        <v>1309263.203</v>
      </c>
      <c r="M42" s="4">
        <v>12243.98</v>
      </c>
      <c r="N42" s="4">
        <v>16030589962.549999</v>
      </c>
      <c r="O42" s="4">
        <v>1</v>
      </c>
      <c r="P42" s="4">
        <v>3.8257620000000001</v>
      </c>
      <c r="Q42" s="4">
        <v>14.096183</v>
      </c>
      <c r="R42" s="4">
        <v>17.247565999999999</v>
      </c>
      <c r="S42" s="4">
        <v>17.169377999999998</v>
      </c>
      <c r="U42" s="4">
        <v>1.5</v>
      </c>
      <c r="V42" s="7">
        <v>100000000</v>
      </c>
      <c r="W42" s="7">
        <v>10000000</v>
      </c>
      <c r="X42" s="4" t="s">
        <v>870</v>
      </c>
      <c r="Y42" s="3" t="s">
        <v>872</v>
      </c>
    </row>
    <row r="43" spans="1:28" x14ac:dyDescent="0.35">
      <c r="A43" s="4" t="s">
        <v>131</v>
      </c>
      <c r="B43" s="6">
        <v>44865</v>
      </c>
      <c r="C43" s="4">
        <v>5</v>
      </c>
      <c r="D43" s="4">
        <v>16</v>
      </c>
      <c r="E43" s="4" t="s">
        <v>88</v>
      </c>
      <c r="F43" s="4">
        <v>10936</v>
      </c>
      <c r="G43" s="4" t="s">
        <v>132</v>
      </c>
      <c r="H43" s="4" t="s">
        <v>30</v>
      </c>
      <c r="I43" s="4" t="s">
        <v>31</v>
      </c>
      <c r="J43" s="4">
        <v>5</v>
      </c>
      <c r="K43" s="4">
        <v>1</v>
      </c>
      <c r="L43" s="4">
        <v>8178769.5690000001</v>
      </c>
      <c r="M43" s="4">
        <v>145858.35</v>
      </c>
      <c r="N43" s="4">
        <v>1207311674880.9099</v>
      </c>
      <c r="O43" s="4">
        <v>280026</v>
      </c>
      <c r="P43" s="4">
        <v>4.2768969999999999</v>
      </c>
      <c r="Q43" s="4">
        <v>7.0198070000000001</v>
      </c>
      <c r="R43" s="4">
        <v>4.2922919999999998</v>
      </c>
      <c r="S43" s="4">
        <v>2.249622</v>
      </c>
      <c r="U43" s="4">
        <v>2.25</v>
      </c>
      <c r="V43" s="7">
        <v>10000</v>
      </c>
      <c r="W43" s="7">
        <v>0</v>
      </c>
      <c r="X43" s="4" t="s">
        <v>875</v>
      </c>
      <c r="Y43" s="3" t="s">
        <v>893</v>
      </c>
      <c r="Z43" s="4" t="s">
        <v>879</v>
      </c>
      <c r="AB43" s="4" t="s">
        <v>880</v>
      </c>
    </row>
    <row r="44" spans="1:28" x14ac:dyDescent="0.35">
      <c r="A44" s="4" t="s">
        <v>133</v>
      </c>
      <c r="B44" s="6">
        <v>44865</v>
      </c>
      <c r="C44" s="4">
        <v>5</v>
      </c>
      <c r="D44" s="4">
        <v>16</v>
      </c>
      <c r="E44" s="4" t="s">
        <v>88</v>
      </c>
      <c r="F44" s="4">
        <v>10936</v>
      </c>
      <c r="G44" s="4" t="s">
        <v>132</v>
      </c>
      <c r="H44" s="4" t="s">
        <v>30</v>
      </c>
      <c r="I44" s="4" t="s">
        <v>31</v>
      </c>
      <c r="J44" s="4">
        <v>5</v>
      </c>
      <c r="K44" s="4">
        <v>10</v>
      </c>
      <c r="L44" s="4">
        <v>209331.29300000001</v>
      </c>
      <c r="M44" s="4">
        <v>178451.8</v>
      </c>
      <c r="N44" s="4">
        <v>45811223577.629997</v>
      </c>
      <c r="O44" s="4">
        <v>24</v>
      </c>
      <c r="P44" s="4">
        <v>6.6228550000000004</v>
      </c>
      <c r="Q44" s="4">
        <v>9.602373</v>
      </c>
      <c r="R44" s="4">
        <v>6.8946329999999998</v>
      </c>
      <c r="S44" s="4">
        <v>4.7752299999999996</v>
      </c>
      <c r="U44" s="4" t="s">
        <v>70</v>
      </c>
      <c r="V44" s="7">
        <v>10000</v>
      </c>
      <c r="W44" s="7">
        <v>0</v>
      </c>
      <c r="X44" s="4" t="s">
        <v>881</v>
      </c>
      <c r="Y44" s="4" t="s">
        <v>893</v>
      </c>
    </row>
    <row r="45" spans="1:28" x14ac:dyDescent="0.35">
      <c r="A45" s="4" t="s">
        <v>134</v>
      </c>
      <c r="B45" s="6">
        <v>44865</v>
      </c>
      <c r="C45" s="4">
        <v>5</v>
      </c>
      <c r="D45" s="4">
        <v>16</v>
      </c>
      <c r="E45" s="4" t="s">
        <v>88</v>
      </c>
      <c r="F45" s="4">
        <v>10936</v>
      </c>
      <c r="G45" s="4" t="s">
        <v>132</v>
      </c>
      <c r="H45" s="4" t="s">
        <v>30</v>
      </c>
      <c r="I45" s="4" t="s">
        <v>31</v>
      </c>
      <c r="J45" s="4">
        <v>5</v>
      </c>
      <c r="K45" s="4">
        <v>11</v>
      </c>
      <c r="L45" s="4">
        <v>168.26</v>
      </c>
      <c r="M45" s="4">
        <v>11117.18</v>
      </c>
      <c r="N45" s="4">
        <v>1870579.84</v>
      </c>
      <c r="O45" s="4">
        <v>2</v>
      </c>
      <c r="P45" s="4">
        <v>4.7920819999999997</v>
      </c>
      <c r="Q45" s="4">
        <v>4.2832879999999998</v>
      </c>
      <c r="R45" s="4">
        <v>4.3699479999999999</v>
      </c>
      <c r="S45" s="4">
        <v>2.6208130000000001</v>
      </c>
      <c r="U45" s="4">
        <v>1.75</v>
      </c>
      <c r="V45" s="7">
        <v>10000</v>
      </c>
      <c r="W45" s="7">
        <v>0</v>
      </c>
      <c r="X45" s="4" t="s">
        <v>887</v>
      </c>
      <c r="Y45" s="4" t="s">
        <v>893</v>
      </c>
    </row>
    <row r="46" spans="1:28" x14ac:dyDescent="0.35">
      <c r="A46" s="4" t="s">
        <v>135</v>
      </c>
      <c r="B46" s="6">
        <v>44865</v>
      </c>
      <c r="C46" s="4">
        <v>5</v>
      </c>
      <c r="D46" s="4">
        <v>16</v>
      </c>
      <c r="E46" s="4" t="s">
        <v>88</v>
      </c>
      <c r="F46" s="4">
        <v>10936</v>
      </c>
      <c r="G46" s="4" t="s">
        <v>132</v>
      </c>
      <c r="H46" s="4" t="s">
        <v>30</v>
      </c>
      <c r="I46" s="4" t="s">
        <v>31</v>
      </c>
      <c r="J46" s="4">
        <v>5</v>
      </c>
      <c r="K46" s="4">
        <v>12</v>
      </c>
      <c r="L46" s="4">
        <v>7830863.9100000001</v>
      </c>
      <c r="M46" s="4">
        <v>10397.32</v>
      </c>
      <c r="N46" s="4">
        <v>62344013235.339996</v>
      </c>
      <c r="O46" s="4">
        <v>4</v>
      </c>
      <c r="P46" s="4">
        <v>5.5673389999999996</v>
      </c>
      <c r="Q46" s="4">
        <v>8.4632059999999996</v>
      </c>
      <c r="R46" s="4">
        <v>5.7328510000000001</v>
      </c>
      <c r="S46" s="4">
        <v>4.1545990000000002</v>
      </c>
      <c r="U46" s="4">
        <v>1</v>
      </c>
      <c r="V46" s="7">
        <v>10000</v>
      </c>
      <c r="W46" s="7">
        <v>0</v>
      </c>
      <c r="X46" s="4" t="s">
        <v>888</v>
      </c>
      <c r="Y46" s="4" t="s">
        <v>893</v>
      </c>
    </row>
    <row r="47" spans="1:28" x14ac:dyDescent="0.35">
      <c r="A47" s="4" t="s">
        <v>136</v>
      </c>
      <c r="B47" s="6">
        <v>44865</v>
      </c>
      <c r="C47" s="4">
        <v>5</v>
      </c>
      <c r="D47" s="4">
        <v>16</v>
      </c>
      <c r="E47" s="4" t="s">
        <v>88</v>
      </c>
      <c r="F47" s="4">
        <v>10936</v>
      </c>
      <c r="G47" s="4" t="s">
        <v>132</v>
      </c>
      <c r="H47" s="4" t="s">
        <v>30</v>
      </c>
      <c r="I47" s="4" t="s">
        <v>31</v>
      </c>
      <c r="J47" s="4">
        <v>5</v>
      </c>
      <c r="K47" s="4">
        <v>13</v>
      </c>
      <c r="L47" s="4">
        <v>9577340.898</v>
      </c>
      <c r="M47" s="4">
        <v>10175.969999999999</v>
      </c>
      <c r="N47" s="4">
        <v>99151052138.529999</v>
      </c>
      <c r="O47" s="4">
        <v>4</v>
      </c>
      <c r="P47" s="4">
        <v>5.7767720000000002</v>
      </c>
      <c r="Q47" s="4">
        <v>8.6783680000000007</v>
      </c>
      <c r="R47" s="4">
        <v>0</v>
      </c>
      <c r="S47" s="4">
        <v>0</v>
      </c>
      <c r="U47" s="4">
        <v>0.8</v>
      </c>
      <c r="V47" s="7">
        <v>10000</v>
      </c>
      <c r="W47" s="7">
        <v>0</v>
      </c>
      <c r="X47" s="4" t="s">
        <v>889</v>
      </c>
      <c r="Y47" s="4" t="s">
        <v>893</v>
      </c>
    </row>
    <row r="48" spans="1:28" x14ac:dyDescent="0.35">
      <c r="A48" s="4" t="s">
        <v>137</v>
      </c>
      <c r="B48" s="6">
        <v>44865</v>
      </c>
      <c r="C48" s="4">
        <v>5</v>
      </c>
      <c r="D48" s="4">
        <v>16</v>
      </c>
      <c r="E48" s="4" t="s">
        <v>88</v>
      </c>
      <c r="F48" s="4">
        <v>10936</v>
      </c>
      <c r="G48" s="4" t="s">
        <v>132</v>
      </c>
      <c r="H48" s="4" t="s">
        <v>30</v>
      </c>
      <c r="I48" s="4" t="s">
        <v>31</v>
      </c>
      <c r="J48" s="4">
        <v>5</v>
      </c>
      <c r="K48" s="4">
        <v>2</v>
      </c>
      <c r="L48" s="4">
        <v>6031883.2560000001</v>
      </c>
      <c r="M48" s="4">
        <v>147875.26</v>
      </c>
      <c r="N48" s="4">
        <v>902811866353.42004</v>
      </c>
      <c r="O48" s="4">
        <v>9610</v>
      </c>
      <c r="P48" s="4">
        <v>4.481249</v>
      </c>
      <c r="Q48" s="4">
        <v>7.2804570000000002</v>
      </c>
      <c r="R48" s="4">
        <v>4.4921389999999999</v>
      </c>
      <c r="S48" s="4">
        <v>2.4385059999999998</v>
      </c>
      <c r="U48" s="4">
        <v>2.0499999999999998</v>
      </c>
      <c r="V48" s="7">
        <v>10000</v>
      </c>
      <c r="W48" s="7">
        <v>0</v>
      </c>
      <c r="X48" s="4" t="s">
        <v>883</v>
      </c>
      <c r="Y48" s="4" t="s">
        <v>893</v>
      </c>
    </row>
    <row r="49" spans="1:28" x14ac:dyDescent="0.35">
      <c r="A49" s="4" t="s">
        <v>138</v>
      </c>
      <c r="B49" s="6">
        <v>44865</v>
      </c>
      <c r="C49" s="4">
        <v>5</v>
      </c>
      <c r="D49" s="4">
        <v>16</v>
      </c>
      <c r="E49" s="4" t="s">
        <v>88</v>
      </c>
      <c r="F49" s="4">
        <v>10936</v>
      </c>
      <c r="G49" s="4" t="s">
        <v>132</v>
      </c>
      <c r="H49" s="4" t="s">
        <v>30</v>
      </c>
      <c r="I49" s="4" t="s">
        <v>31</v>
      </c>
      <c r="J49" s="4">
        <v>5</v>
      </c>
      <c r="K49" s="4">
        <v>3</v>
      </c>
      <c r="L49" s="4">
        <v>4701422.74</v>
      </c>
      <c r="M49" s="4">
        <v>149792.65</v>
      </c>
      <c r="N49" s="4">
        <v>710503790469.89001</v>
      </c>
      <c r="O49" s="4">
        <v>1697</v>
      </c>
      <c r="P49" s="4">
        <v>4.6350379999999998</v>
      </c>
      <c r="Q49" s="4">
        <v>7.4266819999999996</v>
      </c>
      <c r="R49" s="4">
        <v>4.6725529999999997</v>
      </c>
      <c r="S49" s="4">
        <v>2.619319</v>
      </c>
      <c r="U49" s="4">
        <v>1.9</v>
      </c>
      <c r="V49" s="7">
        <v>10000</v>
      </c>
      <c r="W49" s="7">
        <v>0</v>
      </c>
      <c r="X49" s="4" t="s">
        <v>884</v>
      </c>
      <c r="Y49" s="4" t="s">
        <v>893</v>
      </c>
    </row>
    <row r="50" spans="1:28" x14ac:dyDescent="0.35">
      <c r="A50" s="4" t="s">
        <v>139</v>
      </c>
      <c r="B50" s="6">
        <v>44865</v>
      </c>
      <c r="C50" s="4">
        <v>5</v>
      </c>
      <c r="D50" s="4">
        <v>16</v>
      </c>
      <c r="E50" s="4" t="s">
        <v>88</v>
      </c>
      <c r="F50" s="4">
        <v>10936</v>
      </c>
      <c r="G50" s="4" t="s">
        <v>132</v>
      </c>
      <c r="H50" s="4" t="s">
        <v>30</v>
      </c>
      <c r="I50" s="4" t="s">
        <v>31</v>
      </c>
      <c r="J50" s="4">
        <v>5</v>
      </c>
      <c r="K50" s="4">
        <v>4</v>
      </c>
      <c r="L50" s="4">
        <v>7084002.54</v>
      </c>
      <c r="M50" s="4">
        <v>152749.28</v>
      </c>
      <c r="N50" s="4">
        <v>1061359290585.71</v>
      </c>
      <c r="O50" s="4">
        <v>352</v>
      </c>
      <c r="P50" s="4">
        <v>4.9956420000000001</v>
      </c>
      <c r="Q50" s="4">
        <v>7.7342360000000001</v>
      </c>
      <c r="R50" s="4">
        <v>4.9670059999999996</v>
      </c>
      <c r="S50" s="4">
        <v>2.9049079999999998</v>
      </c>
      <c r="U50" s="4">
        <v>1.55</v>
      </c>
      <c r="V50" s="7">
        <v>10000</v>
      </c>
      <c r="W50" s="7">
        <v>0</v>
      </c>
      <c r="X50" s="4" t="s">
        <v>885</v>
      </c>
      <c r="Y50" s="4" t="s">
        <v>893</v>
      </c>
    </row>
    <row r="51" spans="1:28" x14ac:dyDescent="0.35">
      <c r="A51" s="4" t="s">
        <v>140</v>
      </c>
      <c r="B51" s="6">
        <v>44865</v>
      </c>
      <c r="C51" s="4">
        <v>5</v>
      </c>
      <c r="D51" s="4">
        <v>16</v>
      </c>
      <c r="E51" s="4" t="s">
        <v>88</v>
      </c>
      <c r="F51" s="4">
        <v>10936</v>
      </c>
      <c r="G51" s="4" t="s">
        <v>132</v>
      </c>
      <c r="H51" s="4" t="s">
        <v>30</v>
      </c>
      <c r="I51" s="4" t="s">
        <v>31</v>
      </c>
      <c r="J51" s="4">
        <v>5</v>
      </c>
      <c r="K51" s="4">
        <v>5</v>
      </c>
      <c r="L51" s="4">
        <v>3001916.8659999999</v>
      </c>
      <c r="M51" s="4">
        <v>159403.39000000001</v>
      </c>
      <c r="N51" s="4">
        <v>456356985396.62</v>
      </c>
      <c r="O51" s="4">
        <v>23</v>
      </c>
      <c r="P51" s="4">
        <v>5.6196200000000003</v>
      </c>
      <c r="Q51" s="4">
        <v>8.5532489999999992</v>
      </c>
      <c r="R51" s="4">
        <v>5.6411189999999998</v>
      </c>
      <c r="S51" s="4">
        <v>3.5382159999999998</v>
      </c>
      <c r="U51" s="4">
        <v>0.95</v>
      </c>
      <c r="V51" s="7">
        <v>10000</v>
      </c>
      <c r="W51" s="7">
        <v>0</v>
      </c>
      <c r="X51" s="4" t="s">
        <v>886</v>
      </c>
      <c r="Y51" s="4" t="s">
        <v>893</v>
      </c>
    </row>
    <row r="52" spans="1:28" x14ac:dyDescent="0.35">
      <c r="A52" s="4" t="s">
        <v>141</v>
      </c>
      <c r="B52" s="6">
        <v>44865</v>
      </c>
      <c r="C52" s="4">
        <v>5</v>
      </c>
      <c r="D52" s="4">
        <v>16</v>
      </c>
      <c r="E52" s="4" t="s">
        <v>88</v>
      </c>
      <c r="F52" s="4">
        <v>10936</v>
      </c>
      <c r="G52" s="4" t="s">
        <v>132</v>
      </c>
      <c r="H52" s="4" t="s">
        <v>30</v>
      </c>
      <c r="I52" s="4" t="s">
        <v>31</v>
      </c>
      <c r="J52" s="4">
        <v>5</v>
      </c>
      <c r="K52" s="4">
        <v>6</v>
      </c>
      <c r="L52" s="4">
        <v>555439.12</v>
      </c>
      <c r="M52" s="4">
        <v>162256.47</v>
      </c>
      <c r="N52" s="4">
        <v>99117047219.690002</v>
      </c>
      <c r="O52" s="4">
        <v>88</v>
      </c>
      <c r="P52" s="4">
        <v>5.8292590000000004</v>
      </c>
      <c r="Q52" s="4">
        <v>8.6590319999999998</v>
      </c>
      <c r="R52" s="4">
        <v>5.9681430000000004</v>
      </c>
      <c r="S52" s="4">
        <v>3.9224260000000002</v>
      </c>
      <c r="U52" s="4">
        <v>0.75</v>
      </c>
      <c r="V52" s="7">
        <v>10000</v>
      </c>
      <c r="W52" s="7">
        <v>0</v>
      </c>
      <c r="X52" s="4" t="s">
        <v>890</v>
      </c>
      <c r="Y52" s="4" t="s">
        <v>893</v>
      </c>
    </row>
    <row r="53" spans="1:28" x14ac:dyDescent="0.35">
      <c r="A53" s="4" t="s">
        <v>142</v>
      </c>
      <c r="B53" s="6">
        <v>44865</v>
      </c>
      <c r="C53" s="4">
        <v>5</v>
      </c>
      <c r="D53" s="4">
        <v>16</v>
      </c>
      <c r="E53" s="4" t="s">
        <v>88</v>
      </c>
      <c r="F53" s="4">
        <v>10936</v>
      </c>
      <c r="G53" s="4" t="s">
        <v>132</v>
      </c>
      <c r="H53" s="4" t="s">
        <v>30</v>
      </c>
      <c r="I53" s="4" t="s">
        <v>31</v>
      </c>
      <c r="J53" s="4">
        <v>5</v>
      </c>
      <c r="K53" s="4">
        <v>7</v>
      </c>
      <c r="L53" s="4">
        <v>1153153.6100000001</v>
      </c>
      <c r="M53" s="4">
        <v>154103.15</v>
      </c>
      <c r="N53" s="4">
        <v>187173647197.25</v>
      </c>
      <c r="O53" s="4">
        <v>767</v>
      </c>
      <c r="P53" s="4">
        <v>5.1509460000000002</v>
      </c>
      <c r="Q53" s="4">
        <v>7.8695170000000001</v>
      </c>
      <c r="R53" s="4">
        <v>5.0762669999999996</v>
      </c>
      <c r="S53" s="4">
        <v>3.0072130000000001</v>
      </c>
      <c r="U53" s="4">
        <v>1.4</v>
      </c>
      <c r="V53" s="7">
        <v>10000</v>
      </c>
      <c r="W53" s="7">
        <v>0</v>
      </c>
      <c r="X53" s="4" t="s">
        <v>891</v>
      </c>
      <c r="Y53" s="4" t="s">
        <v>893</v>
      </c>
    </row>
    <row r="54" spans="1:28" x14ac:dyDescent="0.35">
      <c r="A54" s="4" t="s">
        <v>143</v>
      </c>
      <c r="B54" s="6">
        <v>44865</v>
      </c>
      <c r="C54" s="4">
        <v>5</v>
      </c>
      <c r="D54" s="4">
        <v>16</v>
      </c>
      <c r="E54" s="4" t="s">
        <v>88</v>
      </c>
      <c r="F54" s="4">
        <v>10936</v>
      </c>
      <c r="G54" s="4" t="s">
        <v>132</v>
      </c>
      <c r="H54" s="4" t="s">
        <v>30</v>
      </c>
      <c r="I54" s="4" t="s">
        <v>31</v>
      </c>
      <c r="J54" s="4">
        <v>5</v>
      </c>
      <c r="K54" s="4">
        <v>8</v>
      </c>
      <c r="L54" s="4">
        <v>614396.48</v>
      </c>
      <c r="M54" s="4">
        <v>157272.94</v>
      </c>
      <c r="N54" s="4">
        <v>104248226237.48</v>
      </c>
      <c r="O54" s="4">
        <v>14</v>
      </c>
      <c r="P54" s="4">
        <v>5.3587319999999998</v>
      </c>
      <c r="Q54" s="4">
        <v>8.0463959999999997</v>
      </c>
      <c r="R54" s="4">
        <v>5.2714600000000003</v>
      </c>
      <c r="S54" s="4">
        <v>3.1992769999999999</v>
      </c>
      <c r="U54" s="4">
        <v>1.2</v>
      </c>
      <c r="V54" s="7">
        <v>10000</v>
      </c>
      <c r="W54" s="7">
        <v>0</v>
      </c>
      <c r="X54" s="4" t="s">
        <v>892</v>
      </c>
      <c r="Y54" s="4" t="s">
        <v>893</v>
      </c>
    </row>
    <row r="55" spans="1:28" x14ac:dyDescent="0.35">
      <c r="A55" s="4" t="s">
        <v>144</v>
      </c>
      <c r="B55" s="6">
        <v>44865</v>
      </c>
      <c r="C55" s="4">
        <v>5</v>
      </c>
      <c r="D55" s="4">
        <v>16</v>
      </c>
      <c r="E55" s="4" t="s">
        <v>88</v>
      </c>
      <c r="F55" s="4">
        <v>10936</v>
      </c>
      <c r="G55" s="4" t="s">
        <v>132</v>
      </c>
      <c r="H55" s="4" t="s">
        <v>30</v>
      </c>
      <c r="I55" s="4" t="s">
        <v>31</v>
      </c>
      <c r="J55" s="4">
        <v>5</v>
      </c>
      <c r="K55" s="4">
        <v>9</v>
      </c>
      <c r="L55" s="4">
        <v>35026.578000000001</v>
      </c>
      <c r="M55" s="4">
        <v>157983.03</v>
      </c>
      <c r="N55" s="4">
        <v>3812286993.8600001</v>
      </c>
      <c r="O55" s="4">
        <v>4</v>
      </c>
      <c r="P55" s="4">
        <v>5.5673389999999996</v>
      </c>
      <c r="Q55" s="4">
        <v>8.2879760000000005</v>
      </c>
      <c r="R55" s="4">
        <v>5.4629940000000001</v>
      </c>
      <c r="S55" s="4">
        <v>3.4025300000000001</v>
      </c>
      <c r="U55" s="4">
        <v>1</v>
      </c>
      <c r="V55" s="7">
        <v>10000</v>
      </c>
      <c r="W55" s="7">
        <v>0</v>
      </c>
      <c r="X55" s="4" t="s">
        <v>870</v>
      </c>
      <c r="Y55" s="4" t="s">
        <v>893</v>
      </c>
    </row>
    <row r="56" spans="1:28" x14ac:dyDescent="0.35">
      <c r="A56" s="4" t="s">
        <v>145</v>
      </c>
      <c r="B56" s="6">
        <v>44865</v>
      </c>
      <c r="C56" s="4">
        <v>5</v>
      </c>
      <c r="D56" s="4">
        <v>16</v>
      </c>
      <c r="E56" s="4" t="s">
        <v>88</v>
      </c>
      <c r="F56" s="4">
        <v>91394</v>
      </c>
      <c r="G56" s="4" t="s">
        <v>146</v>
      </c>
      <c r="H56" s="4" t="s">
        <v>30</v>
      </c>
      <c r="I56" s="4" t="s">
        <v>31</v>
      </c>
      <c r="J56" s="4">
        <v>5</v>
      </c>
      <c r="K56" s="4">
        <v>1</v>
      </c>
      <c r="L56" s="4">
        <v>37288.94</v>
      </c>
      <c r="M56" s="4">
        <v>4977.46</v>
      </c>
      <c r="N56" s="4">
        <v>185604156.44</v>
      </c>
      <c r="O56" s="4">
        <v>18</v>
      </c>
      <c r="P56" s="4">
        <v>1076.6306</v>
      </c>
      <c r="Q56" s="4">
        <v>-95.679824999999994</v>
      </c>
      <c r="R56" s="4">
        <v>-65.885959999999997</v>
      </c>
      <c r="S56" s="4">
        <v>-43.629435999999998</v>
      </c>
      <c r="U56" s="4">
        <v>0.5</v>
      </c>
      <c r="V56" s="7">
        <v>100000</v>
      </c>
      <c r="W56" s="7">
        <v>100000</v>
      </c>
      <c r="X56" s="4" t="s">
        <v>882</v>
      </c>
      <c r="Y56" s="3" t="s">
        <v>897</v>
      </c>
      <c r="Z56" s="4" t="s">
        <v>898</v>
      </c>
      <c r="AB56" s="4" t="s">
        <v>899</v>
      </c>
    </row>
    <row r="57" spans="1:28" x14ac:dyDescent="0.35">
      <c r="A57" s="4" t="s">
        <v>147</v>
      </c>
      <c r="B57" s="6">
        <v>44865</v>
      </c>
      <c r="C57" s="4">
        <v>5</v>
      </c>
      <c r="D57" s="4">
        <v>16</v>
      </c>
      <c r="E57" s="4" t="s">
        <v>88</v>
      </c>
      <c r="F57" s="4">
        <v>91394</v>
      </c>
      <c r="G57" s="4" t="s">
        <v>146</v>
      </c>
      <c r="H57" s="4" t="s">
        <v>30</v>
      </c>
      <c r="I57" s="4" t="s">
        <v>31</v>
      </c>
      <c r="J57" s="4">
        <v>5</v>
      </c>
      <c r="K57" s="4">
        <v>2</v>
      </c>
      <c r="L57" s="4">
        <v>32957.148000000001</v>
      </c>
      <c r="M57" s="4">
        <v>5016.6400000000003</v>
      </c>
      <c r="N57" s="4">
        <v>165334072.43000001</v>
      </c>
      <c r="O57" s="4">
        <v>2</v>
      </c>
      <c r="P57" s="4">
        <v>1076.6306999999999</v>
      </c>
      <c r="Q57" s="4">
        <v>-95.679824999999994</v>
      </c>
      <c r="R57" s="4">
        <v>-65.871284000000003</v>
      </c>
      <c r="S57" s="4">
        <v>-43.582146000000002</v>
      </c>
      <c r="U57" s="4">
        <v>0.5</v>
      </c>
      <c r="V57" s="7">
        <v>100000</v>
      </c>
      <c r="W57" s="7">
        <v>100000</v>
      </c>
      <c r="X57" s="4" t="s">
        <v>894</v>
      </c>
      <c r="Y57" s="3" t="s">
        <v>897</v>
      </c>
    </row>
    <row r="58" spans="1:28" x14ac:dyDescent="0.35">
      <c r="A58" s="4" t="s">
        <v>148</v>
      </c>
      <c r="B58" s="6">
        <v>44865</v>
      </c>
      <c r="C58" s="4">
        <v>5</v>
      </c>
      <c r="D58" s="4">
        <v>16</v>
      </c>
      <c r="E58" s="4" t="s">
        <v>88</v>
      </c>
      <c r="F58" s="4">
        <v>91394</v>
      </c>
      <c r="G58" s="4" t="s">
        <v>146</v>
      </c>
      <c r="H58" s="4" t="s">
        <v>30</v>
      </c>
      <c r="I58" s="4" t="s">
        <v>31</v>
      </c>
      <c r="J58" s="4">
        <v>5</v>
      </c>
      <c r="K58" s="4">
        <v>6</v>
      </c>
      <c r="L58" s="4">
        <v>58442.34</v>
      </c>
      <c r="M58" s="4">
        <v>5270.07</v>
      </c>
      <c r="N58" s="4">
        <v>307995133.64999998</v>
      </c>
      <c r="O58" s="4">
        <v>1</v>
      </c>
      <c r="P58" s="4">
        <v>1076.6306999999999</v>
      </c>
      <c r="Q58" s="4">
        <v>-95.679824999999994</v>
      </c>
      <c r="R58" s="4">
        <v>-65.871284000000003</v>
      </c>
      <c r="S58" s="4">
        <v>-43.511690000000002</v>
      </c>
      <c r="U58" s="4">
        <v>0.5</v>
      </c>
      <c r="V58" s="7">
        <v>100000</v>
      </c>
      <c r="W58" s="7">
        <v>100000</v>
      </c>
      <c r="X58" s="4" t="s">
        <v>895</v>
      </c>
      <c r="Y58" s="3" t="s">
        <v>897</v>
      </c>
    </row>
    <row r="59" spans="1:28" x14ac:dyDescent="0.35">
      <c r="A59" s="4" t="s">
        <v>149</v>
      </c>
      <c r="B59" s="6">
        <v>44865</v>
      </c>
      <c r="C59" s="4">
        <v>5</v>
      </c>
      <c r="D59" s="4">
        <v>16</v>
      </c>
      <c r="E59" s="4" t="s">
        <v>88</v>
      </c>
      <c r="F59" s="4">
        <v>91394</v>
      </c>
      <c r="G59" s="4" t="s">
        <v>146</v>
      </c>
      <c r="H59" s="4" t="s">
        <v>30</v>
      </c>
      <c r="I59" s="4" t="s">
        <v>31</v>
      </c>
      <c r="J59" s="4">
        <v>5</v>
      </c>
      <c r="K59" s="4">
        <v>7</v>
      </c>
      <c r="L59" s="4">
        <v>29222.558000000001</v>
      </c>
      <c r="M59" s="4">
        <v>5147.54</v>
      </c>
      <c r="N59" s="4">
        <v>150424345.50999999</v>
      </c>
      <c r="O59" s="4">
        <v>1</v>
      </c>
      <c r="P59" s="4">
        <v>1082.4740999999999</v>
      </c>
      <c r="Q59" s="4">
        <v>-95.658000000000001</v>
      </c>
      <c r="R59" s="4">
        <v>-65.700050000000005</v>
      </c>
      <c r="S59" s="4">
        <v>-43.190792000000002</v>
      </c>
      <c r="U59" s="4">
        <v>0</v>
      </c>
      <c r="V59" s="7">
        <v>100000</v>
      </c>
      <c r="W59" s="7">
        <v>100000</v>
      </c>
      <c r="X59" s="4" t="s">
        <v>896</v>
      </c>
      <c r="Y59" s="3" t="s">
        <v>897</v>
      </c>
    </row>
    <row r="60" spans="1:28" x14ac:dyDescent="0.35">
      <c r="A60" s="4" t="s">
        <v>150</v>
      </c>
      <c r="B60" s="6">
        <v>44865</v>
      </c>
      <c r="C60" s="4">
        <v>5</v>
      </c>
      <c r="D60" s="4">
        <v>16</v>
      </c>
      <c r="E60" s="4" t="s">
        <v>88</v>
      </c>
      <c r="F60" s="4">
        <v>91394</v>
      </c>
      <c r="G60" s="4" t="s">
        <v>146</v>
      </c>
      <c r="H60" s="4" t="s">
        <v>30</v>
      </c>
      <c r="I60" s="4" t="s">
        <v>31</v>
      </c>
      <c r="J60" s="4">
        <v>5</v>
      </c>
      <c r="K60" s="4">
        <v>8</v>
      </c>
      <c r="L60" s="4">
        <v>5845.0820000000003</v>
      </c>
      <c r="M60" s="4">
        <v>5946.96</v>
      </c>
      <c r="N60" s="4">
        <v>34760473.890000001</v>
      </c>
      <c r="O60" s="4">
        <v>1</v>
      </c>
      <c r="P60" s="4">
        <v>1082.4742000000001</v>
      </c>
      <c r="Q60" s="4">
        <v>-95.658010000000004</v>
      </c>
      <c r="R60" s="4">
        <v>-65.700069999999997</v>
      </c>
      <c r="S60" s="4">
        <v>0</v>
      </c>
      <c r="U60" s="4">
        <v>0</v>
      </c>
      <c r="V60" s="7">
        <v>100000</v>
      </c>
      <c r="W60" s="7">
        <v>100000</v>
      </c>
      <c r="X60" s="4" t="s">
        <v>881</v>
      </c>
      <c r="Y60" s="3" t="s">
        <v>897</v>
      </c>
    </row>
    <row r="61" spans="1:28" x14ac:dyDescent="0.35">
      <c r="A61" s="4" t="s">
        <v>151</v>
      </c>
      <c r="B61" s="6">
        <v>44865</v>
      </c>
      <c r="C61" s="4">
        <v>5</v>
      </c>
      <c r="D61" s="4">
        <v>16</v>
      </c>
      <c r="E61" s="4" t="s">
        <v>88</v>
      </c>
      <c r="F61" s="4">
        <v>10824</v>
      </c>
      <c r="G61" s="4" t="s">
        <v>152</v>
      </c>
      <c r="H61" s="4" t="s">
        <v>30</v>
      </c>
      <c r="I61" s="4" t="s">
        <v>31</v>
      </c>
      <c r="J61" s="4">
        <v>5</v>
      </c>
      <c r="K61" s="4">
        <v>1</v>
      </c>
      <c r="L61" s="4">
        <v>7010592.4369999999</v>
      </c>
      <c r="M61" s="4">
        <v>18326.53</v>
      </c>
      <c r="N61" s="4">
        <v>128710348483.28</v>
      </c>
      <c r="O61" s="4">
        <v>10793</v>
      </c>
      <c r="P61" s="4">
        <v>15.66314</v>
      </c>
      <c r="Q61" s="4">
        <v>10.355074</v>
      </c>
      <c r="R61" s="4">
        <v>8.6921879999999998</v>
      </c>
      <c r="S61" s="4">
        <v>6.006265</v>
      </c>
      <c r="U61" s="4">
        <v>3</v>
      </c>
      <c r="V61" s="7">
        <v>500000</v>
      </c>
      <c r="W61" s="7">
        <v>250000</v>
      </c>
      <c r="X61" s="4" t="s">
        <v>882</v>
      </c>
      <c r="Y61" s="3" t="s">
        <v>906</v>
      </c>
      <c r="Z61" s="4" t="s">
        <v>901</v>
      </c>
      <c r="AB61" s="4" t="s">
        <v>900</v>
      </c>
    </row>
    <row r="62" spans="1:28" x14ac:dyDescent="0.35">
      <c r="A62" s="4" t="s">
        <v>153</v>
      </c>
      <c r="B62" s="6">
        <v>44865</v>
      </c>
      <c r="C62" s="4">
        <v>5</v>
      </c>
      <c r="D62" s="4">
        <v>16</v>
      </c>
      <c r="E62" s="4" t="s">
        <v>88</v>
      </c>
      <c r="F62" s="4">
        <v>10824</v>
      </c>
      <c r="G62" s="4" t="s">
        <v>152</v>
      </c>
      <c r="H62" s="4" t="s">
        <v>30</v>
      </c>
      <c r="I62" s="4" t="s">
        <v>31</v>
      </c>
      <c r="J62" s="4">
        <v>5</v>
      </c>
      <c r="K62" s="4">
        <v>2</v>
      </c>
      <c r="L62" s="4">
        <v>15277878.736</v>
      </c>
      <c r="M62" s="4">
        <v>18487.830000000002</v>
      </c>
      <c r="N62" s="4">
        <v>282668768093.71002</v>
      </c>
      <c r="O62" s="4">
        <v>2715</v>
      </c>
      <c r="P62" s="4">
        <v>15.772955</v>
      </c>
      <c r="Q62" s="4">
        <v>10.48048</v>
      </c>
      <c r="R62" s="4">
        <v>8.8403360000000006</v>
      </c>
      <c r="S62" s="4">
        <v>6.1366180000000004</v>
      </c>
      <c r="U62" s="4">
        <v>2.8</v>
      </c>
      <c r="V62" s="7">
        <v>500000</v>
      </c>
      <c r="W62" s="7">
        <v>250000</v>
      </c>
      <c r="X62" s="4" t="s">
        <v>883</v>
      </c>
      <c r="Y62" s="3" t="s">
        <v>906</v>
      </c>
    </row>
    <row r="63" spans="1:28" x14ac:dyDescent="0.35">
      <c r="A63" s="4" t="s">
        <v>154</v>
      </c>
      <c r="B63" s="6">
        <v>44865</v>
      </c>
      <c r="C63" s="4">
        <v>5</v>
      </c>
      <c r="D63" s="4">
        <v>16</v>
      </c>
      <c r="E63" s="4" t="s">
        <v>88</v>
      </c>
      <c r="F63" s="4">
        <v>10824</v>
      </c>
      <c r="G63" s="4" t="s">
        <v>152</v>
      </c>
      <c r="H63" s="4" t="s">
        <v>30</v>
      </c>
      <c r="I63" s="4" t="s">
        <v>31</v>
      </c>
      <c r="J63" s="4">
        <v>5</v>
      </c>
      <c r="K63" s="4">
        <v>3</v>
      </c>
      <c r="L63" s="4">
        <v>33669034.432999998</v>
      </c>
      <c r="M63" s="4">
        <v>18571.509999999998</v>
      </c>
      <c r="N63" s="4">
        <v>624490450401.02002</v>
      </c>
      <c r="O63" s="4">
        <v>1471</v>
      </c>
      <c r="P63" s="4">
        <v>15.849985999999999</v>
      </c>
      <c r="Q63" s="4">
        <v>10.573828000000001</v>
      </c>
      <c r="R63" s="4">
        <v>8.928134</v>
      </c>
      <c r="S63" s="4">
        <v>6.2116470000000001</v>
      </c>
      <c r="U63" s="4">
        <v>2.7</v>
      </c>
      <c r="V63" s="7">
        <v>500000</v>
      </c>
      <c r="W63" s="7">
        <v>250000</v>
      </c>
      <c r="X63" s="4" t="s">
        <v>884</v>
      </c>
      <c r="Y63" s="3" t="s">
        <v>906</v>
      </c>
    </row>
    <row r="64" spans="1:28" x14ac:dyDescent="0.35">
      <c r="A64" s="4" t="s">
        <v>155</v>
      </c>
      <c r="B64" s="6">
        <v>44865</v>
      </c>
      <c r="C64" s="4">
        <v>5</v>
      </c>
      <c r="D64" s="4">
        <v>16</v>
      </c>
      <c r="E64" s="4" t="s">
        <v>88</v>
      </c>
      <c r="F64" s="4">
        <v>10824</v>
      </c>
      <c r="G64" s="4" t="s">
        <v>152</v>
      </c>
      <c r="H64" s="4" t="s">
        <v>30</v>
      </c>
      <c r="I64" s="4" t="s">
        <v>31</v>
      </c>
      <c r="J64" s="4">
        <v>5</v>
      </c>
      <c r="K64" s="4">
        <v>4</v>
      </c>
      <c r="L64" s="4">
        <v>54188803.629000001</v>
      </c>
      <c r="M64" s="4">
        <v>18658.12</v>
      </c>
      <c r="N64" s="4">
        <v>1005401250274.8101</v>
      </c>
      <c r="O64" s="4">
        <v>348</v>
      </c>
      <c r="P64" s="4">
        <v>15.928910999999999</v>
      </c>
      <c r="Q64" s="4">
        <v>10.66671</v>
      </c>
      <c r="R64" s="4">
        <v>9.0156189999999992</v>
      </c>
      <c r="S64" s="4">
        <v>6.2841659999999999</v>
      </c>
      <c r="U64" s="4">
        <v>2.6</v>
      </c>
      <c r="V64" s="7">
        <v>500000</v>
      </c>
      <c r="W64" s="7">
        <v>250000</v>
      </c>
      <c r="X64" s="4" t="s">
        <v>885</v>
      </c>
      <c r="Y64" s="3" t="s">
        <v>906</v>
      </c>
    </row>
    <row r="65" spans="1:28" x14ac:dyDescent="0.35">
      <c r="A65" s="4" t="s">
        <v>156</v>
      </c>
      <c r="B65" s="6">
        <v>44865</v>
      </c>
      <c r="C65" s="4">
        <v>5</v>
      </c>
      <c r="D65" s="4">
        <v>16</v>
      </c>
      <c r="E65" s="4" t="s">
        <v>88</v>
      </c>
      <c r="F65" s="4">
        <v>10824</v>
      </c>
      <c r="G65" s="4" t="s">
        <v>152</v>
      </c>
      <c r="H65" s="4" t="s">
        <v>30</v>
      </c>
      <c r="I65" s="4" t="s">
        <v>31</v>
      </c>
      <c r="J65" s="4">
        <v>5</v>
      </c>
      <c r="K65" s="4">
        <v>5</v>
      </c>
      <c r="L65" s="4">
        <v>6773926.5140000004</v>
      </c>
      <c r="M65" s="4">
        <v>20575.78</v>
      </c>
      <c r="N65" s="4">
        <v>139378828191.53</v>
      </c>
      <c r="O65" s="4">
        <v>2</v>
      </c>
      <c r="P65" s="4">
        <v>17.698874</v>
      </c>
      <c r="Q65" s="4">
        <v>12.614884</v>
      </c>
      <c r="R65" s="4">
        <v>10.775097000000001</v>
      </c>
      <c r="S65" s="4">
        <v>7.8464689999999999</v>
      </c>
      <c r="U65" s="4">
        <v>0.5</v>
      </c>
      <c r="V65" s="7">
        <v>500000</v>
      </c>
      <c r="W65" s="7">
        <v>250000</v>
      </c>
      <c r="X65" s="4" t="s">
        <v>903</v>
      </c>
      <c r="Y65" s="3" t="s">
        <v>906</v>
      </c>
    </row>
    <row r="66" spans="1:28" x14ac:dyDescent="0.35">
      <c r="A66" s="4" t="s">
        <v>157</v>
      </c>
      <c r="B66" s="6">
        <v>44865</v>
      </c>
      <c r="C66" s="4">
        <v>5</v>
      </c>
      <c r="D66" s="4">
        <v>16</v>
      </c>
      <c r="E66" s="4" t="s">
        <v>88</v>
      </c>
      <c r="F66" s="4">
        <v>10824</v>
      </c>
      <c r="G66" s="4" t="s">
        <v>152</v>
      </c>
      <c r="H66" s="4" t="s">
        <v>30</v>
      </c>
      <c r="I66" s="4" t="s">
        <v>31</v>
      </c>
      <c r="J66" s="4">
        <v>5</v>
      </c>
      <c r="K66" s="4">
        <v>6</v>
      </c>
      <c r="L66" s="4">
        <v>38043235.880999997</v>
      </c>
      <c r="M66" s="4">
        <v>18840.79</v>
      </c>
      <c r="N66" s="4">
        <v>709631984937.71997</v>
      </c>
      <c r="O66" s="4">
        <v>487</v>
      </c>
      <c r="P66" s="4">
        <v>16.166471000000001</v>
      </c>
      <c r="Q66" s="4">
        <v>10.943994</v>
      </c>
      <c r="R66" s="4">
        <v>9.2155319999999996</v>
      </c>
      <c r="S66" s="4">
        <v>6.4443669999999997</v>
      </c>
      <c r="U66" s="4">
        <v>2.4</v>
      </c>
      <c r="V66" s="7">
        <v>500000</v>
      </c>
      <c r="W66" s="7">
        <v>250000</v>
      </c>
      <c r="X66" s="4" t="s">
        <v>904</v>
      </c>
      <c r="Y66" s="3" t="s">
        <v>906</v>
      </c>
    </row>
    <row r="67" spans="1:28" x14ac:dyDescent="0.35">
      <c r="A67" s="4" t="s">
        <v>158</v>
      </c>
      <c r="B67" s="6">
        <v>44865</v>
      </c>
      <c r="C67" s="4">
        <v>5</v>
      </c>
      <c r="D67" s="4">
        <v>16</v>
      </c>
      <c r="E67" s="4" t="s">
        <v>88</v>
      </c>
      <c r="F67" s="4">
        <v>10824</v>
      </c>
      <c r="G67" s="4" t="s">
        <v>152</v>
      </c>
      <c r="H67" s="4" t="s">
        <v>30</v>
      </c>
      <c r="I67" s="4" t="s">
        <v>31</v>
      </c>
      <c r="J67" s="4">
        <v>5</v>
      </c>
      <c r="K67" s="4">
        <v>7</v>
      </c>
      <c r="L67" s="4">
        <v>238.334</v>
      </c>
      <c r="M67" s="4">
        <v>10804.77</v>
      </c>
      <c r="N67" s="4">
        <v>2575148.08</v>
      </c>
      <c r="O67" s="4">
        <v>2</v>
      </c>
      <c r="P67" s="4">
        <v>20.660316000000002</v>
      </c>
      <c r="Q67" s="4">
        <v>13.975961</v>
      </c>
      <c r="R67" s="4">
        <v>12.536111</v>
      </c>
      <c r="S67" s="4">
        <v>0</v>
      </c>
      <c r="U67" s="4">
        <v>0</v>
      </c>
      <c r="V67" s="7">
        <v>500000</v>
      </c>
      <c r="W67" s="7">
        <v>250000</v>
      </c>
      <c r="X67" s="4" t="s">
        <v>905</v>
      </c>
      <c r="Y67" s="3" t="s">
        <v>906</v>
      </c>
    </row>
    <row r="68" spans="1:28" x14ac:dyDescent="0.35">
      <c r="A68" s="4" t="s">
        <v>159</v>
      </c>
      <c r="B68" s="6">
        <v>44865</v>
      </c>
      <c r="C68" s="4">
        <v>5</v>
      </c>
      <c r="D68" s="4">
        <v>16</v>
      </c>
      <c r="E68" s="4" t="s">
        <v>88</v>
      </c>
      <c r="F68" s="4">
        <v>97466</v>
      </c>
      <c r="G68" s="4" t="s">
        <v>160</v>
      </c>
      <c r="H68" s="4" t="s">
        <v>30</v>
      </c>
      <c r="I68" s="4" t="s">
        <v>31</v>
      </c>
      <c r="J68" s="4">
        <v>5</v>
      </c>
      <c r="K68" s="4">
        <v>1</v>
      </c>
      <c r="L68" s="4">
        <v>624220.98</v>
      </c>
      <c r="M68" s="4">
        <v>10881.05</v>
      </c>
      <c r="N68" s="4">
        <v>6792179142.7799997</v>
      </c>
      <c r="O68" s="4">
        <v>306</v>
      </c>
      <c r="P68" s="4">
        <v>4.0966800000000001</v>
      </c>
      <c r="Q68" s="4">
        <v>10.644954</v>
      </c>
      <c r="R68" s="4">
        <v>8.4992560000000008</v>
      </c>
      <c r="S68" s="4">
        <v>6.1115279999999998</v>
      </c>
      <c r="U68" s="4">
        <v>2.75</v>
      </c>
      <c r="V68" s="7">
        <v>10000000</v>
      </c>
      <c r="W68" s="7">
        <v>1000000</v>
      </c>
      <c r="X68" s="4" t="s">
        <v>908</v>
      </c>
      <c r="Y68" s="3" t="s">
        <v>914</v>
      </c>
      <c r="Z68" s="4" t="s">
        <v>864</v>
      </c>
      <c r="AB68" s="4" t="s">
        <v>907</v>
      </c>
    </row>
    <row r="69" spans="1:28" x14ac:dyDescent="0.35">
      <c r="A69" s="4" t="s">
        <v>161</v>
      </c>
      <c r="B69" s="6">
        <v>44865</v>
      </c>
      <c r="C69" s="4">
        <v>5</v>
      </c>
      <c r="D69" s="4">
        <v>16</v>
      </c>
      <c r="E69" s="4" t="s">
        <v>88</v>
      </c>
      <c r="F69" s="4">
        <v>97466</v>
      </c>
      <c r="G69" s="4" t="s">
        <v>160</v>
      </c>
      <c r="H69" s="4" t="s">
        <v>30</v>
      </c>
      <c r="I69" s="4" t="s">
        <v>31</v>
      </c>
      <c r="J69" s="4">
        <v>5</v>
      </c>
      <c r="K69" s="4">
        <v>2</v>
      </c>
      <c r="L69" s="4">
        <v>2287620.5419999999</v>
      </c>
      <c r="M69" s="4">
        <v>10914.13</v>
      </c>
      <c r="N69" s="4">
        <v>24967388396.43</v>
      </c>
      <c r="O69" s="4">
        <v>266</v>
      </c>
      <c r="P69" s="4">
        <v>4.2996869999999996</v>
      </c>
      <c r="Q69" s="4">
        <v>10.830913000000001</v>
      </c>
      <c r="R69" s="4">
        <v>8.7445179999999993</v>
      </c>
      <c r="S69" s="4">
        <v>6.3292599999999997</v>
      </c>
      <c r="U69" s="4">
        <v>2.5499999999999998</v>
      </c>
      <c r="V69" s="7">
        <v>10000000</v>
      </c>
      <c r="W69" s="7">
        <v>1000000</v>
      </c>
      <c r="X69" s="4" t="s">
        <v>909</v>
      </c>
      <c r="Y69" s="3" t="s">
        <v>914</v>
      </c>
    </row>
    <row r="70" spans="1:28" x14ac:dyDescent="0.35">
      <c r="A70" s="4" t="s">
        <v>162</v>
      </c>
      <c r="B70" s="6">
        <v>44865</v>
      </c>
      <c r="C70" s="4">
        <v>5</v>
      </c>
      <c r="D70" s="4">
        <v>16</v>
      </c>
      <c r="E70" s="4" t="s">
        <v>88</v>
      </c>
      <c r="F70" s="4">
        <v>97466</v>
      </c>
      <c r="G70" s="4" t="s">
        <v>160</v>
      </c>
      <c r="H70" s="4" t="s">
        <v>30</v>
      </c>
      <c r="I70" s="4" t="s">
        <v>31</v>
      </c>
      <c r="J70" s="4">
        <v>5</v>
      </c>
      <c r="K70" s="4">
        <v>3</v>
      </c>
      <c r="L70" s="4">
        <v>2950810.1129999999</v>
      </c>
      <c r="M70" s="4">
        <v>10927.9</v>
      </c>
      <c r="N70" s="4">
        <v>32246149133.41</v>
      </c>
      <c r="O70" s="4">
        <v>93</v>
      </c>
      <c r="P70" s="4">
        <v>4.4524619999999997</v>
      </c>
      <c r="Q70" s="4">
        <v>10.744823999999999</v>
      </c>
      <c r="R70" s="4">
        <v>8.7855270000000001</v>
      </c>
      <c r="S70" s="4">
        <v>6.3842889999999999</v>
      </c>
      <c r="U70" s="4">
        <v>2.4</v>
      </c>
      <c r="V70" s="7">
        <v>10000000</v>
      </c>
      <c r="W70" s="7">
        <v>1000000</v>
      </c>
      <c r="X70" s="4" t="s">
        <v>910</v>
      </c>
      <c r="Y70" s="3" t="s">
        <v>914</v>
      </c>
    </row>
    <row r="71" spans="1:28" x14ac:dyDescent="0.35">
      <c r="A71" s="4" t="s">
        <v>163</v>
      </c>
      <c r="B71" s="6">
        <v>44865</v>
      </c>
      <c r="C71" s="4">
        <v>5</v>
      </c>
      <c r="D71" s="4">
        <v>16</v>
      </c>
      <c r="E71" s="4" t="s">
        <v>88</v>
      </c>
      <c r="F71" s="4">
        <v>97466</v>
      </c>
      <c r="G71" s="4" t="s">
        <v>160</v>
      </c>
      <c r="H71" s="4" t="s">
        <v>30</v>
      </c>
      <c r="I71" s="4" t="s">
        <v>31</v>
      </c>
      <c r="J71" s="4">
        <v>5</v>
      </c>
      <c r="K71" s="4">
        <v>4</v>
      </c>
      <c r="L71" s="4">
        <v>1644388.666</v>
      </c>
      <c r="M71" s="4">
        <v>10917.84</v>
      </c>
      <c r="N71" s="4">
        <v>17953164914.639999</v>
      </c>
      <c r="O71" s="4">
        <v>12</v>
      </c>
      <c r="P71" s="4">
        <v>4.7593550000000002</v>
      </c>
      <c r="Q71" s="4">
        <v>9.0500019999999992</v>
      </c>
      <c r="R71" s="4">
        <v>8.7770849999999996</v>
      </c>
      <c r="S71" s="4">
        <v>6.5006130000000004</v>
      </c>
      <c r="U71" s="4">
        <v>2.1</v>
      </c>
      <c r="V71" s="7">
        <v>10000000</v>
      </c>
      <c r="W71" s="7">
        <v>1000000</v>
      </c>
      <c r="X71" s="4" t="s">
        <v>902</v>
      </c>
      <c r="Y71" s="3" t="s">
        <v>914</v>
      </c>
    </row>
    <row r="72" spans="1:28" x14ac:dyDescent="0.35">
      <c r="A72" s="4" t="s">
        <v>164</v>
      </c>
      <c r="B72" s="6">
        <v>44865</v>
      </c>
      <c r="C72" s="4">
        <v>5</v>
      </c>
      <c r="D72" s="4">
        <v>16</v>
      </c>
      <c r="E72" s="4" t="s">
        <v>88</v>
      </c>
      <c r="F72" s="4">
        <v>97466</v>
      </c>
      <c r="G72" s="4" t="s">
        <v>160</v>
      </c>
      <c r="H72" s="4" t="s">
        <v>30</v>
      </c>
      <c r="I72" s="4" t="s">
        <v>31</v>
      </c>
      <c r="J72" s="4">
        <v>5</v>
      </c>
      <c r="K72" s="4">
        <v>5</v>
      </c>
      <c r="L72" s="4">
        <v>50102.59</v>
      </c>
      <c r="M72" s="4">
        <v>10998.79</v>
      </c>
      <c r="N72" s="4">
        <v>551067970.27999997</v>
      </c>
      <c r="O72" s="4">
        <v>1</v>
      </c>
      <c r="P72" s="4">
        <v>6.959015</v>
      </c>
      <c r="Q72" s="4">
        <v>14.752483</v>
      </c>
      <c r="R72" s="4">
        <v>12.869849</v>
      </c>
      <c r="S72" s="4">
        <v>0</v>
      </c>
      <c r="U72" s="4">
        <v>0</v>
      </c>
      <c r="V72" s="7">
        <v>10000000</v>
      </c>
      <c r="W72" s="7">
        <v>1000000</v>
      </c>
      <c r="X72" s="4" t="s">
        <v>913</v>
      </c>
      <c r="Y72" s="3" t="s">
        <v>914</v>
      </c>
    </row>
    <row r="73" spans="1:28" x14ac:dyDescent="0.35">
      <c r="A73" s="4" t="s">
        <v>165</v>
      </c>
      <c r="B73" s="6">
        <v>44865</v>
      </c>
      <c r="C73" s="4">
        <v>5</v>
      </c>
      <c r="D73" s="4">
        <v>16</v>
      </c>
      <c r="E73" s="4" t="s">
        <v>88</v>
      </c>
      <c r="F73" s="4">
        <v>97466</v>
      </c>
      <c r="G73" s="4" t="s">
        <v>160</v>
      </c>
      <c r="H73" s="4" t="s">
        <v>30</v>
      </c>
      <c r="I73" s="4" t="s">
        <v>31</v>
      </c>
      <c r="J73" s="4">
        <v>5</v>
      </c>
      <c r="K73" s="4">
        <v>6</v>
      </c>
      <c r="L73" s="4">
        <v>709022.27</v>
      </c>
      <c r="M73" s="4">
        <v>10974.45</v>
      </c>
      <c r="N73" s="4">
        <v>7781128490.5100002</v>
      </c>
      <c r="O73" s="4">
        <v>4</v>
      </c>
      <c r="P73" s="4">
        <v>4.7593560000000004</v>
      </c>
      <c r="Q73" s="4">
        <v>11.267064</v>
      </c>
      <c r="R73" s="4">
        <v>9.146566</v>
      </c>
      <c r="S73" s="4">
        <v>6.6789480000000001</v>
      </c>
      <c r="U73" s="4">
        <v>2.1</v>
      </c>
      <c r="V73" s="7">
        <v>10000000</v>
      </c>
      <c r="W73" s="7">
        <v>1000000</v>
      </c>
      <c r="X73" s="4" t="s">
        <v>912</v>
      </c>
      <c r="Y73" s="3" t="s">
        <v>914</v>
      </c>
    </row>
    <row r="74" spans="1:28" x14ac:dyDescent="0.35">
      <c r="A74" s="4" t="s">
        <v>166</v>
      </c>
      <c r="B74" s="6">
        <v>44865</v>
      </c>
      <c r="C74" s="4">
        <v>5</v>
      </c>
      <c r="D74" s="4">
        <v>16</v>
      </c>
      <c r="E74" s="4" t="s">
        <v>88</v>
      </c>
      <c r="F74" s="4">
        <v>97466</v>
      </c>
      <c r="G74" s="4" t="s">
        <v>160</v>
      </c>
      <c r="H74" s="4" t="s">
        <v>30</v>
      </c>
      <c r="I74" s="4" t="s">
        <v>31</v>
      </c>
      <c r="J74" s="4">
        <v>5</v>
      </c>
      <c r="K74" s="4">
        <v>7</v>
      </c>
      <c r="L74" s="4">
        <v>1948621.9310000001</v>
      </c>
      <c r="M74" s="4">
        <v>11386.37</v>
      </c>
      <c r="N74" s="4">
        <v>22187725714.080002</v>
      </c>
      <c r="O74" s="4">
        <v>1</v>
      </c>
      <c r="P74" s="4">
        <v>6.4269749999999997</v>
      </c>
      <c r="Q74" s="4">
        <v>14.181782</v>
      </c>
      <c r="R74" s="4">
        <v>12.308486</v>
      </c>
      <c r="S74" s="4">
        <v>9.6089300000000009</v>
      </c>
      <c r="U74" s="4">
        <v>0.5</v>
      </c>
      <c r="V74" s="7">
        <v>10000000</v>
      </c>
      <c r="W74" s="7">
        <v>1000000</v>
      </c>
      <c r="X74" s="4" t="s">
        <v>911</v>
      </c>
      <c r="Y74" s="3" t="s">
        <v>914</v>
      </c>
    </row>
    <row r="75" spans="1:28" x14ac:dyDescent="0.35">
      <c r="A75" s="4" t="s">
        <v>167</v>
      </c>
      <c r="B75" s="6">
        <v>44865</v>
      </c>
      <c r="C75" s="4">
        <v>5</v>
      </c>
      <c r="D75" s="4">
        <v>16</v>
      </c>
      <c r="E75" s="4" t="s">
        <v>88</v>
      </c>
      <c r="F75" s="4">
        <v>108387</v>
      </c>
      <c r="G75" s="4" t="s">
        <v>168</v>
      </c>
      <c r="H75" s="4" t="s">
        <v>30</v>
      </c>
      <c r="I75" s="4" t="s">
        <v>31</v>
      </c>
      <c r="J75" s="4">
        <v>5</v>
      </c>
      <c r="K75" s="4">
        <v>1</v>
      </c>
      <c r="L75" s="4">
        <v>4214.1000000000004</v>
      </c>
      <c r="M75" s="4">
        <v>10172.040000000001</v>
      </c>
      <c r="N75" s="4">
        <v>42865986.130000003</v>
      </c>
      <c r="O75" s="4">
        <v>2</v>
      </c>
      <c r="P75" s="4">
        <v>-3.6292939999999998</v>
      </c>
      <c r="Q75" s="4">
        <v>22.146597</v>
      </c>
      <c r="R75" s="4">
        <v>0</v>
      </c>
      <c r="S75" s="4">
        <v>0</v>
      </c>
      <c r="U75" s="4">
        <v>3.25</v>
      </c>
      <c r="V75" s="7">
        <v>10000000</v>
      </c>
      <c r="W75" s="7">
        <v>10000000</v>
      </c>
      <c r="X75" s="4" t="s">
        <v>908</v>
      </c>
      <c r="Y75" s="3" t="s">
        <v>917</v>
      </c>
      <c r="Z75" s="4" t="s">
        <v>915</v>
      </c>
      <c r="AB75" s="4" t="s">
        <v>916</v>
      </c>
    </row>
    <row r="76" spans="1:28" x14ac:dyDescent="0.35">
      <c r="A76" s="4" t="s">
        <v>169</v>
      </c>
      <c r="B76" s="6">
        <v>44865</v>
      </c>
      <c r="C76" s="4">
        <v>5</v>
      </c>
      <c r="D76" s="4">
        <v>16</v>
      </c>
      <c r="E76" s="4" t="s">
        <v>88</v>
      </c>
      <c r="F76" s="4">
        <v>108387</v>
      </c>
      <c r="G76" s="4" t="s">
        <v>168</v>
      </c>
      <c r="H76" s="4" t="s">
        <v>30</v>
      </c>
      <c r="I76" s="4" t="s">
        <v>31</v>
      </c>
      <c r="J76" s="4">
        <v>5</v>
      </c>
      <c r="K76" s="4">
        <v>7</v>
      </c>
      <c r="L76" s="4">
        <v>500000</v>
      </c>
      <c r="M76" s="4">
        <v>10013.08</v>
      </c>
      <c r="N76" s="4">
        <v>5006541625.3599997</v>
      </c>
      <c r="O76" s="4">
        <v>1</v>
      </c>
      <c r="P76" s="4">
        <v>-0.49691400000000002</v>
      </c>
      <c r="Q76" s="4">
        <v>0</v>
      </c>
      <c r="R76" s="4">
        <v>0</v>
      </c>
      <c r="S76" s="4">
        <v>0</v>
      </c>
      <c r="U76" s="4">
        <v>0</v>
      </c>
      <c r="V76" s="7">
        <v>10000000</v>
      </c>
      <c r="W76" s="7">
        <v>10000000</v>
      </c>
      <c r="X76" s="4" t="s">
        <v>911</v>
      </c>
      <c r="Y76" s="3" t="s">
        <v>917</v>
      </c>
    </row>
    <row r="77" spans="1:28" x14ac:dyDescent="0.35">
      <c r="A77" s="4" t="s">
        <v>170</v>
      </c>
      <c r="B77" s="6">
        <v>44865</v>
      </c>
      <c r="C77" s="4">
        <v>5</v>
      </c>
      <c r="D77" s="4">
        <v>16</v>
      </c>
      <c r="E77" s="4" t="s">
        <v>88</v>
      </c>
      <c r="F77" s="4">
        <v>107463</v>
      </c>
      <c r="G77" s="4" t="s">
        <v>171</v>
      </c>
      <c r="H77" s="4" t="s">
        <v>30</v>
      </c>
      <c r="I77" s="4" t="s">
        <v>31</v>
      </c>
      <c r="J77" s="4">
        <v>5</v>
      </c>
      <c r="K77" s="4">
        <v>1</v>
      </c>
      <c r="L77" s="4">
        <v>116298.09600000001</v>
      </c>
      <c r="M77" s="4">
        <v>10018.86</v>
      </c>
      <c r="N77" s="4">
        <v>1165174711.26</v>
      </c>
      <c r="O77" s="4">
        <v>54</v>
      </c>
      <c r="P77" s="4">
        <v>-28.133232</v>
      </c>
      <c r="Q77" s="4">
        <v>-4.4319139999999999</v>
      </c>
      <c r="R77" s="4">
        <v>0</v>
      </c>
      <c r="S77" s="4">
        <v>0</v>
      </c>
      <c r="U77" s="4">
        <v>1.25</v>
      </c>
      <c r="V77" s="7">
        <v>1000000</v>
      </c>
      <c r="W77" s="7">
        <v>1000000</v>
      </c>
      <c r="X77" s="4" t="s">
        <v>908</v>
      </c>
      <c r="Y77" s="3" t="s">
        <v>1520</v>
      </c>
      <c r="AB77" s="8" t="s">
        <v>1519</v>
      </c>
    </row>
    <row r="78" spans="1:28" x14ac:dyDescent="0.35">
      <c r="A78" s="4" t="s">
        <v>172</v>
      </c>
      <c r="B78" s="6">
        <v>44865</v>
      </c>
      <c r="C78" s="4">
        <v>5</v>
      </c>
      <c r="D78" s="4">
        <v>16</v>
      </c>
      <c r="E78" s="4" t="s">
        <v>88</v>
      </c>
      <c r="F78" s="4">
        <v>107463</v>
      </c>
      <c r="G78" s="4" t="s">
        <v>171</v>
      </c>
      <c r="H78" s="4" t="s">
        <v>30</v>
      </c>
      <c r="I78" s="4" t="s">
        <v>31</v>
      </c>
      <c r="J78" s="4">
        <v>5</v>
      </c>
      <c r="K78" s="4">
        <v>2</v>
      </c>
      <c r="L78" s="4">
        <v>185843.89499999999</v>
      </c>
      <c r="M78" s="4">
        <v>10024.39</v>
      </c>
      <c r="N78" s="4">
        <v>1862971295.02</v>
      </c>
      <c r="O78" s="4">
        <v>11</v>
      </c>
      <c r="P78" s="4">
        <v>-27.955176999999999</v>
      </c>
      <c r="Q78" s="4">
        <v>-4.1953230000000001</v>
      </c>
      <c r="R78" s="4">
        <v>0</v>
      </c>
      <c r="S78" s="4">
        <v>0</v>
      </c>
      <c r="U78" s="4">
        <v>1</v>
      </c>
      <c r="V78" s="7">
        <v>1000000</v>
      </c>
      <c r="W78" s="7">
        <v>1000000</v>
      </c>
      <c r="X78" s="4" t="s">
        <v>909</v>
      </c>
      <c r="Y78" s="3" t="s">
        <v>1520</v>
      </c>
    </row>
    <row r="79" spans="1:28" x14ac:dyDescent="0.35">
      <c r="A79" s="4" t="s">
        <v>173</v>
      </c>
      <c r="B79" s="6">
        <v>44865</v>
      </c>
      <c r="C79" s="4">
        <v>5</v>
      </c>
      <c r="D79" s="4">
        <v>16</v>
      </c>
      <c r="E79" s="4" t="s">
        <v>88</v>
      </c>
      <c r="F79" s="4">
        <v>107463</v>
      </c>
      <c r="G79" s="4" t="s">
        <v>171</v>
      </c>
      <c r="H79" s="4" t="s">
        <v>30</v>
      </c>
      <c r="I79" s="4" t="s">
        <v>31</v>
      </c>
      <c r="J79" s="4">
        <v>5</v>
      </c>
      <c r="K79" s="4">
        <v>3</v>
      </c>
      <c r="L79" s="4">
        <v>200001.41099999999</v>
      </c>
      <c r="M79" s="4">
        <v>10022.82</v>
      </c>
      <c r="N79" s="4">
        <v>2004577577.48</v>
      </c>
      <c r="O79" s="4">
        <v>2</v>
      </c>
      <c r="P79" s="4">
        <v>-27.776240999999999</v>
      </c>
      <c r="Q79" s="4">
        <v>-3.9575619999999998</v>
      </c>
      <c r="R79" s="4">
        <v>0</v>
      </c>
      <c r="S79" s="4">
        <v>0</v>
      </c>
      <c r="U79" s="4">
        <v>0.75</v>
      </c>
      <c r="V79" s="7">
        <v>1000000</v>
      </c>
      <c r="W79" s="7">
        <v>1000000</v>
      </c>
      <c r="X79" s="4" t="s">
        <v>910</v>
      </c>
      <c r="Y79" s="3" t="s">
        <v>1520</v>
      </c>
    </row>
    <row r="80" spans="1:28" x14ac:dyDescent="0.35">
      <c r="A80" s="4" t="s">
        <v>174</v>
      </c>
      <c r="B80" s="6">
        <v>44865</v>
      </c>
      <c r="C80" s="4">
        <v>5</v>
      </c>
      <c r="D80" s="4">
        <v>16</v>
      </c>
      <c r="E80" s="4" t="s">
        <v>88</v>
      </c>
      <c r="F80" s="4">
        <v>107463</v>
      </c>
      <c r="G80" s="4" t="s">
        <v>171</v>
      </c>
      <c r="H80" s="4" t="s">
        <v>30</v>
      </c>
      <c r="I80" s="4" t="s">
        <v>31</v>
      </c>
      <c r="J80" s="4">
        <v>5</v>
      </c>
      <c r="K80" s="4">
        <v>6</v>
      </c>
      <c r="L80" s="4">
        <v>730240.53399999999</v>
      </c>
      <c r="M80" s="4">
        <v>10033.1</v>
      </c>
      <c r="N80" s="4">
        <v>7326574839.1300001</v>
      </c>
      <c r="O80" s="4">
        <v>1</v>
      </c>
      <c r="P80" s="4">
        <v>-27.234079999999999</v>
      </c>
      <c r="Q80" s="4">
        <v>-3.2371629999999998</v>
      </c>
      <c r="R80" s="4">
        <v>0</v>
      </c>
      <c r="S80" s="4">
        <v>0</v>
      </c>
      <c r="U80" s="4">
        <v>0</v>
      </c>
      <c r="V80" s="7">
        <v>1000000</v>
      </c>
      <c r="W80" s="7">
        <v>1000000</v>
      </c>
      <c r="X80" s="4" t="s">
        <v>911</v>
      </c>
      <c r="Y80" s="3" t="s">
        <v>1520</v>
      </c>
    </row>
    <row r="81" spans="1:28" x14ac:dyDescent="0.35">
      <c r="A81" s="4" t="s">
        <v>175</v>
      </c>
      <c r="B81" s="6">
        <v>44865</v>
      </c>
      <c r="C81" s="4">
        <v>5</v>
      </c>
      <c r="D81" s="4">
        <v>16</v>
      </c>
      <c r="E81" s="4" t="s">
        <v>88</v>
      </c>
      <c r="F81" s="4">
        <v>102184</v>
      </c>
      <c r="G81" s="4" t="s">
        <v>176</v>
      </c>
      <c r="H81" s="4" t="s">
        <v>30</v>
      </c>
      <c r="I81" s="4" t="s">
        <v>31</v>
      </c>
      <c r="J81" s="4">
        <v>5</v>
      </c>
      <c r="K81" s="4">
        <v>1</v>
      </c>
      <c r="L81" s="4">
        <v>293808.50799999997</v>
      </c>
      <c r="M81" s="4">
        <v>9595.19</v>
      </c>
      <c r="N81" s="4">
        <v>2819147992.04</v>
      </c>
      <c r="O81" s="4">
        <v>73</v>
      </c>
      <c r="P81" s="4">
        <v>-19.722850000000001</v>
      </c>
      <c r="Q81" s="4">
        <v>-1.3988400000000001</v>
      </c>
      <c r="R81" s="4">
        <v>-3.713819</v>
      </c>
      <c r="S81" s="4">
        <v>0</v>
      </c>
      <c r="U81" s="4">
        <v>1.25</v>
      </c>
      <c r="V81" s="7">
        <v>1000000</v>
      </c>
      <c r="W81" s="7">
        <v>10000</v>
      </c>
      <c r="X81" s="4" t="s">
        <v>908</v>
      </c>
      <c r="Y81" s="3" t="s">
        <v>918</v>
      </c>
      <c r="Z81" s="4" t="s">
        <v>919</v>
      </c>
      <c r="AB81" s="8" t="s">
        <v>1521</v>
      </c>
    </row>
    <row r="82" spans="1:28" x14ac:dyDescent="0.35">
      <c r="A82" s="4" t="s">
        <v>177</v>
      </c>
      <c r="B82" s="6">
        <v>44865</v>
      </c>
      <c r="C82" s="4">
        <v>5</v>
      </c>
      <c r="D82" s="4">
        <v>16</v>
      </c>
      <c r="E82" s="4" t="s">
        <v>88</v>
      </c>
      <c r="F82" s="4">
        <v>102184</v>
      </c>
      <c r="G82" s="4" t="s">
        <v>176</v>
      </c>
      <c r="H82" s="4" t="s">
        <v>30</v>
      </c>
      <c r="I82" s="4" t="s">
        <v>31</v>
      </c>
      <c r="J82" s="4">
        <v>5</v>
      </c>
      <c r="K82" s="4">
        <v>3</v>
      </c>
      <c r="L82" s="4">
        <v>833714.97199999995</v>
      </c>
      <c r="M82" s="4">
        <v>9696.06</v>
      </c>
      <c r="N82" s="4">
        <v>8083749884.9099998</v>
      </c>
      <c r="O82" s="4">
        <v>1</v>
      </c>
      <c r="P82" s="4">
        <v>-18.718779000000001</v>
      </c>
      <c r="Q82" s="4">
        <v>-0.16627700000000001</v>
      </c>
      <c r="R82" s="4">
        <v>-2.5107879999999998</v>
      </c>
      <c r="S82" s="4">
        <v>0</v>
      </c>
      <c r="U82" s="4">
        <v>0</v>
      </c>
      <c r="V82" s="7">
        <v>1000000</v>
      </c>
      <c r="W82" s="7">
        <v>10000</v>
      </c>
      <c r="X82" s="4" t="s">
        <v>911</v>
      </c>
      <c r="Y82" s="3" t="s">
        <v>918</v>
      </c>
    </row>
    <row r="83" spans="1:28" x14ac:dyDescent="0.35">
      <c r="A83" s="4" t="s">
        <v>178</v>
      </c>
      <c r="B83" s="6">
        <v>44865</v>
      </c>
      <c r="C83" s="4">
        <v>5</v>
      </c>
      <c r="D83" s="4">
        <v>16</v>
      </c>
      <c r="E83" s="4" t="s">
        <v>88</v>
      </c>
      <c r="F83" s="4">
        <v>102184</v>
      </c>
      <c r="G83" s="4" t="s">
        <v>176</v>
      </c>
      <c r="H83" s="4" t="s">
        <v>30</v>
      </c>
      <c r="I83" s="4" t="s">
        <v>31</v>
      </c>
      <c r="J83" s="4">
        <v>5</v>
      </c>
      <c r="K83" s="4">
        <v>4</v>
      </c>
      <c r="L83" s="4">
        <v>367022.71</v>
      </c>
      <c r="M83" s="4">
        <v>9618.5</v>
      </c>
      <c r="N83" s="4">
        <v>3530208144.75</v>
      </c>
      <c r="O83" s="4">
        <v>13</v>
      </c>
      <c r="P83" s="4">
        <v>-19.52402</v>
      </c>
      <c r="Q83" s="4">
        <v>-1.1547609999999999</v>
      </c>
      <c r="R83" s="4">
        <v>-3.476121</v>
      </c>
      <c r="S83" s="4">
        <v>0</v>
      </c>
      <c r="U83" s="4">
        <v>1</v>
      </c>
      <c r="V83" s="7">
        <v>1000000</v>
      </c>
      <c r="W83" s="7">
        <v>10000</v>
      </c>
      <c r="X83" s="4" t="s">
        <v>909</v>
      </c>
      <c r="Y83" s="3" t="s">
        <v>918</v>
      </c>
    </row>
    <row r="84" spans="1:28" x14ac:dyDescent="0.35">
      <c r="A84" s="4" t="s">
        <v>179</v>
      </c>
      <c r="B84" s="6">
        <v>44865</v>
      </c>
      <c r="C84" s="4">
        <v>5</v>
      </c>
      <c r="D84" s="4">
        <v>16</v>
      </c>
      <c r="E84" s="4" t="s">
        <v>88</v>
      </c>
      <c r="F84" s="4">
        <v>102184</v>
      </c>
      <c r="G84" s="4" t="s">
        <v>176</v>
      </c>
      <c r="H84" s="4" t="s">
        <v>30</v>
      </c>
      <c r="I84" s="4" t="s">
        <v>31</v>
      </c>
      <c r="J84" s="4">
        <v>5</v>
      </c>
      <c r="K84" s="4">
        <v>5</v>
      </c>
      <c r="L84" s="4">
        <v>193177.95800000001</v>
      </c>
      <c r="M84" s="4">
        <v>9640.2800000000007</v>
      </c>
      <c r="N84" s="4">
        <v>1862288825.47</v>
      </c>
      <c r="O84" s="4">
        <v>1</v>
      </c>
      <c r="P84" s="4">
        <v>-19.324203000000001</v>
      </c>
      <c r="Q84" s="4">
        <v>-0.90947500000000003</v>
      </c>
      <c r="R84" s="4">
        <v>-3.2365789999999999</v>
      </c>
      <c r="S84" s="4">
        <v>0</v>
      </c>
      <c r="U84" s="4">
        <v>0.75</v>
      </c>
      <c r="V84" s="7">
        <v>1000000</v>
      </c>
      <c r="W84" s="7">
        <v>10000</v>
      </c>
      <c r="X84" s="4" t="s">
        <v>910</v>
      </c>
      <c r="Y84" s="3" t="s">
        <v>918</v>
      </c>
    </row>
    <row r="85" spans="1:28" x14ac:dyDescent="0.35">
      <c r="A85" s="4" t="s">
        <v>180</v>
      </c>
      <c r="B85" s="6">
        <v>44865</v>
      </c>
      <c r="C85" s="4">
        <v>5</v>
      </c>
      <c r="D85" s="4">
        <v>16</v>
      </c>
      <c r="E85" s="4" t="s">
        <v>88</v>
      </c>
      <c r="F85" s="4">
        <v>25743</v>
      </c>
      <c r="G85" s="4" t="s">
        <v>181</v>
      </c>
      <c r="H85" s="4" t="s">
        <v>30</v>
      </c>
      <c r="I85" s="4" t="s">
        <v>31</v>
      </c>
      <c r="J85" s="4">
        <v>8</v>
      </c>
      <c r="K85" s="4">
        <v>0</v>
      </c>
      <c r="L85" s="4">
        <v>151737.71400000001</v>
      </c>
      <c r="M85" s="4">
        <v>11702.69</v>
      </c>
      <c r="N85" s="4">
        <v>1775739788.3800001</v>
      </c>
      <c r="O85" s="4">
        <v>3</v>
      </c>
      <c r="P85" s="4">
        <v>-1.9279539999999999</v>
      </c>
      <c r="Q85" s="4">
        <v>-1.9795240000000001</v>
      </c>
      <c r="R85" s="4">
        <v>-20.43357</v>
      </c>
      <c r="S85" s="4">
        <v>-10.748586</v>
      </c>
      <c r="U85" s="4">
        <v>0.15</v>
      </c>
      <c r="V85" s="7" t="s">
        <v>921</v>
      </c>
      <c r="W85" s="7">
        <v>0</v>
      </c>
      <c r="X85" s="4" t="s">
        <v>922</v>
      </c>
      <c r="Y85" s="3" t="s">
        <v>920</v>
      </c>
      <c r="Z85" s="4" t="s">
        <v>923</v>
      </c>
      <c r="AB85" s="4" t="s">
        <v>924</v>
      </c>
    </row>
    <row r="86" spans="1:28" x14ac:dyDescent="0.35">
      <c r="A86" s="4" t="s">
        <v>182</v>
      </c>
      <c r="B86" s="6">
        <v>44865</v>
      </c>
      <c r="C86" s="4">
        <v>5</v>
      </c>
      <c r="D86" s="4">
        <v>16</v>
      </c>
      <c r="E86" s="4" t="s">
        <v>88</v>
      </c>
      <c r="F86" s="4">
        <v>67403</v>
      </c>
      <c r="G86" s="4" t="s">
        <v>183</v>
      </c>
      <c r="H86" s="4" t="s">
        <v>30</v>
      </c>
      <c r="I86" s="4" t="s">
        <v>31</v>
      </c>
      <c r="J86" s="4">
        <v>5</v>
      </c>
      <c r="K86" s="4">
        <v>11</v>
      </c>
      <c r="L86" s="4">
        <v>201464.568</v>
      </c>
      <c r="M86" s="4">
        <v>10102.799999999999</v>
      </c>
      <c r="N86" s="4">
        <v>2035356767.48</v>
      </c>
      <c r="O86" s="4">
        <v>5</v>
      </c>
      <c r="P86" s="4">
        <v>5215.9080000000004</v>
      </c>
      <c r="Q86" s="4">
        <v>171.36117999999999</v>
      </c>
      <c r="R86" s="4">
        <v>-34.818626000000002</v>
      </c>
      <c r="S86" s="4">
        <v>-9.5117709999999995</v>
      </c>
      <c r="U86" s="4">
        <v>1</v>
      </c>
      <c r="V86" s="7">
        <v>10000</v>
      </c>
      <c r="W86" s="7">
        <v>0</v>
      </c>
      <c r="X86" s="4" t="s">
        <v>895</v>
      </c>
      <c r="Y86" s="3" t="s">
        <v>928</v>
      </c>
      <c r="Z86" s="4" t="s">
        <v>925</v>
      </c>
      <c r="AB86" s="4" t="s">
        <v>926</v>
      </c>
    </row>
    <row r="87" spans="1:28" x14ac:dyDescent="0.35">
      <c r="A87" s="4" t="s">
        <v>184</v>
      </c>
      <c r="B87" s="6">
        <v>44865</v>
      </c>
      <c r="C87" s="4">
        <v>5</v>
      </c>
      <c r="D87" s="4">
        <v>16</v>
      </c>
      <c r="E87" s="4" t="s">
        <v>88</v>
      </c>
      <c r="F87" s="4">
        <v>67403</v>
      </c>
      <c r="G87" s="4" t="s">
        <v>183</v>
      </c>
      <c r="H87" s="4" t="s">
        <v>30</v>
      </c>
      <c r="I87" s="4" t="s">
        <v>31</v>
      </c>
      <c r="J87" s="4">
        <v>5</v>
      </c>
      <c r="K87" s="4">
        <v>12</v>
      </c>
      <c r="L87" s="4">
        <v>291.84899999999999</v>
      </c>
      <c r="M87" s="4">
        <v>8400.1299999999992</v>
      </c>
      <c r="N87" s="4">
        <v>2451567.8199999998</v>
      </c>
      <c r="O87" s="4">
        <v>1</v>
      </c>
      <c r="P87" s="4">
        <v>5268.4706999999999</v>
      </c>
      <c r="Q87" s="4">
        <v>174.06744</v>
      </c>
      <c r="R87" s="4">
        <v>-33.809627999999996</v>
      </c>
      <c r="S87" s="4">
        <v>0</v>
      </c>
      <c r="U87" s="4">
        <v>0</v>
      </c>
      <c r="V87" s="7">
        <v>10000</v>
      </c>
      <c r="W87" s="7">
        <v>0</v>
      </c>
      <c r="X87" s="4" t="s">
        <v>905</v>
      </c>
      <c r="Y87" s="3" t="s">
        <v>928</v>
      </c>
    </row>
    <row r="88" spans="1:28" x14ac:dyDescent="0.35">
      <c r="A88" s="4" t="s">
        <v>185</v>
      </c>
      <c r="B88" s="6">
        <v>44865</v>
      </c>
      <c r="C88" s="4">
        <v>5</v>
      </c>
      <c r="D88" s="4">
        <v>16</v>
      </c>
      <c r="E88" s="4" t="s">
        <v>88</v>
      </c>
      <c r="F88" s="4">
        <v>67403</v>
      </c>
      <c r="G88" s="4" t="s">
        <v>183</v>
      </c>
      <c r="H88" s="4" t="s">
        <v>30</v>
      </c>
      <c r="I88" s="4" t="s">
        <v>31</v>
      </c>
      <c r="J88" s="4">
        <v>5</v>
      </c>
      <c r="K88" s="4">
        <v>3</v>
      </c>
      <c r="L88" s="4">
        <v>14076.786</v>
      </c>
      <c r="M88" s="4">
        <v>9573.35</v>
      </c>
      <c r="N88" s="4">
        <v>134761937.72999999</v>
      </c>
      <c r="O88" s="4">
        <v>1</v>
      </c>
      <c r="P88" s="4">
        <v>5242.0690000000004</v>
      </c>
      <c r="Q88" s="4">
        <v>172.70766</v>
      </c>
      <c r="R88" s="4">
        <v>-34.139342999999997</v>
      </c>
      <c r="S88" s="4">
        <v>-8.8136030000000005</v>
      </c>
      <c r="U88" s="4">
        <v>0.5</v>
      </c>
      <c r="V88" s="7">
        <v>10000</v>
      </c>
      <c r="W88" s="7">
        <v>0</v>
      </c>
      <c r="X88" s="4" t="s">
        <v>927</v>
      </c>
      <c r="Y88" s="3" t="s">
        <v>928</v>
      </c>
    </row>
    <row r="89" spans="1:28" x14ac:dyDescent="0.35">
      <c r="A89" s="4" t="s">
        <v>186</v>
      </c>
      <c r="B89" s="6">
        <v>44865</v>
      </c>
      <c r="C89" s="4">
        <v>5</v>
      </c>
      <c r="D89" s="4">
        <v>16</v>
      </c>
      <c r="E89" s="4" t="s">
        <v>88</v>
      </c>
      <c r="F89" s="4">
        <v>67403</v>
      </c>
      <c r="G89" s="4" t="s">
        <v>183</v>
      </c>
      <c r="H89" s="4" t="s">
        <v>30</v>
      </c>
      <c r="I89" s="4" t="s">
        <v>31</v>
      </c>
      <c r="J89" s="4">
        <v>5</v>
      </c>
      <c r="K89" s="4">
        <v>6</v>
      </c>
      <c r="L89" s="4">
        <v>167.39099999999999</v>
      </c>
      <c r="M89" s="4">
        <v>10164.4</v>
      </c>
      <c r="N89" s="4">
        <v>1701433.28</v>
      </c>
      <c r="O89" s="4">
        <v>1</v>
      </c>
      <c r="P89" s="4">
        <v>5164.3419999999996</v>
      </c>
      <c r="Q89" s="4">
        <v>168.70734999999999</v>
      </c>
      <c r="R89" s="4">
        <v>-35.109189999999998</v>
      </c>
      <c r="S89" s="4">
        <v>-10.155137</v>
      </c>
      <c r="U89" s="4">
        <v>2</v>
      </c>
      <c r="V89" s="7">
        <v>10000</v>
      </c>
      <c r="W89" s="7">
        <v>0</v>
      </c>
      <c r="X89" s="4" t="s">
        <v>887</v>
      </c>
      <c r="Y89" s="3" t="s">
        <v>928</v>
      </c>
    </row>
    <row r="90" spans="1:28" x14ac:dyDescent="0.35">
      <c r="A90" s="4" t="s">
        <v>187</v>
      </c>
      <c r="B90" s="6">
        <v>44865</v>
      </c>
      <c r="C90" s="4">
        <v>5</v>
      </c>
      <c r="D90" s="4">
        <v>16</v>
      </c>
      <c r="E90" s="4" t="s">
        <v>88</v>
      </c>
      <c r="F90" s="4">
        <v>67403</v>
      </c>
      <c r="G90" s="4" t="s">
        <v>183</v>
      </c>
      <c r="H90" s="4" t="s">
        <v>30</v>
      </c>
      <c r="I90" s="4" t="s">
        <v>31</v>
      </c>
      <c r="J90" s="4">
        <v>5</v>
      </c>
      <c r="K90" s="4">
        <v>7</v>
      </c>
      <c r="L90" s="4">
        <v>264941.21399999998</v>
      </c>
      <c r="M90" s="4">
        <v>10155.57</v>
      </c>
      <c r="N90" s="4">
        <v>2692039305.3299999</v>
      </c>
      <c r="O90" s="4">
        <v>322</v>
      </c>
      <c r="P90" s="4">
        <v>5164.3500000000004</v>
      </c>
      <c r="Q90" s="4">
        <v>168.70769000000001</v>
      </c>
      <c r="R90" s="4">
        <v>-34.695390000000003</v>
      </c>
      <c r="S90" s="4">
        <v>-9.8669949999999993</v>
      </c>
      <c r="U90" s="4">
        <v>2</v>
      </c>
      <c r="V90" s="7">
        <v>10000</v>
      </c>
      <c r="W90" s="7">
        <v>0</v>
      </c>
      <c r="X90" s="4" t="s">
        <v>908</v>
      </c>
      <c r="Y90" s="3" t="s">
        <v>928</v>
      </c>
    </row>
    <row r="91" spans="1:28" x14ac:dyDescent="0.35">
      <c r="A91" s="4" t="s">
        <v>188</v>
      </c>
      <c r="B91" s="6">
        <v>44865</v>
      </c>
      <c r="C91" s="4">
        <v>5</v>
      </c>
      <c r="D91" s="4">
        <v>16</v>
      </c>
      <c r="E91" s="4" t="s">
        <v>88</v>
      </c>
      <c r="F91" s="4">
        <v>67403</v>
      </c>
      <c r="G91" s="4" t="s">
        <v>183</v>
      </c>
      <c r="H91" s="4" t="s">
        <v>30</v>
      </c>
      <c r="I91" s="4" t="s">
        <v>31</v>
      </c>
      <c r="J91" s="4">
        <v>5</v>
      </c>
      <c r="K91" s="4">
        <v>8</v>
      </c>
      <c r="L91" s="4">
        <v>324462.18</v>
      </c>
      <c r="M91" s="4">
        <v>10234.35</v>
      </c>
      <c r="N91" s="4">
        <v>3261458767.3499999</v>
      </c>
      <c r="O91" s="4">
        <v>32</v>
      </c>
      <c r="P91" s="4">
        <v>5177.1454999999996</v>
      </c>
      <c r="Q91" s="4">
        <v>169.36619999999999</v>
      </c>
      <c r="R91" s="4">
        <v>-34.949469999999998</v>
      </c>
      <c r="S91" s="4">
        <v>-9.9342400000000008</v>
      </c>
      <c r="U91" s="4">
        <v>1.75</v>
      </c>
      <c r="V91" s="7">
        <v>10000</v>
      </c>
      <c r="W91" s="7">
        <v>0</v>
      </c>
      <c r="X91" s="4" t="s">
        <v>909</v>
      </c>
      <c r="Y91" s="3" t="s">
        <v>928</v>
      </c>
    </row>
    <row r="92" spans="1:28" x14ac:dyDescent="0.35">
      <c r="A92" s="4" t="s">
        <v>189</v>
      </c>
      <c r="B92" s="6">
        <v>44865</v>
      </c>
      <c r="C92" s="4">
        <v>5</v>
      </c>
      <c r="D92" s="4">
        <v>16</v>
      </c>
      <c r="E92" s="4" t="s">
        <v>88</v>
      </c>
      <c r="F92" s="4">
        <v>67403</v>
      </c>
      <c r="G92" s="4" t="s">
        <v>183</v>
      </c>
      <c r="H92" s="4" t="s">
        <v>30</v>
      </c>
      <c r="I92" s="4" t="s">
        <v>31</v>
      </c>
      <c r="J92" s="4">
        <v>5</v>
      </c>
      <c r="K92" s="4">
        <v>9</v>
      </c>
      <c r="L92" s="4">
        <v>329913.29300000001</v>
      </c>
      <c r="M92" s="4">
        <v>10420.870000000001</v>
      </c>
      <c r="N92" s="4">
        <v>3437983803.7600002</v>
      </c>
      <c r="O92" s="4">
        <v>6</v>
      </c>
      <c r="P92" s="4">
        <v>5205.5159999999996</v>
      </c>
      <c r="Q92" s="4">
        <v>170.82631000000001</v>
      </c>
      <c r="R92" s="4">
        <v>-34.944262999999999</v>
      </c>
      <c r="S92" s="4">
        <v>-9.6883269999999992</v>
      </c>
      <c r="U92" s="4">
        <v>1.2</v>
      </c>
      <c r="V92" s="7">
        <v>10000</v>
      </c>
      <c r="W92" s="7">
        <v>0</v>
      </c>
      <c r="X92" s="4" t="s">
        <v>910</v>
      </c>
      <c r="Y92" s="3" t="s">
        <v>928</v>
      </c>
    </row>
    <row r="93" spans="1:28" x14ac:dyDescent="0.35">
      <c r="A93" s="4" t="s">
        <v>190</v>
      </c>
      <c r="B93" s="6">
        <v>44865</v>
      </c>
      <c r="C93" s="4">
        <v>5</v>
      </c>
      <c r="D93" s="4">
        <v>16</v>
      </c>
      <c r="E93" s="4" t="s">
        <v>88</v>
      </c>
      <c r="F93" s="4">
        <v>73723</v>
      </c>
      <c r="G93" s="4" t="s">
        <v>191</v>
      </c>
      <c r="H93" s="4" t="s">
        <v>30</v>
      </c>
      <c r="I93" s="4" t="s">
        <v>31</v>
      </c>
      <c r="J93" s="4">
        <v>5</v>
      </c>
      <c r="K93" s="4">
        <v>1</v>
      </c>
      <c r="L93" s="4">
        <v>184034.948</v>
      </c>
      <c r="M93" s="4">
        <v>13873.72</v>
      </c>
      <c r="N93" s="4">
        <v>2553250207.46</v>
      </c>
      <c r="O93" s="4">
        <v>19</v>
      </c>
      <c r="P93" s="4">
        <v>19984.863000000001</v>
      </c>
      <c r="Q93" s="4">
        <v>68.819770000000005</v>
      </c>
      <c r="R93" s="4">
        <v>24.152795999999999</v>
      </c>
      <c r="S93" s="4">
        <v>1.169081</v>
      </c>
      <c r="U93" s="4">
        <v>2</v>
      </c>
      <c r="V93" s="7">
        <v>10000000</v>
      </c>
      <c r="W93" s="7">
        <v>10000000</v>
      </c>
      <c r="X93" s="4" t="s">
        <v>882</v>
      </c>
      <c r="Y93" s="4" t="s">
        <v>931</v>
      </c>
      <c r="Z93" s="4" t="s">
        <v>930</v>
      </c>
      <c r="AB93" s="4" t="s">
        <v>929</v>
      </c>
    </row>
    <row r="94" spans="1:28" x14ac:dyDescent="0.35">
      <c r="A94" s="4" t="s">
        <v>192</v>
      </c>
      <c r="B94" s="6">
        <v>44865</v>
      </c>
      <c r="C94" s="4">
        <v>5</v>
      </c>
      <c r="D94" s="4">
        <v>16</v>
      </c>
      <c r="E94" s="4" t="s">
        <v>88</v>
      </c>
      <c r="F94" s="4">
        <v>73723</v>
      </c>
      <c r="G94" s="4" t="s">
        <v>191</v>
      </c>
      <c r="H94" s="4" t="s">
        <v>30</v>
      </c>
      <c r="I94" s="4" t="s">
        <v>31</v>
      </c>
      <c r="J94" s="4">
        <v>5</v>
      </c>
      <c r="K94" s="4">
        <v>6</v>
      </c>
      <c r="L94" s="4">
        <v>975423.603</v>
      </c>
      <c r="M94" s="4">
        <v>14805.52</v>
      </c>
      <c r="N94" s="4">
        <v>14441650331.26</v>
      </c>
      <c r="O94" s="4">
        <v>1</v>
      </c>
      <c r="P94" s="4">
        <v>20260.32</v>
      </c>
      <c r="Q94" s="4">
        <v>71.165859999999995</v>
      </c>
      <c r="R94" s="4">
        <v>25.879636999999999</v>
      </c>
      <c r="S94" s="4">
        <v>2.577013</v>
      </c>
      <c r="U94" s="4">
        <v>0.6</v>
      </c>
      <c r="V94" s="7">
        <v>10000000</v>
      </c>
      <c r="W94" s="7">
        <v>10000000</v>
      </c>
      <c r="X94" s="4" t="s">
        <v>896</v>
      </c>
      <c r="Y94" s="4" t="s">
        <v>931</v>
      </c>
    </row>
    <row r="95" spans="1:28" x14ac:dyDescent="0.35">
      <c r="A95" s="4" t="s">
        <v>193</v>
      </c>
      <c r="B95" s="6">
        <v>44865</v>
      </c>
      <c r="C95" s="4">
        <v>5</v>
      </c>
      <c r="D95" s="4">
        <v>16</v>
      </c>
      <c r="E95" s="4" t="s">
        <v>88</v>
      </c>
      <c r="F95" s="4">
        <v>73723</v>
      </c>
      <c r="G95" s="4" t="s">
        <v>191</v>
      </c>
      <c r="H95" s="4" t="s">
        <v>30</v>
      </c>
      <c r="I95" s="4" t="s">
        <v>31</v>
      </c>
      <c r="J95" s="4">
        <v>5</v>
      </c>
      <c r="K95" s="4">
        <v>7</v>
      </c>
      <c r="L95" s="4">
        <v>9547307.9309999999</v>
      </c>
      <c r="M95" s="4">
        <v>15064.16</v>
      </c>
      <c r="N95" s="4">
        <v>143822133052.03</v>
      </c>
      <c r="O95" s="4">
        <v>10</v>
      </c>
      <c r="P95" s="4">
        <v>20220.506000000001</v>
      </c>
      <c r="Q95" s="4">
        <v>70.826729999999998</v>
      </c>
      <c r="R95" s="4">
        <v>25.630016000000001</v>
      </c>
      <c r="S95" s="4">
        <v>2.3734999999999999</v>
      </c>
      <c r="U95" s="4">
        <v>0.8</v>
      </c>
      <c r="V95" s="7">
        <v>10000000</v>
      </c>
      <c r="W95" s="7">
        <v>10000000</v>
      </c>
      <c r="X95" s="4" t="s">
        <v>890</v>
      </c>
      <c r="Y95" s="4" t="s">
        <v>931</v>
      </c>
    </row>
    <row r="96" spans="1:28" x14ac:dyDescent="0.35">
      <c r="A96" s="4" t="s">
        <v>194</v>
      </c>
      <c r="B96" s="6">
        <v>44865</v>
      </c>
      <c r="C96" s="4">
        <v>5</v>
      </c>
      <c r="D96" s="4">
        <v>16</v>
      </c>
      <c r="E96" s="4" t="s">
        <v>88</v>
      </c>
      <c r="F96" s="4">
        <v>96832</v>
      </c>
      <c r="G96" s="4" t="s">
        <v>195</v>
      </c>
      <c r="H96" s="4" t="s">
        <v>30</v>
      </c>
      <c r="I96" s="4" t="s">
        <v>31</v>
      </c>
      <c r="J96" s="4">
        <v>5</v>
      </c>
      <c r="K96" s="4">
        <v>1</v>
      </c>
      <c r="L96" s="4">
        <v>564591.29200000002</v>
      </c>
      <c r="M96" s="4">
        <v>12382.86</v>
      </c>
      <c r="N96" s="4">
        <v>6991254889.1800003</v>
      </c>
      <c r="O96" s="4">
        <v>59</v>
      </c>
      <c r="P96" s="4">
        <v>23165.418000000001</v>
      </c>
      <c r="Q96" s="4">
        <v>174.0712</v>
      </c>
      <c r="R96" s="4">
        <v>35.706009999999999</v>
      </c>
      <c r="S96" s="4">
        <v>17.382853999999998</v>
      </c>
      <c r="U96" s="4">
        <v>1.7</v>
      </c>
      <c r="V96" s="7">
        <v>10000000</v>
      </c>
      <c r="W96" s="7">
        <v>10000000</v>
      </c>
      <c r="X96" s="4" t="s">
        <v>932</v>
      </c>
      <c r="Y96" s="4" t="s">
        <v>936</v>
      </c>
      <c r="Z96" s="4" t="s">
        <v>937</v>
      </c>
      <c r="AB96" s="4" t="s">
        <v>938</v>
      </c>
    </row>
    <row r="97" spans="1:28" x14ac:dyDescent="0.35">
      <c r="A97" s="4" t="s">
        <v>196</v>
      </c>
      <c r="B97" s="6">
        <v>44865</v>
      </c>
      <c r="C97" s="4">
        <v>5</v>
      </c>
      <c r="D97" s="4">
        <v>16</v>
      </c>
      <c r="E97" s="4" t="s">
        <v>88</v>
      </c>
      <c r="F97" s="4">
        <v>96832</v>
      </c>
      <c r="G97" s="4" t="s">
        <v>195</v>
      </c>
      <c r="H97" s="4" t="s">
        <v>30</v>
      </c>
      <c r="I97" s="4" t="s">
        <v>31</v>
      </c>
      <c r="J97" s="4">
        <v>5</v>
      </c>
      <c r="K97" s="4">
        <v>2</v>
      </c>
      <c r="L97" s="4">
        <v>152252.285</v>
      </c>
      <c r="M97" s="4">
        <v>11355.93</v>
      </c>
      <c r="N97" s="4">
        <v>1728966668.3699999</v>
      </c>
      <c r="O97" s="4">
        <v>1</v>
      </c>
      <c r="P97" s="4">
        <v>23210.583999999999</v>
      </c>
      <c r="Q97" s="4">
        <v>174.60980000000001</v>
      </c>
      <c r="R97" s="4">
        <v>35.973210000000002</v>
      </c>
      <c r="S97" s="4">
        <v>0</v>
      </c>
      <c r="U97" s="4">
        <v>1.5</v>
      </c>
      <c r="V97" s="7">
        <v>10000000</v>
      </c>
      <c r="W97" s="7">
        <v>10000000</v>
      </c>
      <c r="X97" s="4" t="s">
        <v>933</v>
      </c>
      <c r="Y97" s="4" t="s">
        <v>936</v>
      </c>
    </row>
    <row r="98" spans="1:28" x14ac:dyDescent="0.35">
      <c r="A98" s="4" t="s">
        <v>197</v>
      </c>
      <c r="B98" s="6">
        <v>44865</v>
      </c>
      <c r="C98" s="4">
        <v>5</v>
      </c>
      <c r="D98" s="4">
        <v>16</v>
      </c>
      <c r="E98" s="4" t="s">
        <v>88</v>
      </c>
      <c r="F98" s="4">
        <v>96832</v>
      </c>
      <c r="G98" s="4" t="s">
        <v>195</v>
      </c>
      <c r="H98" s="4" t="s">
        <v>30</v>
      </c>
      <c r="I98" s="4" t="s">
        <v>31</v>
      </c>
      <c r="J98" s="4">
        <v>5</v>
      </c>
      <c r="K98" s="4">
        <v>5</v>
      </c>
      <c r="L98" s="4">
        <v>302158.17200000002</v>
      </c>
      <c r="M98" s="4">
        <v>12685.6</v>
      </c>
      <c r="N98" s="4">
        <v>3833057213.4200001</v>
      </c>
      <c r="O98" s="4">
        <v>11</v>
      </c>
      <c r="P98" s="4">
        <v>23370.059000000001</v>
      </c>
      <c r="Q98" s="4">
        <v>176.51166000000001</v>
      </c>
      <c r="R98" s="4">
        <v>36.916736999999998</v>
      </c>
      <c r="S98" s="4">
        <v>18.430762999999999</v>
      </c>
      <c r="U98" s="4">
        <v>0.8</v>
      </c>
      <c r="V98" s="7">
        <v>10000000</v>
      </c>
      <c r="W98" s="7">
        <v>10000000</v>
      </c>
      <c r="X98" s="4" t="s">
        <v>934</v>
      </c>
      <c r="Y98" s="4" t="s">
        <v>936</v>
      </c>
    </row>
    <row r="99" spans="1:28" x14ac:dyDescent="0.35">
      <c r="A99" s="4" t="s">
        <v>198</v>
      </c>
      <c r="B99" s="6">
        <v>44865</v>
      </c>
      <c r="C99" s="4">
        <v>5</v>
      </c>
      <c r="D99" s="4">
        <v>16</v>
      </c>
      <c r="E99" s="4" t="s">
        <v>88</v>
      </c>
      <c r="F99" s="4">
        <v>96832</v>
      </c>
      <c r="G99" s="4" t="s">
        <v>195</v>
      </c>
      <c r="H99" s="4" t="s">
        <v>30</v>
      </c>
      <c r="I99" s="4" t="s">
        <v>31</v>
      </c>
      <c r="J99" s="4">
        <v>5</v>
      </c>
      <c r="K99" s="4">
        <v>6</v>
      </c>
      <c r="L99" s="4">
        <v>338047.85499999998</v>
      </c>
      <c r="M99" s="4">
        <v>12727.41</v>
      </c>
      <c r="N99" s="4">
        <v>4302474925.1899996</v>
      </c>
      <c r="O99" s="4">
        <v>1</v>
      </c>
      <c r="P99" s="4">
        <v>23416.025000000001</v>
      </c>
      <c r="Q99" s="4">
        <v>177.05987999999999</v>
      </c>
      <c r="R99" s="4">
        <v>37.188720000000004</v>
      </c>
      <c r="S99" s="4">
        <v>18.666115000000001</v>
      </c>
      <c r="U99" s="4">
        <v>0.6</v>
      </c>
      <c r="V99" s="7">
        <v>10000000</v>
      </c>
      <c r="W99" s="7">
        <v>10000000</v>
      </c>
      <c r="X99" s="4" t="s">
        <v>870</v>
      </c>
      <c r="Y99" s="4" t="s">
        <v>936</v>
      </c>
    </row>
    <row r="100" spans="1:28" x14ac:dyDescent="0.35">
      <c r="A100" s="4" t="s">
        <v>199</v>
      </c>
      <c r="B100" s="6">
        <v>44865</v>
      </c>
      <c r="C100" s="4">
        <v>5</v>
      </c>
      <c r="D100" s="4">
        <v>16</v>
      </c>
      <c r="E100" s="4" t="s">
        <v>88</v>
      </c>
      <c r="F100" s="4">
        <v>96832</v>
      </c>
      <c r="G100" s="4" t="s">
        <v>195</v>
      </c>
      <c r="H100" s="4" t="s">
        <v>30</v>
      </c>
      <c r="I100" s="4" t="s">
        <v>31</v>
      </c>
      <c r="J100" s="4">
        <v>5</v>
      </c>
      <c r="K100" s="4">
        <v>7</v>
      </c>
      <c r="L100" s="4">
        <v>30121.233</v>
      </c>
      <c r="M100" s="4">
        <v>13148.45</v>
      </c>
      <c r="N100" s="4">
        <v>396047489.44999999</v>
      </c>
      <c r="O100" s="4">
        <v>2</v>
      </c>
      <c r="P100" s="4">
        <v>23555.021000000001</v>
      </c>
      <c r="Q100" s="4">
        <v>178.71768</v>
      </c>
      <c r="R100" s="4">
        <v>38.011172999999999</v>
      </c>
      <c r="S100" s="4">
        <v>19.377797999999999</v>
      </c>
      <c r="U100" s="4">
        <v>0</v>
      </c>
      <c r="V100" s="7">
        <v>10000000</v>
      </c>
      <c r="W100" s="7">
        <v>10000000</v>
      </c>
      <c r="X100" s="4" t="s">
        <v>935</v>
      </c>
      <c r="Y100" s="4" t="s">
        <v>936</v>
      </c>
    </row>
    <row r="101" spans="1:28" x14ac:dyDescent="0.35">
      <c r="A101" s="4" t="s">
        <v>200</v>
      </c>
      <c r="B101" s="6">
        <v>44865</v>
      </c>
      <c r="C101" s="4">
        <v>5</v>
      </c>
      <c r="D101" s="4">
        <v>16</v>
      </c>
      <c r="E101" s="4" t="s">
        <v>88</v>
      </c>
      <c r="F101" s="4">
        <v>67404</v>
      </c>
      <c r="G101" s="4" t="s">
        <v>201</v>
      </c>
      <c r="H101" s="4" t="s">
        <v>30</v>
      </c>
      <c r="I101" s="4" t="s">
        <v>31</v>
      </c>
      <c r="J101" s="4">
        <v>5</v>
      </c>
      <c r="K101" s="4">
        <v>1</v>
      </c>
      <c r="L101" s="4">
        <v>447699.98300000001</v>
      </c>
      <c r="M101" s="4">
        <v>15665.47</v>
      </c>
      <c r="N101" s="4">
        <v>6964642419.9300003</v>
      </c>
      <c r="O101" s="4">
        <v>1160</v>
      </c>
      <c r="P101" s="4">
        <v>-14.649324</v>
      </c>
      <c r="Q101" s="4">
        <v>0.40174300000000002</v>
      </c>
      <c r="R101" s="4">
        <v>2.8292929999999998</v>
      </c>
      <c r="S101" s="4">
        <v>0.46730100000000002</v>
      </c>
      <c r="U101" s="4">
        <v>2</v>
      </c>
      <c r="V101" s="7">
        <v>10000</v>
      </c>
      <c r="W101" s="7">
        <v>10000</v>
      </c>
      <c r="X101" s="4" t="s">
        <v>942</v>
      </c>
      <c r="Y101" s="3" t="s">
        <v>941</v>
      </c>
      <c r="Z101" s="4" t="s">
        <v>940</v>
      </c>
      <c r="AB101" s="4" t="s">
        <v>939</v>
      </c>
    </row>
    <row r="102" spans="1:28" x14ac:dyDescent="0.35">
      <c r="A102" s="4" t="s">
        <v>202</v>
      </c>
      <c r="B102" s="6">
        <v>44865</v>
      </c>
      <c r="C102" s="4">
        <v>5</v>
      </c>
      <c r="D102" s="4">
        <v>16</v>
      </c>
      <c r="E102" s="4" t="s">
        <v>88</v>
      </c>
      <c r="F102" s="4">
        <v>67404</v>
      </c>
      <c r="G102" s="4" t="s">
        <v>201</v>
      </c>
      <c r="H102" s="4" t="s">
        <v>30</v>
      </c>
      <c r="I102" s="4" t="s">
        <v>31</v>
      </c>
      <c r="J102" s="4">
        <v>5</v>
      </c>
      <c r="K102" s="4">
        <v>10</v>
      </c>
      <c r="L102" s="4">
        <v>1222176.7830000001</v>
      </c>
      <c r="M102" s="4">
        <v>10256.65</v>
      </c>
      <c r="N102" s="4">
        <v>12535440370.889999</v>
      </c>
      <c r="O102" s="4">
        <v>3</v>
      </c>
      <c r="P102" s="4">
        <v>-12.941561</v>
      </c>
      <c r="Q102" s="4">
        <v>3.1945990000000002</v>
      </c>
      <c r="R102" s="4">
        <v>5.6505330000000002</v>
      </c>
      <c r="S102" s="4">
        <v>2.8516680000000001</v>
      </c>
      <c r="U102" s="4">
        <v>0</v>
      </c>
      <c r="V102" s="7">
        <v>10000</v>
      </c>
      <c r="W102" s="7">
        <v>10000</v>
      </c>
      <c r="X102" s="4" t="s">
        <v>881</v>
      </c>
      <c r="Y102" s="3" t="s">
        <v>941</v>
      </c>
    </row>
    <row r="103" spans="1:28" x14ac:dyDescent="0.35">
      <c r="A103" s="4" t="s">
        <v>203</v>
      </c>
      <c r="B103" s="6">
        <v>44865</v>
      </c>
      <c r="C103" s="4">
        <v>5</v>
      </c>
      <c r="D103" s="4">
        <v>16</v>
      </c>
      <c r="E103" s="4" t="s">
        <v>88</v>
      </c>
      <c r="F103" s="4">
        <v>67404</v>
      </c>
      <c r="G103" s="4" t="s">
        <v>201</v>
      </c>
      <c r="H103" s="4" t="s">
        <v>30</v>
      </c>
      <c r="I103" s="4" t="s">
        <v>31</v>
      </c>
      <c r="J103" s="4">
        <v>5</v>
      </c>
      <c r="K103" s="4">
        <v>2</v>
      </c>
      <c r="L103" s="4">
        <v>487306.223</v>
      </c>
      <c r="M103" s="4">
        <v>15967.27</v>
      </c>
      <c r="N103" s="4">
        <v>7780948630.79</v>
      </c>
      <c r="O103" s="4">
        <v>84</v>
      </c>
      <c r="P103" s="4">
        <v>-14.439515</v>
      </c>
      <c r="Q103" s="4">
        <v>0.615147</v>
      </c>
      <c r="R103" s="4">
        <v>3.0641790000000002</v>
      </c>
      <c r="S103" s="4">
        <v>0.70446200000000003</v>
      </c>
      <c r="U103" s="4">
        <v>1.75</v>
      </c>
      <c r="V103" s="7">
        <v>10000</v>
      </c>
      <c r="W103" s="7">
        <v>10000</v>
      </c>
      <c r="X103" s="4" t="s">
        <v>943</v>
      </c>
      <c r="Y103" s="3" t="s">
        <v>941</v>
      </c>
    </row>
    <row r="104" spans="1:28" x14ac:dyDescent="0.35">
      <c r="A104" s="4" t="s">
        <v>204</v>
      </c>
      <c r="B104" s="6">
        <v>44865</v>
      </c>
      <c r="C104" s="4">
        <v>5</v>
      </c>
      <c r="D104" s="4">
        <v>16</v>
      </c>
      <c r="E104" s="4" t="s">
        <v>88</v>
      </c>
      <c r="F104" s="4">
        <v>67404</v>
      </c>
      <c r="G104" s="4" t="s">
        <v>201</v>
      </c>
      <c r="H104" s="4" t="s">
        <v>30</v>
      </c>
      <c r="I104" s="4" t="s">
        <v>31</v>
      </c>
      <c r="J104" s="4">
        <v>5</v>
      </c>
      <c r="K104" s="4">
        <v>3</v>
      </c>
      <c r="L104" s="4">
        <v>561752.80299999996</v>
      </c>
      <c r="M104" s="4">
        <v>16231.71</v>
      </c>
      <c r="N104" s="4">
        <v>9118211256.4400005</v>
      </c>
      <c r="O104" s="4">
        <v>26</v>
      </c>
      <c r="P104" s="4">
        <v>-14.228676</v>
      </c>
      <c r="Q104" s="4">
        <v>0.84380100000000002</v>
      </c>
      <c r="R104" s="4">
        <v>3.306635</v>
      </c>
      <c r="S104" s="4">
        <v>0.94689900000000005</v>
      </c>
      <c r="U104" s="4">
        <v>1.5</v>
      </c>
      <c r="V104" s="7">
        <v>10000</v>
      </c>
      <c r="W104" s="7">
        <v>10000</v>
      </c>
      <c r="X104" s="4" t="s">
        <v>944</v>
      </c>
      <c r="Y104" s="3" t="s">
        <v>941</v>
      </c>
    </row>
    <row r="105" spans="1:28" x14ac:dyDescent="0.35">
      <c r="A105" s="4" t="s">
        <v>205</v>
      </c>
      <c r="B105" s="6">
        <v>44865</v>
      </c>
      <c r="C105" s="4">
        <v>5</v>
      </c>
      <c r="D105" s="4">
        <v>16</v>
      </c>
      <c r="E105" s="4" t="s">
        <v>88</v>
      </c>
      <c r="F105" s="4">
        <v>67404</v>
      </c>
      <c r="G105" s="4" t="s">
        <v>201</v>
      </c>
      <c r="H105" s="4" t="s">
        <v>30</v>
      </c>
      <c r="I105" s="4" t="s">
        <v>31</v>
      </c>
      <c r="J105" s="4">
        <v>5</v>
      </c>
      <c r="K105" s="4">
        <v>4</v>
      </c>
      <c r="L105" s="4">
        <v>377957.82</v>
      </c>
      <c r="M105" s="4">
        <v>16615.14</v>
      </c>
      <c r="N105" s="4">
        <v>6279822485.25</v>
      </c>
      <c r="O105" s="4">
        <v>3</v>
      </c>
      <c r="P105" s="4">
        <v>-14.059258</v>
      </c>
      <c r="Q105" s="4">
        <v>1.027482</v>
      </c>
      <c r="R105" s="4">
        <v>3.5014370000000001</v>
      </c>
      <c r="S105" s="4">
        <v>1.141697</v>
      </c>
      <c r="U105" s="4">
        <v>1.3</v>
      </c>
      <c r="V105" s="7">
        <v>10000</v>
      </c>
      <c r="W105" s="7">
        <v>10000</v>
      </c>
      <c r="X105" s="4" t="s">
        <v>945</v>
      </c>
      <c r="Y105" s="3" t="s">
        <v>941</v>
      </c>
    </row>
    <row r="106" spans="1:28" x14ac:dyDescent="0.35">
      <c r="A106" s="4" t="s">
        <v>206</v>
      </c>
      <c r="B106" s="6">
        <v>44865</v>
      </c>
      <c r="C106" s="4">
        <v>5</v>
      </c>
      <c r="D106" s="4">
        <v>16</v>
      </c>
      <c r="E106" s="4" t="s">
        <v>88</v>
      </c>
      <c r="F106" s="4">
        <v>67404</v>
      </c>
      <c r="G106" s="4" t="s">
        <v>201</v>
      </c>
      <c r="H106" s="4" t="s">
        <v>30</v>
      </c>
      <c r="I106" s="4" t="s">
        <v>31</v>
      </c>
      <c r="J106" s="4">
        <v>5</v>
      </c>
      <c r="K106" s="4">
        <v>5</v>
      </c>
      <c r="L106" s="4">
        <v>902158.098</v>
      </c>
      <c r="M106" s="4">
        <v>13696.51</v>
      </c>
      <c r="N106" s="4">
        <v>12356417339.440001</v>
      </c>
      <c r="O106" s="4">
        <v>8</v>
      </c>
      <c r="P106" s="4">
        <v>-13.589897000000001</v>
      </c>
      <c r="Q106" s="4">
        <v>2.4264510000000001</v>
      </c>
      <c r="R106" s="4">
        <v>4.8641540000000001</v>
      </c>
      <c r="S106" s="4">
        <v>2.0860650000000001</v>
      </c>
      <c r="U106" s="4">
        <v>0.75</v>
      </c>
      <c r="V106" s="7">
        <v>10000</v>
      </c>
      <c r="W106" s="7">
        <v>10000</v>
      </c>
      <c r="X106" s="4" t="s">
        <v>890</v>
      </c>
      <c r="Y106" s="3" t="s">
        <v>941</v>
      </c>
    </row>
    <row r="107" spans="1:28" x14ac:dyDescent="0.35">
      <c r="A107" s="4" t="s">
        <v>207</v>
      </c>
      <c r="B107" s="6">
        <v>44865</v>
      </c>
      <c r="C107" s="4">
        <v>5</v>
      </c>
      <c r="D107" s="4">
        <v>16</v>
      </c>
      <c r="E107" s="4" t="s">
        <v>88</v>
      </c>
      <c r="F107" s="4">
        <v>67404</v>
      </c>
      <c r="G107" s="4" t="s">
        <v>201</v>
      </c>
      <c r="H107" s="4" t="s">
        <v>30</v>
      </c>
      <c r="I107" s="4" t="s">
        <v>31</v>
      </c>
      <c r="J107" s="4">
        <v>5</v>
      </c>
      <c r="K107" s="4">
        <v>6</v>
      </c>
      <c r="L107" s="4">
        <v>4592.9359999999997</v>
      </c>
      <c r="M107" s="4">
        <v>13376.01</v>
      </c>
      <c r="N107" s="4">
        <v>61435145.289999999</v>
      </c>
      <c r="O107" s="4">
        <v>6</v>
      </c>
      <c r="P107" s="4">
        <v>-13.803879</v>
      </c>
      <c r="Q107" s="4">
        <v>1.3043119999999999</v>
      </c>
      <c r="R107" s="4">
        <v>3.7928139999999999</v>
      </c>
      <c r="S107" s="4">
        <v>1.4342189999999999</v>
      </c>
      <c r="U107" s="4">
        <v>1</v>
      </c>
      <c r="V107" s="7">
        <v>10000</v>
      </c>
      <c r="W107" s="7">
        <v>10000</v>
      </c>
      <c r="X107" s="4" t="s">
        <v>946</v>
      </c>
      <c r="Y107" s="3" t="s">
        <v>941</v>
      </c>
    </row>
    <row r="108" spans="1:28" x14ac:dyDescent="0.35">
      <c r="A108" s="4" t="s">
        <v>208</v>
      </c>
      <c r="B108" s="6">
        <v>44865</v>
      </c>
      <c r="C108" s="4">
        <v>5</v>
      </c>
      <c r="D108" s="4">
        <v>16</v>
      </c>
      <c r="E108" s="4" t="s">
        <v>88</v>
      </c>
      <c r="F108" s="4">
        <v>67404</v>
      </c>
      <c r="G108" s="4" t="s">
        <v>201</v>
      </c>
      <c r="H108" s="4" t="s">
        <v>30</v>
      </c>
      <c r="I108" s="4" t="s">
        <v>31</v>
      </c>
      <c r="J108" s="4">
        <v>5</v>
      </c>
      <c r="K108" s="4">
        <v>7</v>
      </c>
      <c r="L108" s="4">
        <v>115500.764</v>
      </c>
      <c r="M108" s="4">
        <v>12659.93</v>
      </c>
      <c r="N108" s="4">
        <v>1462231961.5999999</v>
      </c>
      <c r="O108" s="4">
        <v>12</v>
      </c>
      <c r="P108" s="4">
        <v>-14.059258</v>
      </c>
      <c r="Q108" s="4">
        <v>1.027482</v>
      </c>
      <c r="R108" s="4">
        <v>3.5014370000000001</v>
      </c>
      <c r="S108" s="4">
        <v>1.141697</v>
      </c>
      <c r="U108" s="4">
        <v>1.3</v>
      </c>
      <c r="V108" s="7">
        <v>10000</v>
      </c>
      <c r="W108" s="7">
        <v>10000</v>
      </c>
      <c r="X108" s="4" t="s">
        <v>947</v>
      </c>
      <c r="Y108" s="3" t="s">
        <v>941</v>
      </c>
    </row>
    <row r="109" spans="1:28" x14ac:dyDescent="0.35">
      <c r="A109" s="4" t="s">
        <v>209</v>
      </c>
      <c r="B109" s="6">
        <v>44865</v>
      </c>
      <c r="C109" s="4">
        <v>5</v>
      </c>
      <c r="D109" s="4">
        <v>16</v>
      </c>
      <c r="E109" s="4" t="s">
        <v>88</v>
      </c>
      <c r="F109" s="4">
        <v>67404</v>
      </c>
      <c r="G109" s="4" t="s">
        <v>201</v>
      </c>
      <c r="H109" s="4" t="s">
        <v>30</v>
      </c>
      <c r="I109" s="4" t="s">
        <v>31</v>
      </c>
      <c r="J109" s="4">
        <v>5</v>
      </c>
      <c r="K109" s="4">
        <v>9</v>
      </c>
      <c r="L109" s="4">
        <v>608830.87600000005</v>
      </c>
      <c r="M109" s="4">
        <v>10117.629999999999</v>
      </c>
      <c r="N109" s="4">
        <v>6159924640.54</v>
      </c>
      <c r="O109" s="4">
        <v>1</v>
      </c>
      <c r="P109" s="4">
        <v>-13.803875</v>
      </c>
      <c r="Q109" s="4">
        <v>1.304311</v>
      </c>
      <c r="R109" s="4">
        <v>3.7928139999999999</v>
      </c>
      <c r="S109" s="4">
        <v>1.4342189999999999</v>
      </c>
      <c r="U109" s="4">
        <v>1</v>
      </c>
      <c r="V109" s="7">
        <v>10000</v>
      </c>
      <c r="W109" s="7">
        <v>10000</v>
      </c>
      <c r="X109" s="4" t="s">
        <v>948</v>
      </c>
      <c r="Y109" s="3" t="s">
        <v>941</v>
      </c>
    </row>
    <row r="110" spans="1:28" x14ac:dyDescent="0.35">
      <c r="A110" s="4" t="s">
        <v>210</v>
      </c>
      <c r="B110" s="6">
        <v>44865</v>
      </c>
      <c r="C110" s="4">
        <v>5</v>
      </c>
      <c r="D110" s="4">
        <v>3</v>
      </c>
      <c r="E110" s="4" t="s">
        <v>211</v>
      </c>
      <c r="F110" s="4">
        <v>8742</v>
      </c>
      <c r="G110" s="4" t="s">
        <v>212</v>
      </c>
      <c r="H110" s="4" t="s">
        <v>30</v>
      </c>
      <c r="I110" s="4" t="s">
        <v>31</v>
      </c>
      <c r="J110" s="4">
        <v>4</v>
      </c>
      <c r="K110" s="4">
        <v>1</v>
      </c>
      <c r="L110" s="4">
        <v>27099524.852000002</v>
      </c>
      <c r="M110" s="4">
        <v>2761.65</v>
      </c>
      <c r="N110" s="4">
        <v>89909395112.190002</v>
      </c>
      <c r="O110" s="4">
        <v>42</v>
      </c>
      <c r="P110" s="4">
        <v>2.106484</v>
      </c>
      <c r="Q110" s="4">
        <v>7.6648759999999996</v>
      </c>
      <c r="R110" s="4">
        <v>5.3153889999999997</v>
      </c>
      <c r="S110" s="4">
        <v>3.6577480000000002</v>
      </c>
      <c r="U110" s="4">
        <v>0.99</v>
      </c>
      <c r="V110" s="7">
        <v>300000000</v>
      </c>
      <c r="W110" s="7">
        <v>1000000</v>
      </c>
      <c r="X110" s="4" t="s">
        <v>949</v>
      </c>
      <c r="Y110" s="3" t="s">
        <v>957</v>
      </c>
      <c r="Z110" s="8" t="s">
        <v>959</v>
      </c>
      <c r="AB110" s="8" t="s">
        <v>958</v>
      </c>
    </row>
    <row r="111" spans="1:28" x14ac:dyDescent="0.35">
      <c r="A111" s="4" t="s">
        <v>213</v>
      </c>
      <c r="B111" s="6">
        <v>44865</v>
      </c>
      <c r="C111" s="4">
        <v>5</v>
      </c>
      <c r="D111" s="4">
        <v>3</v>
      </c>
      <c r="E111" s="4" t="s">
        <v>211</v>
      </c>
      <c r="F111" s="4">
        <v>8742</v>
      </c>
      <c r="G111" s="4" t="s">
        <v>212</v>
      </c>
      <c r="H111" s="4" t="s">
        <v>30</v>
      </c>
      <c r="I111" s="4" t="s">
        <v>31</v>
      </c>
      <c r="J111" s="4">
        <v>5</v>
      </c>
      <c r="K111" s="4">
        <v>1</v>
      </c>
      <c r="L111" s="4">
        <v>173386924.567</v>
      </c>
      <c r="M111" s="4">
        <v>2637.79</v>
      </c>
      <c r="N111" s="4">
        <v>461242875492.57001</v>
      </c>
      <c r="O111" s="4">
        <v>30886</v>
      </c>
      <c r="P111" s="4">
        <v>1.553369</v>
      </c>
      <c r="Q111" s="4">
        <v>7.0817389999999998</v>
      </c>
      <c r="R111" s="4">
        <v>4.7449430000000001</v>
      </c>
      <c r="S111" s="4">
        <v>3.096257</v>
      </c>
      <c r="U111" s="4">
        <v>1.54</v>
      </c>
      <c r="V111" s="7">
        <v>50000</v>
      </c>
      <c r="W111" s="7">
        <v>20000</v>
      </c>
      <c r="X111" s="4" t="s">
        <v>951</v>
      </c>
      <c r="Y111" s="3" t="s">
        <v>957</v>
      </c>
    </row>
    <row r="112" spans="1:28" x14ac:dyDescent="0.35">
      <c r="A112" s="4" t="s">
        <v>214</v>
      </c>
      <c r="B112" s="6">
        <v>44865</v>
      </c>
      <c r="C112" s="4">
        <v>5</v>
      </c>
      <c r="D112" s="4">
        <v>3</v>
      </c>
      <c r="E112" s="4" t="s">
        <v>211</v>
      </c>
      <c r="F112" s="4">
        <v>8742</v>
      </c>
      <c r="G112" s="4" t="s">
        <v>212</v>
      </c>
      <c r="H112" s="4" t="s">
        <v>30</v>
      </c>
      <c r="I112" s="4" t="s">
        <v>31</v>
      </c>
      <c r="J112" s="4">
        <v>7</v>
      </c>
      <c r="K112" s="4">
        <v>1</v>
      </c>
      <c r="L112" s="4">
        <v>24070867.487</v>
      </c>
      <c r="M112" s="4">
        <v>2498.79</v>
      </c>
      <c r="N112" s="4">
        <v>61343628400.269997</v>
      </c>
      <c r="O112" s="4">
        <v>49</v>
      </c>
      <c r="P112" s="4">
        <v>0.40628799999999998</v>
      </c>
      <c r="Q112" s="4">
        <v>5.8723799999999997</v>
      </c>
      <c r="R112" s="4">
        <v>3.5619040000000002</v>
      </c>
      <c r="S112" s="4">
        <v>2.2200199999999999</v>
      </c>
      <c r="U112" s="4">
        <v>2.7</v>
      </c>
      <c r="V112" s="7">
        <v>200000</v>
      </c>
      <c r="W112" s="7">
        <v>80000</v>
      </c>
      <c r="X112" s="4" t="s">
        <v>952</v>
      </c>
      <c r="Y112" s="3" t="s">
        <v>957</v>
      </c>
    </row>
    <row r="113" spans="1:28" x14ac:dyDescent="0.35">
      <c r="A113" s="4" t="s">
        <v>215</v>
      </c>
      <c r="B113" s="6">
        <v>44865</v>
      </c>
      <c r="C113" s="4">
        <v>5</v>
      </c>
      <c r="D113" s="4">
        <v>3</v>
      </c>
      <c r="E113" s="4" t="s">
        <v>211</v>
      </c>
      <c r="F113" s="4">
        <v>8742</v>
      </c>
      <c r="G113" s="4" t="s">
        <v>212</v>
      </c>
      <c r="H113" s="4" t="s">
        <v>30</v>
      </c>
      <c r="I113" s="4" t="s">
        <v>31</v>
      </c>
      <c r="J113" s="4">
        <v>7</v>
      </c>
      <c r="K113" s="4">
        <v>2</v>
      </c>
      <c r="L113" s="4">
        <v>18372227.658</v>
      </c>
      <c r="M113" s="4">
        <v>2800.31</v>
      </c>
      <c r="N113" s="4">
        <v>48300417984.610001</v>
      </c>
      <c r="O113" s="4">
        <v>162</v>
      </c>
      <c r="P113" s="4">
        <v>2.502275</v>
      </c>
      <c r="Q113" s="4">
        <v>8.0821509999999996</v>
      </c>
      <c r="R113" s="4">
        <v>5.7235829999999996</v>
      </c>
      <c r="S113" s="4">
        <v>4.0595350000000003</v>
      </c>
      <c r="U113" s="4">
        <v>0.6</v>
      </c>
      <c r="V113" s="7">
        <v>50000000</v>
      </c>
      <c r="W113" s="7">
        <v>1000000</v>
      </c>
      <c r="X113" s="4" t="s">
        <v>953</v>
      </c>
      <c r="Y113" s="3" t="s">
        <v>957</v>
      </c>
    </row>
    <row r="114" spans="1:28" x14ac:dyDescent="0.35">
      <c r="A114" s="4" t="s">
        <v>216</v>
      </c>
      <c r="B114" s="6">
        <v>44865</v>
      </c>
      <c r="C114" s="4">
        <v>5</v>
      </c>
      <c r="D114" s="4">
        <v>3</v>
      </c>
      <c r="E114" s="4" t="s">
        <v>211</v>
      </c>
      <c r="F114" s="4">
        <v>8742</v>
      </c>
      <c r="G114" s="4" t="s">
        <v>212</v>
      </c>
      <c r="H114" s="4" t="s">
        <v>30</v>
      </c>
      <c r="I114" s="4" t="s">
        <v>31</v>
      </c>
      <c r="J114" s="4">
        <v>7</v>
      </c>
      <c r="K114" s="4">
        <v>3</v>
      </c>
      <c r="L114" s="4">
        <v>1522022.7120000001</v>
      </c>
      <c r="M114" s="4">
        <v>2755.33</v>
      </c>
      <c r="N114" s="4">
        <v>4185180209.1900001</v>
      </c>
      <c r="O114" s="4">
        <v>21</v>
      </c>
      <c r="P114" s="4">
        <v>2.2989109999999999</v>
      </c>
      <c r="Q114" s="4">
        <v>7.8677599999999996</v>
      </c>
      <c r="R114" s="4">
        <v>5.5138550000000004</v>
      </c>
      <c r="S114" s="4">
        <v>3.8531</v>
      </c>
      <c r="U114" s="4">
        <v>0.8</v>
      </c>
      <c r="V114" s="7">
        <v>50000000</v>
      </c>
      <c r="W114" s="7">
        <v>1000000</v>
      </c>
      <c r="X114" s="4" t="s">
        <v>954</v>
      </c>
      <c r="Y114" s="3" t="s">
        <v>957</v>
      </c>
    </row>
    <row r="115" spans="1:28" x14ac:dyDescent="0.35">
      <c r="A115" s="4" t="s">
        <v>217</v>
      </c>
      <c r="B115" s="6">
        <v>44865</v>
      </c>
      <c r="C115" s="4">
        <v>5</v>
      </c>
      <c r="D115" s="4">
        <v>3</v>
      </c>
      <c r="E115" s="4" t="s">
        <v>211</v>
      </c>
      <c r="F115" s="4">
        <v>8742</v>
      </c>
      <c r="G115" s="4" t="s">
        <v>212</v>
      </c>
      <c r="H115" s="4" t="s">
        <v>30</v>
      </c>
      <c r="I115" s="4" t="s">
        <v>31</v>
      </c>
      <c r="J115" s="4">
        <v>7</v>
      </c>
      <c r="K115" s="4">
        <v>4</v>
      </c>
      <c r="L115" s="4">
        <v>13751095.665999999</v>
      </c>
      <c r="M115" s="4">
        <v>2812.86</v>
      </c>
      <c r="N115" s="4">
        <v>39111900415.459999</v>
      </c>
      <c r="O115" s="4">
        <v>93</v>
      </c>
      <c r="P115" s="4">
        <v>2.6042000000000001</v>
      </c>
      <c r="Q115" s="4">
        <v>8.1896149999999999</v>
      </c>
      <c r="R115" s="4">
        <v>5.8287079999999998</v>
      </c>
      <c r="S115" s="4">
        <v>4.1630099999999999</v>
      </c>
      <c r="U115" s="4">
        <v>0.5</v>
      </c>
      <c r="V115" s="7">
        <v>50000000</v>
      </c>
      <c r="W115" s="7">
        <v>1000000</v>
      </c>
      <c r="X115" s="4" t="s">
        <v>955</v>
      </c>
      <c r="Y115" s="3" t="s">
        <v>957</v>
      </c>
    </row>
    <row r="116" spans="1:28" x14ac:dyDescent="0.35">
      <c r="A116" s="4" t="s">
        <v>218</v>
      </c>
      <c r="B116" s="6">
        <v>44865</v>
      </c>
      <c r="C116" s="4">
        <v>5</v>
      </c>
      <c r="D116" s="4">
        <v>3</v>
      </c>
      <c r="E116" s="4" t="s">
        <v>211</v>
      </c>
      <c r="F116" s="4">
        <v>8742</v>
      </c>
      <c r="G116" s="4" t="s">
        <v>212</v>
      </c>
      <c r="H116" s="4" t="s">
        <v>30</v>
      </c>
      <c r="I116" s="4" t="s">
        <v>31</v>
      </c>
      <c r="J116" s="4">
        <v>7</v>
      </c>
      <c r="K116" s="4">
        <v>5</v>
      </c>
      <c r="L116" s="4">
        <v>25671446.436000001</v>
      </c>
      <c r="M116" s="4">
        <v>2787.53</v>
      </c>
      <c r="N116" s="4">
        <v>70729720092.910004</v>
      </c>
      <c r="O116" s="4">
        <v>56</v>
      </c>
      <c r="P116" s="4">
        <v>2.5022669999999998</v>
      </c>
      <c r="Q116" s="4">
        <v>8.0821509999999996</v>
      </c>
      <c r="R116" s="4">
        <v>5.7235820000000004</v>
      </c>
      <c r="S116" s="4">
        <v>4.0595350000000003</v>
      </c>
      <c r="U116" s="4">
        <v>0.6</v>
      </c>
      <c r="V116" s="7">
        <v>50000000</v>
      </c>
      <c r="W116" s="7">
        <v>1000000</v>
      </c>
      <c r="X116" s="4" t="s">
        <v>956</v>
      </c>
      <c r="Y116" s="3" t="s">
        <v>957</v>
      </c>
    </row>
    <row r="117" spans="1:28" x14ac:dyDescent="0.35">
      <c r="A117" s="4" t="s">
        <v>219</v>
      </c>
      <c r="B117" s="6">
        <v>44865</v>
      </c>
      <c r="C117" s="4">
        <v>5</v>
      </c>
      <c r="D117" s="4">
        <v>3</v>
      </c>
      <c r="E117" s="4" t="s">
        <v>211</v>
      </c>
      <c r="F117" s="4">
        <v>105788</v>
      </c>
      <c r="G117" s="4" t="s">
        <v>220</v>
      </c>
      <c r="H117" s="4" t="s">
        <v>30</v>
      </c>
      <c r="I117" s="4" t="s">
        <v>31</v>
      </c>
      <c r="J117" s="4">
        <v>5</v>
      </c>
      <c r="K117" s="4">
        <v>1</v>
      </c>
      <c r="L117" s="4">
        <v>93272.741999999998</v>
      </c>
      <c r="M117" s="4">
        <v>10071.4</v>
      </c>
      <c r="N117" s="4">
        <v>945028608.65999997</v>
      </c>
      <c r="O117" s="4">
        <v>750</v>
      </c>
      <c r="P117" s="4">
        <v>-38.200535000000002</v>
      </c>
      <c r="Q117" s="4">
        <v>27.421002999999999</v>
      </c>
      <c r="R117" s="4">
        <v>0.86063599999999996</v>
      </c>
      <c r="S117" s="4">
        <v>0</v>
      </c>
      <c r="U117" s="4">
        <v>1.2</v>
      </c>
      <c r="V117" s="7">
        <v>50000</v>
      </c>
      <c r="W117" s="7">
        <v>10000</v>
      </c>
      <c r="X117" s="4" t="s">
        <v>41</v>
      </c>
      <c r="Y117" s="4" t="s">
        <v>960</v>
      </c>
    </row>
    <row r="118" spans="1:28" x14ac:dyDescent="0.35">
      <c r="A118" s="4" t="s">
        <v>221</v>
      </c>
      <c r="B118" s="6">
        <v>44865</v>
      </c>
      <c r="C118" s="4">
        <v>5</v>
      </c>
      <c r="D118" s="4">
        <v>3</v>
      </c>
      <c r="E118" s="4" t="s">
        <v>211</v>
      </c>
      <c r="F118" s="4">
        <v>105784</v>
      </c>
      <c r="G118" s="4" t="s">
        <v>222</v>
      </c>
      <c r="H118" s="4" t="s">
        <v>30</v>
      </c>
      <c r="I118" s="4" t="s">
        <v>31</v>
      </c>
      <c r="J118" s="4">
        <v>5</v>
      </c>
      <c r="K118" s="4">
        <v>1</v>
      </c>
      <c r="L118" s="4">
        <v>63799.237000000001</v>
      </c>
      <c r="M118" s="4">
        <v>9801.5400000000009</v>
      </c>
      <c r="N118" s="4">
        <v>646970921.61000001</v>
      </c>
      <c r="O118" s="4">
        <v>546</v>
      </c>
      <c r="P118" s="4">
        <v>-21.382372</v>
      </c>
      <c r="Q118" s="4">
        <v>18.985323000000001</v>
      </c>
      <c r="R118" s="4">
        <v>-4.4974730000000003</v>
      </c>
      <c r="S118" s="4">
        <v>0</v>
      </c>
      <c r="U118" s="4">
        <v>1.2</v>
      </c>
      <c r="V118" s="7">
        <v>50000</v>
      </c>
      <c r="W118" s="7">
        <v>10000</v>
      </c>
      <c r="X118" s="4" t="s">
        <v>41</v>
      </c>
      <c r="Y118" s="4" t="s">
        <v>1490</v>
      </c>
    </row>
    <row r="119" spans="1:28" x14ac:dyDescent="0.35">
      <c r="A119" s="4" t="s">
        <v>223</v>
      </c>
      <c r="B119" s="6">
        <v>44865</v>
      </c>
      <c r="C119" s="4">
        <v>5</v>
      </c>
      <c r="D119" s="4">
        <v>3</v>
      </c>
      <c r="E119" s="4" t="s">
        <v>211</v>
      </c>
      <c r="F119" s="4">
        <v>105786</v>
      </c>
      <c r="G119" s="4" t="s">
        <v>224</v>
      </c>
      <c r="H119" s="4" t="s">
        <v>30</v>
      </c>
      <c r="I119" s="4" t="s">
        <v>31</v>
      </c>
      <c r="J119" s="4">
        <v>5</v>
      </c>
      <c r="K119" s="4">
        <v>1</v>
      </c>
      <c r="L119" s="4">
        <v>52358.059000000001</v>
      </c>
      <c r="M119" s="4">
        <v>9976.64</v>
      </c>
      <c r="N119" s="4">
        <v>516630572.11000001</v>
      </c>
      <c r="O119" s="4">
        <v>476</v>
      </c>
      <c r="P119" s="4">
        <v>2.2796759999999998</v>
      </c>
      <c r="Q119" s="4">
        <v>6.3313730000000001</v>
      </c>
      <c r="R119" s="4">
        <v>-0.72533300000000001</v>
      </c>
      <c r="S119" s="4">
        <v>0</v>
      </c>
      <c r="U119" s="4">
        <v>1.2</v>
      </c>
      <c r="V119" s="7">
        <v>50000</v>
      </c>
      <c r="W119" s="7">
        <v>10000</v>
      </c>
      <c r="X119" s="4" t="s">
        <v>41</v>
      </c>
      <c r="Y119" s="4" t="s">
        <v>1491</v>
      </c>
    </row>
    <row r="120" spans="1:28" x14ac:dyDescent="0.35">
      <c r="A120" s="4" t="s">
        <v>225</v>
      </c>
      <c r="B120" s="6">
        <v>44865</v>
      </c>
      <c r="C120" s="4">
        <v>5</v>
      </c>
      <c r="D120" s="4">
        <v>3</v>
      </c>
      <c r="E120" s="4" t="s">
        <v>211</v>
      </c>
      <c r="F120" s="4">
        <v>8734</v>
      </c>
      <c r="G120" s="4" t="s">
        <v>226</v>
      </c>
      <c r="H120" s="4" t="s">
        <v>30</v>
      </c>
      <c r="I120" s="4" t="s">
        <v>31</v>
      </c>
      <c r="J120" s="4">
        <v>4</v>
      </c>
      <c r="K120" s="4">
        <v>1</v>
      </c>
      <c r="L120" s="4">
        <v>23659477.208000001</v>
      </c>
      <c r="M120" s="4">
        <v>2813.4</v>
      </c>
      <c r="N120" s="4">
        <v>79179150622.850006</v>
      </c>
      <c r="O120" s="4">
        <v>19</v>
      </c>
      <c r="P120" s="4">
        <v>9.4309740000000009</v>
      </c>
      <c r="Q120" s="4">
        <v>11.226502</v>
      </c>
      <c r="R120" s="4">
        <v>8.2662689999999994</v>
      </c>
      <c r="S120" s="4">
        <v>5.9018110000000004</v>
      </c>
      <c r="U120" s="4">
        <v>0.9</v>
      </c>
      <c r="V120" s="7">
        <v>300000000</v>
      </c>
      <c r="W120" s="7">
        <v>1000000</v>
      </c>
      <c r="X120" s="4" t="s">
        <v>950</v>
      </c>
      <c r="Y120" s="3" t="s">
        <v>1492</v>
      </c>
      <c r="Z120" s="8" t="s">
        <v>964</v>
      </c>
      <c r="AB120" s="8" t="s">
        <v>963</v>
      </c>
    </row>
    <row r="121" spans="1:28" x14ac:dyDescent="0.35">
      <c r="A121" s="4" t="s">
        <v>227</v>
      </c>
      <c r="B121" s="6">
        <v>44865</v>
      </c>
      <c r="C121" s="4">
        <v>5</v>
      </c>
      <c r="D121" s="4">
        <v>3</v>
      </c>
      <c r="E121" s="4" t="s">
        <v>211</v>
      </c>
      <c r="F121" s="4">
        <v>8734</v>
      </c>
      <c r="G121" s="4" t="s">
        <v>226</v>
      </c>
      <c r="H121" s="4" t="s">
        <v>30</v>
      </c>
      <c r="I121" s="4" t="s">
        <v>31</v>
      </c>
      <c r="J121" s="4">
        <v>5</v>
      </c>
      <c r="K121" s="4">
        <v>1</v>
      </c>
      <c r="L121" s="4">
        <v>165322124.61199999</v>
      </c>
      <c r="M121" s="4">
        <v>2721.19</v>
      </c>
      <c r="N121" s="4">
        <v>446468719381.67999</v>
      </c>
      <c r="O121" s="4">
        <v>10183</v>
      </c>
      <c r="P121" s="4">
        <v>8.9990229999999993</v>
      </c>
      <c r="Q121" s="4">
        <v>10.787483999999999</v>
      </c>
      <c r="R121" s="4">
        <v>7.8389040000000003</v>
      </c>
      <c r="S121" s="4">
        <v>5.4847039999999998</v>
      </c>
      <c r="U121" s="4">
        <v>1.3</v>
      </c>
      <c r="V121" s="7">
        <v>50000</v>
      </c>
      <c r="W121" s="7">
        <v>20000</v>
      </c>
      <c r="X121" s="4" t="s">
        <v>951</v>
      </c>
      <c r="Y121" s="3" t="s">
        <v>1492</v>
      </c>
    </row>
    <row r="122" spans="1:28" x14ac:dyDescent="0.35">
      <c r="A122" s="4" t="s">
        <v>228</v>
      </c>
      <c r="B122" s="6">
        <v>44865</v>
      </c>
      <c r="C122" s="4">
        <v>5</v>
      </c>
      <c r="D122" s="4">
        <v>3</v>
      </c>
      <c r="E122" s="4" t="s">
        <v>211</v>
      </c>
      <c r="F122" s="4">
        <v>8734</v>
      </c>
      <c r="G122" s="4" t="s">
        <v>226</v>
      </c>
      <c r="H122" s="4" t="s">
        <v>30</v>
      </c>
      <c r="I122" s="4" t="s">
        <v>31</v>
      </c>
      <c r="J122" s="4">
        <v>5</v>
      </c>
      <c r="K122" s="4">
        <v>2</v>
      </c>
      <c r="L122" s="4">
        <v>784868.51100000006</v>
      </c>
      <c r="M122" s="4">
        <v>2776.39</v>
      </c>
      <c r="N122" s="4">
        <v>2179103973.1500001</v>
      </c>
      <c r="O122" s="4">
        <v>13</v>
      </c>
      <c r="P122" s="4">
        <v>9.6482449999999993</v>
      </c>
      <c r="Q122" s="4">
        <v>11.447329999999999</v>
      </c>
      <c r="R122" s="4">
        <v>8.4812340000000006</v>
      </c>
      <c r="S122" s="4">
        <v>6.1120950000000001</v>
      </c>
      <c r="U122" s="4">
        <v>0.7</v>
      </c>
      <c r="V122" s="7">
        <v>10000000</v>
      </c>
      <c r="W122" s="7">
        <v>1000000</v>
      </c>
      <c r="X122" s="4" t="s">
        <v>961</v>
      </c>
      <c r="Y122" s="3" t="s">
        <v>1492</v>
      </c>
    </row>
    <row r="123" spans="1:28" x14ac:dyDescent="0.35">
      <c r="A123" s="4" t="s">
        <v>229</v>
      </c>
      <c r="B123" s="6">
        <v>44865</v>
      </c>
      <c r="C123" s="4">
        <v>5</v>
      </c>
      <c r="D123" s="4">
        <v>3</v>
      </c>
      <c r="E123" s="4" t="s">
        <v>211</v>
      </c>
      <c r="F123" s="4">
        <v>8734</v>
      </c>
      <c r="G123" s="4" t="s">
        <v>226</v>
      </c>
      <c r="H123" s="4" t="s">
        <v>30</v>
      </c>
      <c r="I123" s="4" t="s">
        <v>31</v>
      </c>
      <c r="J123" s="4">
        <v>7</v>
      </c>
      <c r="K123" s="4">
        <v>1</v>
      </c>
      <c r="L123" s="4">
        <v>134812117.29800001</v>
      </c>
      <c r="M123" s="4">
        <v>2565.2399999999998</v>
      </c>
      <c r="N123" s="4">
        <v>341550722526.20001</v>
      </c>
      <c r="O123" s="4">
        <v>1504</v>
      </c>
      <c r="P123" s="4">
        <v>7.5133390000000002</v>
      </c>
      <c r="Q123" s="4">
        <v>9.277488</v>
      </c>
      <c r="R123" s="4">
        <v>6.3689879999999999</v>
      </c>
      <c r="S123" s="4">
        <v>4.3400509999999999</v>
      </c>
      <c r="U123" s="4">
        <v>2.7</v>
      </c>
      <c r="V123" s="7">
        <v>200000</v>
      </c>
      <c r="W123" s="7">
        <v>80000</v>
      </c>
      <c r="X123" s="4" t="s">
        <v>952</v>
      </c>
      <c r="Y123" s="3" t="s">
        <v>1492</v>
      </c>
    </row>
    <row r="124" spans="1:28" x14ac:dyDescent="0.35">
      <c r="A124" s="4" t="s">
        <v>230</v>
      </c>
      <c r="B124" s="6">
        <v>44865</v>
      </c>
      <c r="C124" s="4">
        <v>5</v>
      </c>
      <c r="D124" s="4">
        <v>3</v>
      </c>
      <c r="E124" s="4" t="s">
        <v>211</v>
      </c>
      <c r="F124" s="4">
        <v>8734</v>
      </c>
      <c r="G124" s="4" t="s">
        <v>226</v>
      </c>
      <c r="H124" s="4" t="s">
        <v>30</v>
      </c>
      <c r="I124" s="4" t="s">
        <v>31</v>
      </c>
      <c r="J124" s="4">
        <v>7</v>
      </c>
      <c r="K124" s="4">
        <v>2</v>
      </c>
      <c r="L124" s="4">
        <v>70561869.715000004</v>
      </c>
      <c r="M124" s="4">
        <v>2840.26</v>
      </c>
      <c r="N124" s="4">
        <v>199132561715.03</v>
      </c>
      <c r="O124" s="4">
        <v>79</v>
      </c>
      <c r="P124" s="4">
        <v>9.7572670000000006</v>
      </c>
      <c r="Q124" s="4">
        <v>11.55813</v>
      </c>
      <c r="R124" s="4">
        <v>8.5890950000000004</v>
      </c>
      <c r="S124" s="4">
        <v>6.217606</v>
      </c>
      <c r="U124" s="4">
        <v>0.6</v>
      </c>
      <c r="V124" s="7">
        <v>50000000</v>
      </c>
      <c r="W124" s="7">
        <v>1000000</v>
      </c>
      <c r="X124" s="4" t="s">
        <v>953</v>
      </c>
      <c r="Y124" s="3" t="s">
        <v>1492</v>
      </c>
    </row>
    <row r="125" spans="1:28" x14ac:dyDescent="0.35">
      <c r="A125" s="4" t="s">
        <v>231</v>
      </c>
      <c r="B125" s="6">
        <v>44865</v>
      </c>
      <c r="C125" s="4">
        <v>5</v>
      </c>
      <c r="D125" s="4">
        <v>3</v>
      </c>
      <c r="E125" s="4" t="s">
        <v>211</v>
      </c>
      <c r="F125" s="4">
        <v>8734</v>
      </c>
      <c r="G125" s="4" t="s">
        <v>226</v>
      </c>
      <c r="H125" s="4" t="s">
        <v>30</v>
      </c>
      <c r="I125" s="4" t="s">
        <v>31</v>
      </c>
      <c r="J125" s="4">
        <v>7</v>
      </c>
      <c r="K125" s="4">
        <v>3</v>
      </c>
      <c r="L125" s="4">
        <v>59809199.163000003</v>
      </c>
      <c r="M125" s="4">
        <v>2858.06</v>
      </c>
      <c r="N125" s="4">
        <v>156852284652.01001</v>
      </c>
      <c r="O125" s="4">
        <v>88</v>
      </c>
      <c r="P125" s="4">
        <v>9.8663930000000004</v>
      </c>
      <c r="Q125" s="4">
        <v>11.669041</v>
      </c>
      <c r="R125" s="4">
        <v>8.6970620000000007</v>
      </c>
      <c r="S125" s="4">
        <v>6.3232210000000002</v>
      </c>
      <c r="U125" s="4">
        <v>0.5</v>
      </c>
      <c r="V125" s="7">
        <v>50000000</v>
      </c>
      <c r="W125" s="7">
        <v>1000000</v>
      </c>
      <c r="X125" s="4" t="s">
        <v>955</v>
      </c>
      <c r="Y125" s="3" t="s">
        <v>1492</v>
      </c>
    </row>
    <row r="126" spans="1:28" x14ac:dyDescent="0.35">
      <c r="A126" s="4" t="s">
        <v>232</v>
      </c>
      <c r="B126" s="6">
        <v>44865</v>
      </c>
      <c r="C126" s="4">
        <v>5</v>
      </c>
      <c r="D126" s="4">
        <v>3</v>
      </c>
      <c r="E126" s="4" t="s">
        <v>211</v>
      </c>
      <c r="F126" s="4">
        <v>8734</v>
      </c>
      <c r="G126" s="4" t="s">
        <v>226</v>
      </c>
      <c r="H126" s="4" t="s">
        <v>30</v>
      </c>
      <c r="I126" s="4" t="s">
        <v>31</v>
      </c>
      <c r="J126" s="4">
        <v>7</v>
      </c>
      <c r="K126" s="4">
        <v>4</v>
      </c>
      <c r="L126" s="4">
        <v>267416916.31299999</v>
      </c>
      <c r="M126" s="4">
        <v>2851.19</v>
      </c>
      <c r="N126" s="4">
        <v>796057238658.35999</v>
      </c>
      <c r="O126" s="4">
        <v>315</v>
      </c>
      <c r="P126" s="4">
        <v>9.8663869999999996</v>
      </c>
      <c r="Q126" s="4">
        <v>11.669041</v>
      </c>
      <c r="R126" s="4">
        <v>8.6970620000000007</v>
      </c>
      <c r="S126" s="4">
        <v>6.3232210000000002</v>
      </c>
      <c r="U126" s="4">
        <v>0.5</v>
      </c>
      <c r="V126" s="7">
        <v>50000000</v>
      </c>
      <c r="W126" s="7">
        <v>1000000</v>
      </c>
      <c r="X126" s="4" t="s">
        <v>962</v>
      </c>
      <c r="Y126" s="3" t="s">
        <v>1492</v>
      </c>
    </row>
    <row r="127" spans="1:28" x14ac:dyDescent="0.35">
      <c r="A127" s="4" t="s">
        <v>233</v>
      </c>
      <c r="B127" s="6">
        <v>44865</v>
      </c>
      <c r="C127" s="4">
        <v>5</v>
      </c>
      <c r="D127" s="4">
        <v>3</v>
      </c>
      <c r="E127" s="4" t="s">
        <v>211</v>
      </c>
      <c r="F127" s="4">
        <v>8734</v>
      </c>
      <c r="G127" s="4" t="s">
        <v>226</v>
      </c>
      <c r="H127" s="4" t="s">
        <v>30</v>
      </c>
      <c r="I127" s="4" t="s">
        <v>31</v>
      </c>
      <c r="J127" s="4">
        <v>7</v>
      </c>
      <c r="K127" s="4">
        <v>5</v>
      </c>
      <c r="L127" s="4">
        <v>114284600.844</v>
      </c>
      <c r="M127" s="4">
        <v>2828.84</v>
      </c>
      <c r="N127" s="4">
        <v>335792930708.21002</v>
      </c>
      <c r="O127" s="4">
        <v>87</v>
      </c>
      <c r="P127" s="4">
        <v>9.8663900000000009</v>
      </c>
      <c r="Q127" s="4">
        <v>11.669041</v>
      </c>
      <c r="R127" s="4">
        <v>8.6970620000000007</v>
      </c>
      <c r="S127" s="4">
        <v>6.3232210000000002</v>
      </c>
      <c r="U127" s="4">
        <v>0.5</v>
      </c>
      <c r="V127" s="7">
        <v>50000000</v>
      </c>
      <c r="W127" s="7">
        <v>1000000</v>
      </c>
      <c r="X127" s="4" t="s">
        <v>954</v>
      </c>
      <c r="Y127" s="3" t="s">
        <v>1492</v>
      </c>
    </row>
    <row r="128" spans="1:28" x14ac:dyDescent="0.35">
      <c r="A128" s="4" t="s">
        <v>234</v>
      </c>
      <c r="B128" s="6">
        <v>44865</v>
      </c>
      <c r="C128" s="4">
        <v>5</v>
      </c>
      <c r="D128" s="4">
        <v>3</v>
      </c>
      <c r="E128" s="4" t="s">
        <v>211</v>
      </c>
      <c r="F128" s="4">
        <v>8734</v>
      </c>
      <c r="G128" s="4" t="s">
        <v>226</v>
      </c>
      <c r="H128" s="4" t="s">
        <v>30</v>
      </c>
      <c r="I128" s="4" t="s">
        <v>31</v>
      </c>
      <c r="J128" s="4">
        <v>7</v>
      </c>
      <c r="K128" s="4">
        <v>6</v>
      </c>
      <c r="L128" s="4">
        <v>46559743.384999998</v>
      </c>
      <c r="M128" s="4">
        <v>2821.91</v>
      </c>
      <c r="N128" s="4">
        <v>112420874718.47</v>
      </c>
      <c r="O128" s="4">
        <v>39</v>
      </c>
      <c r="P128" s="4">
        <v>9.8663930000000004</v>
      </c>
      <c r="Q128" s="4">
        <v>11.669041999999999</v>
      </c>
      <c r="R128" s="4">
        <v>8.6970620000000007</v>
      </c>
      <c r="S128" s="4">
        <v>6.3232210000000002</v>
      </c>
      <c r="U128" s="4">
        <v>0.5</v>
      </c>
      <c r="V128" s="7">
        <v>50000000</v>
      </c>
      <c r="W128" s="7">
        <v>1000000</v>
      </c>
      <c r="X128" s="4" t="s">
        <v>956</v>
      </c>
      <c r="Y128" s="3" t="s">
        <v>1492</v>
      </c>
    </row>
    <row r="129" spans="1:28" x14ac:dyDescent="0.35">
      <c r="A129" s="4" t="s">
        <v>235</v>
      </c>
      <c r="B129" s="6">
        <v>44865</v>
      </c>
      <c r="C129" s="4">
        <v>5</v>
      </c>
      <c r="D129" s="4">
        <v>3</v>
      </c>
      <c r="E129" s="4" t="s">
        <v>211</v>
      </c>
      <c r="F129" s="4">
        <v>11962</v>
      </c>
      <c r="G129" s="4" t="s">
        <v>236</v>
      </c>
      <c r="H129" s="4" t="s">
        <v>30</v>
      </c>
      <c r="I129" s="4" t="s">
        <v>31</v>
      </c>
      <c r="J129" s="4">
        <v>7</v>
      </c>
      <c r="K129" s="4">
        <v>1</v>
      </c>
      <c r="L129" s="4">
        <v>476583.28899999999</v>
      </c>
      <c r="M129" s="4">
        <v>16293.08</v>
      </c>
      <c r="N129" s="4">
        <v>7765011159.3699999</v>
      </c>
      <c r="O129" s="4">
        <v>7</v>
      </c>
      <c r="P129" s="4">
        <v>4.8686239999999996</v>
      </c>
      <c r="Q129" s="4">
        <v>8.0526009999999992</v>
      </c>
      <c r="R129" s="4">
        <v>5.0246300000000002</v>
      </c>
      <c r="S129" s="4">
        <v>3.4319380000000002</v>
      </c>
      <c r="U129" s="4">
        <v>2.7</v>
      </c>
      <c r="V129" s="7">
        <v>100000000</v>
      </c>
      <c r="W129" s="7">
        <v>1000000</v>
      </c>
      <c r="X129" s="4" t="s">
        <v>952</v>
      </c>
      <c r="Y129" s="3" t="s">
        <v>1493</v>
      </c>
      <c r="Z129" s="8" t="s">
        <v>965</v>
      </c>
      <c r="AB129" s="8" t="s">
        <v>966</v>
      </c>
    </row>
    <row r="130" spans="1:28" x14ac:dyDescent="0.35">
      <c r="A130" s="4" t="s">
        <v>237</v>
      </c>
      <c r="B130" s="6">
        <v>44865</v>
      </c>
      <c r="C130" s="4">
        <v>5</v>
      </c>
      <c r="D130" s="4">
        <v>3</v>
      </c>
      <c r="E130" s="4" t="s">
        <v>211</v>
      </c>
      <c r="F130" s="4">
        <v>11962</v>
      </c>
      <c r="G130" s="4" t="s">
        <v>236</v>
      </c>
      <c r="H130" s="4" t="s">
        <v>30</v>
      </c>
      <c r="I130" s="4" t="s">
        <v>31</v>
      </c>
      <c r="J130" s="4">
        <v>7</v>
      </c>
      <c r="K130" s="4">
        <v>2</v>
      </c>
      <c r="L130" s="4">
        <v>71381259.390000001</v>
      </c>
      <c r="M130" s="4">
        <v>17033.29</v>
      </c>
      <c r="N130" s="4">
        <v>1231634944365.8201</v>
      </c>
      <c r="O130" s="4">
        <v>2276</v>
      </c>
      <c r="P130" s="4">
        <v>6.0979429999999999</v>
      </c>
      <c r="Q130" s="4">
        <v>9.3191400000000009</v>
      </c>
      <c r="R130" s="4">
        <v>6.2557729999999996</v>
      </c>
      <c r="S130" s="4">
        <v>4.3494109999999999</v>
      </c>
      <c r="U130" s="4">
        <v>1.51</v>
      </c>
      <c r="V130" s="7">
        <v>50000</v>
      </c>
      <c r="W130" s="7">
        <v>50000</v>
      </c>
      <c r="X130" s="4" t="s">
        <v>951</v>
      </c>
      <c r="Y130" s="3" t="s">
        <v>1493</v>
      </c>
    </row>
    <row r="131" spans="1:28" x14ac:dyDescent="0.35">
      <c r="A131" s="4" t="s">
        <v>238</v>
      </c>
      <c r="B131" s="6">
        <v>44865</v>
      </c>
      <c r="C131" s="4">
        <v>5</v>
      </c>
      <c r="D131" s="4">
        <v>3</v>
      </c>
      <c r="E131" s="4" t="s">
        <v>211</v>
      </c>
      <c r="F131" s="4">
        <v>11962</v>
      </c>
      <c r="G131" s="4" t="s">
        <v>236</v>
      </c>
      <c r="H131" s="4" t="s">
        <v>30</v>
      </c>
      <c r="I131" s="4" t="s">
        <v>31</v>
      </c>
      <c r="J131" s="4">
        <v>7</v>
      </c>
      <c r="K131" s="4">
        <v>3</v>
      </c>
      <c r="L131" s="4">
        <v>10944970.308</v>
      </c>
      <c r="M131" s="4">
        <v>17990.419999999998</v>
      </c>
      <c r="N131" s="4">
        <v>143175617850.64001</v>
      </c>
      <c r="O131" s="4">
        <v>215</v>
      </c>
      <c r="P131" s="4">
        <v>7.0575010000000002</v>
      </c>
      <c r="Q131" s="4">
        <v>10.307748999999999</v>
      </c>
      <c r="R131" s="4">
        <v>7.216755</v>
      </c>
      <c r="S131" s="4">
        <v>5.2931990000000004</v>
      </c>
      <c r="U131" s="4">
        <v>0.6</v>
      </c>
      <c r="V131" s="7">
        <v>50000000</v>
      </c>
      <c r="W131" s="7">
        <v>1000000</v>
      </c>
      <c r="X131" s="4" t="s">
        <v>962</v>
      </c>
      <c r="Y131" s="3" t="s">
        <v>1493</v>
      </c>
    </row>
    <row r="132" spans="1:28" x14ac:dyDescent="0.35">
      <c r="A132" s="4" t="s">
        <v>239</v>
      </c>
      <c r="B132" s="6">
        <v>44865</v>
      </c>
      <c r="C132" s="4">
        <v>5</v>
      </c>
      <c r="D132" s="4">
        <v>3</v>
      </c>
      <c r="E132" s="4" t="s">
        <v>211</v>
      </c>
      <c r="F132" s="4">
        <v>11962</v>
      </c>
      <c r="G132" s="4" t="s">
        <v>236</v>
      </c>
      <c r="H132" s="4" t="s">
        <v>30</v>
      </c>
      <c r="I132" s="4" t="s">
        <v>31</v>
      </c>
      <c r="J132" s="4">
        <v>7</v>
      </c>
      <c r="K132" s="4">
        <v>4</v>
      </c>
      <c r="L132" s="4">
        <v>11388960.491</v>
      </c>
      <c r="M132" s="4">
        <v>17273.09</v>
      </c>
      <c r="N132" s="4">
        <v>196722594812.78</v>
      </c>
      <c r="O132" s="4">
        <v>29</v>
      </c>
      <c r="P132" s="4">
        <v>6.6547270000000003</v>
      </c>
      <c r="Q132" s="4">
        <v>9.8927809999999994</v>
      </c>
      <c r="R132" s="4">
        <v>6.8133840000000001</v>
      </c>
      <c r="S132" s="4">
        <v>4.8970450000000003</v>
      </c>
      <c r="U132" s="4">
        <v>0.98</v>
      </c>
      <c r="V132" s="7">
        <v>50000000</v>
      </c>
      <c r="W132" s="7">
        <v>1000000</v>
      </c>
      <c r="X132" s="4" t="s">
        <v>967</v>
      </c>
      <c r="Y132" s="3" t="s">
        <v>1493</v>
      </c>
    </row>
    <row r="133" spans="1:28" x14ac:dyDescent="0.35">
      <c r="A133" s="4" t="s">
        <v>240</v>
      </c>
      <c r="B133" s="6">
        <v>44865</v>
      </c>
      <c r="C133" s="4">
        <v>5</v>
      </c>
      <c r="D133" s="4">
        <v>3</v>
      </c>
      <c r="E133" s="4" t="s">
        <v>211</v>
      </c>
      <c r="F133" s="4">
        <v>69368</v>
      </c>
      <c r="G133" s="4" t="s">
        <v>241</v>
      </c>
      <c r="H133" s="4" t="s">
        <v>30</v>
      </c>
      <c r="I133" s="4" t="s">
        <v>31</v>
      </c>
      <c r="J133" s="4">
        <v>8</v>
      </c>
      <c r="K133" s="4">
        <v>0</v>
      </c>
      <c r="L133" s="4">
        <v>783196.929</v>
      </c>
      <c r="M133" s="4">
        <v>13416.42</v>
      </c>
      <c r="N133" s="4">
        <v>10454915366.809999</v>
      </c>
      <c r="O133" s="4">
        <v>3247</v>
      </c>
      <c r="P133" s="4">
        <v>930.93859999999995</v>
      </c>
      <c r="Q133" s="4">
        <v>148.03829999999999</v>
      </c>
      <c r="R133" s="4">
        <v>-6.5026820000000001</v>
      </c>
      <c r="S133" s="4">
        <v>-3.6984970000000001</v>
      </c>
      <c r="U133" s="4">
        <v>1.75</v>
      </c>
      <c r="V133" s="7">
        <v>100000</v>
      </c>
      <c r="W133" s="7">
        <v>50000</v>
      </c>
      <c r="X133" s="4" t="s">
        <v>41</v>
      </c>
      <c r="Y133" s="4" t="s">
        <v>970</v>
      </c>
      <c r="Z133" s="8" t="s">
        <v>969</v>
      </c>
      <c r="AB133" s="8" t="s">
        <v>968</v>
      </c>
    </row>
    <row r="134" spans="1:28" x14ac:dyDescent="0.35">
      <c r="A134" s="4" t="s">
        <v>242</v>
      </c>
      <c r="B134" s="6">
        <v>44865</v>
      </c>
      <c r="C134" s="4">
        <v>5</v>
      </c>
      <c r="D134" s="4">
        <v>3</v>
      </c>
      <c r="E134" s="4" t="s">
        <v>211</v>
      </c>
      <c r="F134" s="4">
        <v>8686</v>
      </c>
      <c r="G134" s="4" t="s">
        <v>243</v>
      </c>
      <c r="H134" s="4" t="s">
        <v>30</v>
      </c>
      <c r="I134" s="4" t="s">
        <v>31</v>
      </c>
      <c r="J134" s="4">
        <v>5</v>
      </c>
      <c r="K134" s="4">
        <v>1</v>
      </c>
      <c r="L134" s="4">
        <v>0</v>
      </c>
      <c r="M134" s="4">
        <v>10000</v>
      </c>
      <c r="N134" s="4">
        <v>0</v>
      </c>
      <c r="O134" s="4">
        <v>0</v>
      </c>
      <c r="P134" s="4">
        <v>0</v>
      </c>
      <c r="Q134" s="4">
        <v>0</v>
      </c>
      <c r="R134" s="4">
        <v>-100</v>
      </c>
      <c r="S134" s="4">
        <v>-100</v>
      </c>
    </row>
    <row r="135" spans="1:28" x14ac:dyDescent="0.35">
      <c r="A135" s="4" t="s">
        <v>244</v>
      </c>
      <c r="B135" s="6">
        <v>44865</v>
      </c>
      <c r="C135" s="4">
        <v>5</v>
      </c>
      <c r="D135" s="4">
        <v>3</v>
      </c>
      <c r="E135" s="4" t="s">
        <v>211</v>
      </c>
      <c r="F135" s="4">
        <v>8686</v>
      </c>
      <c r="G135" s="4" t="s">
        <v>243</v>
      </c>
      <c r="H135" s="4" t="s">
        <v>30</v>
      </c>
      <c r="I135" s="4" t="s">
        <v>31</v>
      </c>
      <c r="J135" s="4">
        <v>8</v>
      </c>
      <c r="K135" s="4">
        <v>1</v>
      </c>
      <c r="L135" s="4">
        <v>3114190.1170000001</v>
      </c>
      <c r="M135" s="4">
        <v>24595.79</v>
      </c>
      <c r="N135" s="4">
        <v>76572860013.360001</v>
      </c>
      <c r="O135" s="4">
        <v>2122</v>
      </c>
      <c r="P135" s="4">
        <v>-3.105645</v>
      </c>
      <c r="Q135" s="4">
        <v>2.6311369999999998</v>
      </c>
      <c r="R135" s="4">
        <v>2.8046250000000001</v>
      </c>
      <c r="S135" s="4">
        <v>1.945705</v>
      </c>
    </row>
    <row r="136" spans="1:28" x14ac:dyDescent="0.35">
      <c r="A136" s="4" t="s">
        <v>245</v>
      </c>
      <c r="B136" s="6">
        <v>44865</v>
      </c>
      <c r="C136" s="4">
        <v>5</v>
      </c>
      <c r="D136" s="4">
        <v>3</v>
      </c>
      <c r="E136" s="4" t="s">
        <v>211</v>
      </c>
      <c r="F136" s="4">
        <v>87342</v>
      </c>
      <c r="G136" s="4" t="s">
        <v>246</v>
      </c>
      <c r="H136" s="4" t="s">
        <v>30</v>
      </c>
      <c r="I136" s="4" t="s">
        <v>31</v>
      </c>
      <c r="J136" s="4">
        <v>5</v>
      </c>
      <c r="K136" s="4">
        <v>1</v>
      </c>
      <c r="L136" s="4">
        <v>8499753.2949999999</v>
      </c>
      <c r="M136" s="4">
        <v>11350.82</v>
      </c>
      <c r="N136" s="4">
        <v>97359888339.110001</v>
      </c>
      <c r="O136" s="4">
        <v>27254</v>
      </c>
      <c r="P136" s="4">
        <v>6.8057210000000001</v>
      </c>
      <c r="Q136" s="4">
        <v>9.7386420000000005</v>
      </c>
      <c r="R136" s="4">
        <v>7.3780070000000002</v>
      </c>
      <c r="S136" s="4">
        <v>5.3173490000000001</v>
      </c>
      <c r="U136" s="4">
        <v>0.8</v>
      </c>
      <c r="V136" s="7">
        <v>20000</v>
      </c>
      <c r="W136" s="7">
        <v>10000</v>
      </c>
      <c r="X136" s="4" t="s">
        <v>41</v>
      </c>
      <c r="Y136" s="3" t="s">
        <v>1494</v>
      </c>
      <c r="Z136" s="8" t="s">
        <v>971</v>
      </c>
      <c r="AB136" s="8" t="s">
        <v>972</v>
      </c>
    </row>
    <row r="137" spans="1:28" x14ac:dyDescent="0.35">
      <c r="A137" s="4" t="s">
        <v>247</v>
      </c>
      <c r="B137" s="6">
        <v>44865</v>
      </c>
      <c r="C137" s="4">
        <v>5</v>
      </c>
      <c r="D137" s="4">
        <v>3</v>
      </c>
      <c r="E137" s="4" t="s">
        <v>211</v>
      </c>
      <c r="F137" s="4">
        <v>95249</v>
      </c>
      <c r="G137" s="4" t="s">
        <v>248</v>
      </c>
      <c r="H137" s="4" t="s">
        <v>30</v>
      </c>
      <c r="I137" s="4" t="s">
        <v>31</v>
      </c>
      <c r="J137" s="4">
        <v>5</v>
      </c>
      <c r="K137" s="4">
        <v>1</v>
      </c>
      <c r="L137" s="4">
        <v>710035.84600000002</v>
      </c>
      <c r="M137" s="4">
        <v>8948.89</v>
      </c>
      <c r="N137" s="4">
        <v>6166498764.1999998</v>
      </c>
      <c r="O137" s="4">
        <v>5054</v>
      </c>
      <c r="P137" s="4">
        <v>-56.315635999999998</v>
      </c>
      <c r="Q137" s="4">
        <v>-20.235202999999998</v>
      </c>
      <c r="R137" s="4">
        <v>-10.620459</v>
      </c>
      <c r="S137" s="4">
        <v>-7.0388970000000004</v>
      </c>
      <c r="U137" s="4">
        <v>0.9</v>
      </c>
      <c r="V137" s="7">
        <v>20000</v>
      </c>
      <c r="W137" s="7">
        <v>10000</v>
      </c>
      <c r="X137" s="4" t="s">
        <v>41</v>
      </c>
      <c r="Y137" s="3" t="s">
        <v>1495</v>
      </c>
      <c r="Z137" s="8" t="s">
        <v>973</v>
      </c>
    </row>
    <row r="138" spans="1:28" x14ac:dyDescent="0.35">
      <c r="A138" s="4" t="s">
        <v>249</v>
      </c>
      <c r="B138" s="6">
        <v>44865</v>
      </c>
      <c r="C138" s="4">
        <v>5</v>
      </c>
      <c r="D138" s="4">
        <v>3</v>
      </c>
      <c r="E138" s="4" t="s">
        <v>211</v>
      </c>
      <c r="F138" s="4">
        <v>109317</v>
      </c>
      <c r="G138" s="4" t="s">
        <v>250</v>
      </c>
      <c r="H138" s="4" t="s">
        <v>30</v>
      </c>
      <c r="I138" s="4" t="s">
        <v>31</v>
      </c>
      <c r="J138" s="4">
        <v>5</v>
      </c>
      <c r="K138" s="4">
        <v>1</v>
      </c>
      <c r="L138" s="4">
        <v>2442838.2319999998</v>
      </c>
      <c r="M138" s="4">
        <v>10001.66</v>
      </c>
      <c r="N138" s="4">
        <v>24432437306.77</v>
      </c>
      <c r="O138" s="4">
        <v>218</v>
      </c>
      <c r="P138" s="4">
        <v>-10.804748</v>
      </c>
      <c r="Q138" s="4">
        <v>0</v>
      </c>
      <c r="R138" s="4">
        <v>0</v>
      </c>
      <c r="S138" s="4">
        <v>0</v>
      </c>
      <c r="U138" s="4">
        <v>0.5</v>
      </c>
      <c r="V138" s="7">
        <v>10000000</v>
      </c>
      <c r="W138" s="7">
        <v>10000000</v>
      </c>
      <c r="X138" s="4" t="s">
        <v>41</v>
      </c>
      <c r="Y138" s="3" t="s">
        <v>1496</v>
      </c>
      <c r="Z138" s="8" t="s">
        <v>974</v>
      </c>
    </row>
    <row r="139" spans="1:28" x14ac:dyDescent="0.35">
      <c r="A139" s="4" t="s">
        <v>251</v>
      </c>
      <c r="B139" s="6">
        <v>44865</v>
      </c>
      <c r="C139" s="4">
        <v>85</v>
      </c>
      <c r="D139" s="4">
        <v>27</v>
      </c>
      <c r="E139" s="4" t="s">
        <v>252</v>
      </c>
      <c r="F139" s="4">
        <v>98186</v>
      </c>
      <c r="G139" s="4" t="s">
        <v>253</v>
      </c>
      <c r="H139" s="4" t="s">
        <v>254</v>
      </c>
      <c r="I139" s="4" t="s">
        <v>31</v>
      </c>
      <c r="J139" s="4">
        <v>5</v>
      </c>
      <c r="K139" s="4">
        <v>1</v>
      </c>
      <c r="L139" s="4">
        <v>1463175.3929999999</v>
      </c>
      <c r="M139" s="4">
        <v>10502.65</v>
      </c>
      <c r="N139" s="4">
        <v>15770801074.459999</v>
      </c>
      <c r="O139" s="4">
        <v>246</v>
      </c>
      <c r="P139" s="4">
        <v>7.6193249999999999</v>
      </c>
      <c r="Q139" s="4">
        <v>9.8630180000000003</v>
      </c>
      <c r="R139" s="4">
        <v>7.4230070000000001</v>
      </c>
      <c r="S139" s="4">
        <v>4.6667719999999999</v>
      </c>
      <c r="U139" s="4">
        <v>1</v>
      </c>
      <c r="V139" s="7">
        <v>500000</v>
      </c>
      <c r="W139" s="7">
        <v>500</v>
      </c>
      <c r="X139" s="4" t="s">
        <v>975</v>
      </c>
      <c r="Y139" s="3" t="s">
        <v>1497</v>
      </c>
      <c r="Z139" s="8" t="s">
        <v>978</v>
      </c>
      <c r="AB139" s="8" t="s">
        <v>977</v>
      </c>
    </row>
    <row r="140" spans="1:28" x14ac:dyDescent="0.35">
      <c r="A140" s="4" t="s">
        <v>255</v>
      </c>
      <c r="B140" s="6">
        <v>44865</v>
      </c>
      <c r="C140" s="4">
        <v>85</v>
      </c>
      <c r="D140" s="4">
        <v>27</v>
      </c>
      <c r="E140" s="4" t="s">
        <v>252</v>
      </c>
      <c r="F140" s="4">
        <v>98186</v>
      </c>
      <c r="G140" s="4" t="s">
        <v>253</v>
      </c>
      <c r="H140" s="4" t="s">
        <v>254</v>
      </c>
      <c r="I140" s="4" t="s">
        <v>31</v>
      </c>
      <c r="J140" s="4">
        <v>5</v>
      </c>
      <c r="K140" s="4">
        <v>2</v>
      </c>
      <c r="L140" s="4">
        <v>2055178.1880000001</v>
      </c>
      <c r="M140" s="4">
        <v>10556.73</v>
      </c>
      <c r="N140" s="4">
        <v>21259379365.080002</v>
      </c>
      <c r="O140" s="4">
        <v>101</v>
      </c>
      <c r="P140" s="4">
        <v>8.0471550000000001</v>
      </c>
      <c r="Q140" s="4">
        <v>10.299744</v>
      </c>
      <c r="R140" s="4">
        <v>7.85</v>
      </c>
      <c r="S140" s="4">
        <v>5.0827739999999997</v>
      </c>
      <c r="U140" s="4">
        <v>0.6</v>
      </c>
      <c r="V140" s="7">
        <v>1000000</v>
      </c>
      <c r="W140" s="7">
        <v>1000000</v>
      </c>
      <c r="X140" s="4" t="s">
        <v>976</v>
      </c>
      <c r="Y140" s="3" t="s">
        <v>1497</v>
      </c>
    </row>
    <row r="141" spans="1:28" x14ac:dyDescent="0.35">
      <c r="A141" s="4" t="s">
        <v>256</v>
      </c>
      <c r="B141" s="6">
        <v>44865</v>
      </c>
      <c r="C141" s="4">
        <v>85</v>
      </c>
      <c r="D141" s="4">
        <v>14</v>
      </c>
      <c r="E141" s="4" t="s">
        <v>257</v>
      </c>
      <c r="F141" s="4">
        <v>93624</v>
      </c>
      <c r="G141" s="4" t="s">
        <v>258</v>
      </c>
      <c r="H141" s="4" t="s">
        <v>30</v>
      </c>
      <c r="I141" s="4" t="s">
        <v>31</v>
      </c>
      <c r="J141" s="4">
        <v>4</v>
      </c>
      <c r="K141" s="4">
        <v>1</v>
      </c>
      <c r="L141" s="4">
        <v>537620.57299999997</v>
      </c>
      <c r="M141" s="4">
        <v>9991.09</v>
      </c>
      <c r="N141" s="4">
        <v>5232415171.5600004</v>
      </c>
      <c r="O141" s="4">
        <v>4</v>
      </c>
      <c r="P141" s="4">
        <v>38287.105000000003</v>
      </c>
      <c r="Q141" s="4">
        <v>52.213577000000001</v>
      </c>
      <c r="R141" s="4">
        <v>-4.7612300000000003</v>
      </c>
      <c r="S141" s="4">
        <v>-10.27617</v>
      </c>
      <c r="U141" s="4">
        <v>0</v>
      </c>
      <c r="V141" s="7">
        <v>1000000</v>
      </c>
      <c r="W141" s="7">
        <v>0</v>
      </c>
      <c r="X141" s="4" t="s">
        <v>952</v>
      </c>
      <c r="Y141" s="3" t="s">
        <v>983</v>
      </c>
      <c r="Z141" s="8" t="s">
        <v>980</v>
      </c>
      <c r="AB141" s="8" t="s">
        <v>979</v>
      </c>
    </row>
    <row r="142" spans="1:28" x14ac:dyDescent="0.35">
      <c r="A142" s="4" t="s">
        <v>259</v>
      </c>
      <c r="B142" s="6">
        <v>44865</v>
      </c>
      <c r="C142" s="4">
        <v>85</v>
      </c>
      <c r="D142" s="4">
        <v>14</v>
      </c>
      <c r="E142" s="4" t="s">
        <v>257</v>
      </c>
      <c r="F142" s="4">
        <v>93624</v>
      </c>
      <c r="G142" s="4" t="s">
        <v>258</v>
      </c>
      <c r="H142" s="4" t="s">
        <v>30</v>
      </c>
      <c r="I142" s="4" t="s">
        <v>31</v>
      </c>
      <c r="J142" s="4">
        <v>4</v>
      </c>
      <c r="K142" s="4">
        <v>2</v>
      </c>
      <c r="L142" s="4">
        <v>591675.94999999995</v>
      </c>
      <c r="M142" s="4">
        <v>9555.32</v>
      </c>
      <c r="N142" s="4">
        <v>5653655772.4099998</v>
      </c>
      <c r="O142" s="4">
        <v>43</v>
      </c>
      <c r="P142" s="4">
        <v>37765.599999999999</v>
      </c>
      <c r="Q142" s="4">
        <v>50.103470000000002</v>
      </c>
      <c r="R142" s="4">
        <v>-6.0818500000000002</v>
      </c>
      <c r="S142" s="4">
        <v>-11.520129000000001</v>
      </c>
      <c r="U142" s="4">
        <v>1.4</v>
      </c>
      <c r="V142" s="7">
        <v>1000000</v>
      </c>
      <c r="W142" s="7">
        <v>0</v>
      </c>
      <c r="X142" s="4" t="s">
        <v>981</v>
      </c>
      <c r="Y142" s="3" t="s">
        <v>983</v>
      </c>
    </row>
    <row r="143" spans="1:28" x14ac:dyDescent="0.35">
      <c r="A143" s="4" t="s">
        <v>260</v>
      </c>
      <c r="B143" s="6">
        <v>44865</v>
      </c>
      <c r="C143" s="4">
        <v>85</v>
      </c>
      <c r="D143" s="4">
        <v>14</v>
      </c>
      <c r="E143" s="4" t="s">
        <v>257</v>
      </c>
      <c r="F143" s="4">
        <v>93624</v>
      </c>
      <c r="G143" s="4" t="s">
        <v>258</v>
      </c>
      <c r="H143" s="4" t="s">
        <v>30</v>
      </c>
      <c r="I143" s="4" t="s">
        <v>31</v>
      </c>
      <c r="J143" s="4">
        <v>4</v>
      </c>
      <c r="K143" s="4">
        <v>3</v>
      </c>
      <c r="L143" s="4">
        <v>845105.31700000004</v>
      </c>
      <c r="M143" s="4">
        <v>9446.34</v>
      </c>
      <c r="N143" s="4">
        <v>7983151401.6300001</v>
      </c>
      <c r="O143" s="4">
        <v>6</v>
      </c>
      <c r="P143" s="4">
        <v>37913.144999999997</v>
      </c>
      <c r="Q143" s="4">
        <v>50.701766999999997</v>
      </c>
      <c r="R143" s="4">
        <v>-5.7080960000000003</v>
      </c>
      <c r="S143" s="4">
        <v>-11.168317</v>
      </c>
      <c r="U143" s="4">
        <v>1</v>
      </c>
      <c r="V143" s="7">
        <v>1000000</v>
      </c>
      <c r="W143" s="7">
        <v>0</v>
      </c>
      <c r="X143" s="4" t="s">
        <v>982</v>
      </c>
      <c r="Y143" s="3" t="s">
        <v>983</v>
      </c>
    </row>
    <row r="144" spans="1:28" x14ac:dyDescent="0.35">
      <c r="A144" s="4" t="s">
        <v>261</v>
      </c>
      <c r="B144" s="6">
        <v>44865</v>
      </c>
      <c r="C144" s="4">
        <v>85</v>
      </c>
      <c r="D144" s="4">
        <v>14</v>
      </c>
      <c r="E144" s="4" t="s">
        <v>257</v>
      </c>
      <c r="F144" s="4">
        <v>93624</v>
      </c>
      <c r="G144" s="4" t="s">
        <v>258</v>
      </c>
      <c r="H144" s="4" t="s">
        <v>30</v>
      </c>
      <c r="I144" s="4" t="s">
        <v>31</v>
      </c>
      <c r="J144" s="4">
        <v>5</v>
      </c>
      <c r="K144" s="4">
        <v>1</v>
      </c>
      <c r="L144" s="4">
        <v>283130.49800000002</v>
      </c>
      <c r="M144" s="4">
        <v>9551.58</v>
      </c>
      <c r="N144" s="4">
        <v>2704343846.5900002</v>
      </c>
      <c r="O144" s="4">
        <v>70</v>
      </c>
      <c r="P144" s="4">
        <v>37546.434000000001</v>
      </c>
      <c r="Q144" s="4">
        <v>49.220146</v>
      </c>
      <c r="R144" s="4">
        <v>-6.6369540000000002</v>
      </c>
      <c r="S144" s="4">
        <v>-12.04355</v>
      </c>
      <c r="U144" s="4">
        <v>2</v>
      </c>
      <c r="V144" s="7">
        <v>1000000</v>
      </c>
      <c r="W144" s="7">
        <v>0</v>
      </c>
      <c r="X144" s="4" t="s">
        <v>951</v>
      </c>
      <c r="Y144" s="3" t="s">
        <v>983</v>
      </c>
    </row>
    <row r="145" spans="1:28" x14ac:dyDescent="0.35">
      <c r="A145" s="4" t="s">
        <v>262</v>
      </c>
      <c r="B145" s="6">
        <v>44865</v>
      </c>
      <c r="C145" s="4">
        <v>85</v>
      </c>
      <c r="D145" s="4">
        <v>14</v>
      </c>
      <c r="E145" s="4" t="s">
        <v>257</v>
      </c>
      <c r="F145" s="4">
        <v>93624</v>
      </c>
      <c r="G145" s="4" t="s">
        <v>258</v>
      </c>
      <c r="H145" s="4" t="s">
        <v>30</v>
      </c>
      <c r="I145" s="4" t="s">
        <v>31</v>
      </c>
      <c r="J145" s="4">
        <v>5</v>
      </c>
      <c r="K145" s="4">
        <v>2</v>
      </c>
      <c r="L145" s="4">
        <v>457907.86099999998</v>
      </c>
      <c r="M145" s="4">
        <v>9637.15</v>
      </c>
      <c r="N145" s="4">
        <v>4412926470.1999998</v>
      </c>
      <c r="O145" s="4">
        <v>14</v>
      </c>
      <c r="P145" s="4">
        <v>37692.258000000002</v>
      </c>
      <c r="Q145" s="4">
        <v>49.809669999999997</v>
      </c>
      <c r="R145" s="4">
        <v>-6.2674099999999999</v>
      </c>
      <c r="S145" s="4">
        <v>-11.695364</v>
      </c>
      <c r="U145" s="4">
        <v>1.6</v>
      </c>
      <c r="V145" s="7">
        <v>250000000</v>
      </c>
      <c r="W145" s="7">
        <v>0</v>
      </c>
      <c r="X145" s="4" t="s">
        <v>950</v>
      </c>
      <c r="Y145" s="3" t="s">
        <v>983</v>
      </c>
    </row>
    <row r="146" spans="1:28" x14ac:dyDescent="0.35">
      <c r="A146" s="4" t="s">
        <v>263</v>
      </c>
      <c r="B146" s="6">
        <v>44865</v>
      </c>
      <c r="C146" s="4">
        <v>85</v>
      </c>
      <c r="D146" s="4">
        <v>14</v>
      </c>
      <c r="E146" s="4" t="s">
        <v>257</v>
      </c>
      <c r="F146" s="4">
        <v>108638</v>
      </c>
      <c r="G146" s="4" t="s">
        <v>264</v>
      </c>
      <c r="H146" s="4" t="s">
        <v>30</v>
      </c>
      <c r="I146" s="4" t="s">
        <v>31</v>
      </c>
      <c r="J146" s="4">
        <v>4</v>
      </c>
      <c r="K146" s="4">
        <v>1</v>
      </c>
      <c r="L146" s="4">
        <v>4983365.8930000002</v>
      </c>
      <c r="M146" s="4">
        <v>10142.82</v>
      </c>
      <c r="N146" s="4">
        <v>50364392281.730003</v>
      </c>
      <c r="O146" s="4">
        <v>46</v>
      </c>
      <c r="P146" s="4">
        <v>-54.594070000000002</v>
      </c>
      <c r="Q146" s="4">
        <v>-16.332312000000002</v>
      </c>
      <c r="R146" s="4">
        <v>0</v>
      </c>
      <c r="S146" s="4">
        <v>0</v>
      </c>
      <c r="U146" s="4">
        <v>1</v>
      </c>
      <c r="V146" s="7">
        <v>1000000</v>
      </c>
      <c r="W146" s="7">
        <v>0</v>
      </c>
      <c r="X146" s="4" t="s">
        <v>981</v>
      </c>
      <c r="Y146" s="3" t="s">
        <v>1498</v>
      </c>
    </row>
    <row r="147" spans="1:28" x14ac:dyDescent="0.35">
      <c r="A147" s="4" t="s">
        <v>265</v>
      </c>
      <c r="B147" s="6">
        <v>44865</v>
      </c>
      <c r="C147" s="4">
        <v>85</v>
      </c>
      <c r="D147" s="4">
        <v>14</v>
      </c>
      <c r="E147" s="4" t="s">
        <v>257</v>
      </c>
      <c r="F147" s="4">
        <v>108638</v>
      </c>
      <c r="G147" s="4" t="s">
        <v>264</v>
      </c>
      <c r="H147" s="4" t="s">
        <v>30</v>
      </c>
      <c r="I147" s="4" t="s">
        <v>31</v>
      </c>
      <c r="J147" s="4">
        <v>4</v>
      </c>
      <c r="K147" s="4">
        <v>2</v>
      </c>
      <c r="L147" s="4">
        <v>103403.287</v>
      </c>
      <c r="M147" s="4">
        <v>10114.94</v>
      </c>
      <c r="N147" s="4">
        <v>1062873062.26</v>
      </c>
      <c r="O147" s="4">
        <v>24</v>
      </c>
      <c r="P147" s="4">
        <v>-54.818237000000003</v>
      </c>
      <c r="Q147" s="4">
        <v>-16.74457</v>
      </c>
      <c r="R147" s="4">
        <v>0</v>
      </c>
      <c r="S147" s="4">
        <v>0</v>
      </c>
      <c r="U147" s="4">
        <v>1.5</v>
      </c>
      <c r="V147" s="7">
        <v>1000000</v>
      </c>
      <c r="W147" s="7">
        <v>0</v>
      </c>
      <c r="X147" s="4" t="s">
        <v>951</v>
      </c>
      <c r="Y147" s="3" t="s">
        <v>1498</v>
      </c>
    </row>
    <row r="148" spans="1:28" x14ac:dyDescent="0.35">
      <c r="A148" s="4" t="s">
        <v>266</v>
      </c>
      <c r="B148" s="6">
        <v>44865</v>
      </c>
      <c r="C148" s="4">
        <v>85</v>
      </c>
      <c r="D148" s="4">
        <v>14</v>
      </c>
      <c r="E148" s="4" t="s">
        <v>257</v>
      </c>
      <c r="F148" s="4">
        <v>108638</v>
      </c>
      <c r="G148" s="4" t="s">
        <v>264</v>
      </c>
      <c r="H148" s="4" t="s">
        <v>30</v>
      </c>
      <c r="I148" s="4" t="s">
        <v>31</v>
      </c>
      <c r="J148" s="4">
        <v>4</v>
      </c>
      <c r="K148" s="4">
        <v>3</v>
      </c>
      <c r="L148" s="4">
        <v>270683.25799999997</v>
      </c>
      <c r="M148" s="4">
        <v>10005.59</v>
      </c>
      <c r="N148" s="4">
        <v>2708344766.6599998</v>
      </c>
      <c r="O148" s="4">
        <v>2</v>
      </c>
      <c r="P148" s="4">
        <v>-54.139023000000002</v>
      </c>
      <c r="Q148" s="4">
        <v>-15.490368</v>
      </c>
      <c r="R148" s="4">
        <v>0</v>
      </c>
      <c r="S148" s="4">
        <v>0</v>
      </c>
      <c r="U148" s="4">
        <v>0</v>
      </c>
      <c r="V148" s="7">
        <v>1000000</v>
      </c>
      <c r="W148" s="7">
        <v>0</v>
      </c>
      <c r="X148" s="4" t="s">
        <v>952</v>
      </c>
      <c r="Y148" s="3" t="s">
        <v>1498</v>
      </c>
    </row>
    <row r="149" spans="1:28" x14ac:dyDescent="0.35">
      <c r="A149" s="4" t="s">
        <v>267</v>
      </c>
      <c r="B149" s="6">
        <v>44865</v>
      </c>
      <c r="C149" s="4">
        <v>85</v>
      </c>
      <c r="D149" s="4">
        <v>14</v>
      </c>
      <c r="E149" s="4" t="s">
        <v>257</v>
      </c>
      <c r="F149" s="4">
        <v>108638</v>
      </c>
      <c r="G149" s="4" t="s">
        <v>264</v>
      </c>
      <c r="H149" s="4" t="s">
        <v>30</v>
      </c>
      <c r="I149" s="4" t="s">
        <v>31</v>
      </c>
      <c r="J149" s="4">
        <v>4</v>
      </c>
      <c r="K149" s="4">
        <v>4</v>
      </c>
      <c r="L149" s="4">
        <v>852287.13600000006</v>
      </c>
      <c r="M149" s="4">
        <v>9895.32</v>
      </c>
      <c r="N149" s="4">
        <v>8433652667.2399998</v>
      </c>
      <c r="O149" s="4">
        <v>3</v>
      </c>
      <c r="P149" s="4">
        <v>-54.594070000000002</v>
      </c>
      <c r="Q149" s="4">
        <v>-16.329979000000002</v>
      </c>
      <c r="R149" s="4">
        <v>0</v>
      </c>
      <c r="S149" s="4">
        <v>0</v>
      </c>
      <c r="U149" s="4">
        <v>1</v>
      </c>
      <c r="V149" s="7">
        <v>1000000</v>
      </c>
      <c r="W149" s="7">
        <v>0</v>
      </c>
      <c r="X149" s="4" t="s">
        <v>950</v>
      </c>
      <c r="Y149" s="3" t="s">
        <v>1498</v>
      </c>
    </row>
    <row r="150" spans="1:28" x14ac:dyDescent="0.35">
      <c r="A150" s="4" t="s">
        <v>268</v>
      </c>
      <c r="B150" s="6">
        <v>44865</v>
      </c>
      <c r="C150" s="4">
        <v>85</v>
      </c>
      <c r="D150" s="4">
        <v>14</v>
      </c>
      <c r="E150" s="4" t="s">
        <v>257</v>
      </c>
      <c r="F150" s="4">
        <v>100095</v>
      </c>
      <c r="G150" s="4" t="s">
        <v>269</v>
      </c>
      <c r="H150" s="4" t="s">
        <v>30</v>
      </c>
      <c r="I150" s="4" t="s">
        <v>31</v>
      </c>
      <c r="J150" s="4">
        <v>4</v>
      </c>
      <c r="K150" s="4">
        <v>1</v>
      </c>
      <c r="L150" s="4">
        <v>1027880.704</v>
      </c>
      <c r="M150" s="4">
        <v>10253.77</v>
      </c>
      <c r="N150" s="4">
        <v>10548749226.459999</v>
      </c>
      <c r="O150" s="4">
        <v>43</v>
      </c>
      <c r="P150" s="4">
        <v>541.9742</v>
      </c>
      <c r="Q150" s="4">
        <v>54.463196000000003</v>
      </c>
      <c r="R150" s="4">
        <v>5.7777219999999998</v>
      </c>
      <c r="S150" s="4">
        <v>2.2898320000000001</v>
      </c>
      <c r="U150" s="4">
        <v>1.4</v>
      </c>
      <c r="V150" s="7">
        <v>1000000</v>
      </c>
      <c r="W150" s="7">
        <v>0</v>
      </c>
      <c r="X150" s="4" t="s">
        <v>981</v>
      </c>
      <c r="Y150" s="3" t="s">
        <v>1504</v>
      </c>
      <c r="Z150" s="8" t="s">
        <v>1503</v>
      </c>
      <c r="AB150" s="8" t="s">
        <v>1502</v>
      </c>
    </row>
    <row r="151" spans="1:28" x14ac:dyDescent="0.35">
      <c r="A151" s="4" t="s">
        <v>270</v>
      </c>
      <c r="B151" s="6">
        <v>44865</v>
      </c>
      <c r="C151" s="4">
        <v>85</v>
      </c>
      <c r="D151" s="4">
        <v>14</v>
      </c>
      <c r="E151" s="4" t="s">
        <v>257</v>
      </c>
      <c r="F151" s="4">
        <v>100095</v>
      </c>
      <c r="G151" s="4" t="s">
        <v>269</v>
      </c>
      <c r="H151" s="4" t="s">
        <v>30</v>
      </c>
      <c r="I151" s="4" t="s">
        <v>31</v>
      </c>
      <c r="J151" s="4">
        <v>4</v>
      </c>
      <c r="K151" s="4">
        <v>3</v>
      </c>
      <c r="L151" s="4">
        <v>884288.55900000001</v>
      </c>
      <c r="M151" s="4">
        <v>10304.82</v>
      </c>
      <c r="N151" s="4">
        <v>9112435481.9599991</v>
      </c>
      <c r="O151" s="4">
        <v>6</v>
      </c>
      <c r="P151" s="4">
        <v>544.50379999999996</v>
      </c>
      <c r="Q151" s="4">
        <v>55.078814999999999</v>
      </c>
      <c r="R151" s="4">
        <v>6.1985489999999999</v>
      </c>
      <c r="S151" s="4">
        <v>2.696742</v>
      </c>
      <c r="U151" s="4">
        <v>1</v>
      </c>
      <c r="V151" s="7">
        <v>1000000000</v>
      </c>
      <c r="W151" s="7">
        <v>0</v>
      </c>
      <c r="X151" s="4" t="s">
        <v>982</v>
      </c>
      <c r="Y151" s="4" t="s">
        <v>1504</v>
      </c>
    </row>
    <row r="152" spans="1:28" x14ac:dyDescent="0.35">
      <c r="A152" s="4" t="s">
        <v>271</v>
      </c>
      <c r="B152" s="6">
        <v>44865</v>
      </c>
      <c r="C152" s="4">
        <v>85</v>
      </c>
      <c r="D152" s="4">
        <v>14</v>
      </c>
      <c r="E152" s="4" t="s">
        <v>257</v>
      </c>
      <c r="F152" s="4">
        <v>100095</v>
      </c>
      <c r="G152" s="4" t="s">
        <v>269</v>
      </c>
      <c r="H152" s="4" t="s">
        <v>30</v>
      </c>
      <c r="I152" s="4" t="s">
        <v>31</v>
      </c>
      <c r="J152" s="4">
        <v>5</v>
      </c>
      <c r="K152" s="4">
        <v>1</v>
      </c>
      <c r="L152" s="4">
        <v>562319.45900000003</v>
      </c>
      <c r="M152" s="4">
        <v>10182.969999999999</v>
      </c>
      <c r="N152" s="4">
        <v>5726080821.46</v>
      </c>
      <c r="O152" s="4">
        <v>96</v>
      </c>
      <c r="P152" s="4">
        <v>538.21673999999996</v>
      </c>
      <c r="Q152" s="4">
        <v>53.548270000000002</v>
      </c>
      <c r="R152" s="4">
        <v>5.1521780000000001</v>
      </c>
      <c r="S152" s="4">
        <v>1.6855979999999999</v>
      </c>
      <c r="U152" s="4">
        <v>2</v>
      </c>
      <c r="V152" s="7">
        <v>1000000</v>
      </c>
      <c r="W152" s="7">
        <v>0</v>
      </c>
      <c r="X152" s="4" t="s">
        <v>951</v>
      </c>
      <c r="Y152" s="4" t="s">
        <v>1504</v>
      </c>
    </row>
    <row r="153" spans="1:28" x14ac:dyDescent="0.35">
      <c r="A153" s="4" t="s">
        <v>272</v>
      </c>
      <c r="B153" s="6">
        <v>44865</v>
      </c>
      <c r="C153" s="4">
        <v>85</v>
      </c>
      <c r="D153" s="4">
        <v>14</v>
      </c>
      <c r="E153" s="4" t="s">
        <v>257</v>
      </c>
      <c r="F153" s="4">
        <v>100095</v>
      </c>
      <c r="G153" s="4" t="s">
        <v>269</v>
      </c>
      <c r="H153" s="4" t="s">
        <v>30</v>
      </c>
      <c r="I153" s="4" t="s">
        <v>31</v>
      </c>
      <c r="J153" s="4">
        <v>5</v>
      </c>
      <c r="K153" s="4">
        <v>2</v>
      </c>
      <c r="L153" s="4">
        <v>408230.20899999997</v>
      </c>
      <c r="M153" s="4">
        <v>10231.370000000001</v>
      </c>
      <c r="N153" s="4">
        <v>4176753740.8800001</v>
      </c>
      <c r="O153" s="4">
        <v>11</v>
      </c>
      <c r="P153" s="4">
        <v>540.71680000000003</v>
      </c>
      <c r="Q153" s="4">
        <v>54.156452000000002</v>
      </c>
      <c r="R153" s="4">
        <v>5.5682790000000004</v>
      </c>
      <c r="S153" s="4">
        <v>2.087691</v>
      </c>
      <c r="U153" s="4">
        <v>1.6</v>
      </c>
      <c r="V153" s="7">
        <v>250000000</v>
      </c>
      <c r="W153" s="7">
        <v>0</v>
      </c>
      <c r="X153" s="4" t="s">
        <v>950</v>
      </c>
      <c r="Y153" s="4" t="s">
        <v>1504</v>
      </c>
    </row>
    <row r="154" spans="1:28" x14ac:dyDescent="0.35">
      <c r="A154" s="4" t="s">
        <v>273</v>
      </c>
      <c r="B154" s="6">
        <v>44865</v>
      </c>
      <c r="C154" s="4">
        <v>85</v>
      </c>
      <c r="D154" s="4">
        <v>14</v>
      </c>
      <c r="E154" s="4" t="s">
        <v>257</v>
      </c>
      <c r="F154" s="4">
        <v>107024</v>
      </c>
      <c r="G154" s="4" t="s">
        <v>274</v>
      </c>
      <c r="H154" s="4" t="s">
        <v>30</v>
      </c>
      <c r="I154" s="4" t="s">
        <v>31</v>
      </c>
      <c r="J154" s="4">
        <v>4</v>
      </c>
      <c r="K154" s="4">
        <v>1</v>
      </c>
      <c r="L154" s="4">
        <v>5655845.7290000003</v>
      </c>
      <c r="M154" s="4">
        <v>12494.13</v>
      </c>
      <c r="N154" s="4">
        <v>70664871935.830002</v>
      </c>
      <c r="O154" s="4">
        <v>7</v>
      </c>
      <c r="P154" s="4">
        <v>33759.214999999997</v>
      </c>
      <c r="Q154" s="4">
        <v>117.3877</v>
      </c>
      <c r="R154" s="4">
        <v>0</v>
      </c>
      <c r="S154" s="4">
        <v>0</v>
      </c>
      <c r="U154" s="4">
        <v>1</v>
      </c>
      <c r="V154" s="7">
        <v>1000000000</v>
      </c>
      <c r="W154" s="7">
        <v>0</v>
      </c>
      <c r="X154" s="4" t="s">
        <v>982</v>
      </c>
      <c r="Y154" s="3" t="s">
        <v>1500</v>
      </c>
      <c r="Z154" s="8" t="s">
        <v>1499</v>
      </c>
    </row>
    <row r="155" spans="1:28" x14ac:dyDescent="0.35">
      <c r="A155" s="4" t="s">
        <v>275</v>
      </c>
      <c r="B155" s="6">
        <v>44865</v>
      </c>
      <c r="C155" s="4">
        <v>85</v>
      </c>
      <c r="D155" s="4">
        <v>14</v>
      </c>
      <c r="E155" s="4" t="s">
        <v>257</v>
      </c>
      <c r="F155" s="4">
        <v>107024</v>
      </c>
      <c r="G155" s="4" t="s">
        <v>274</v>
      </c>
      <c r="H155" s="4" t="s">
        <v>30</v>
      </c>
      <c r="I155" s="4" t="s">
        <v>31</v>
      </c>
      <c r="J155" s="4">
        <v>5</v>
      </c>
      <c r="K155" s="4">
        <v>1</v>
      </c>
      <c r="L155" s="4">
        <v>1194146.263</v>
      </c>
      <c r="M155" s="4">
        <v>12459.28</v>
      </c>
      <c r="N155" s="4">
        <v>14998202380.290001</v>
      </c>
      <c r="O155" s="4">
        <v>119</v>
      </c>
      <c r="P155" s="4">
        <v>33512.959999999999</v>
      </c>
      <c r="Q155" s="4">
        <v>115.772964</v>
      </c>
      <c r="R155" s="4">
        <v>0</v>
      </c>
      <c r="S155" s="4">
        <v>0</v>
      </c>
      <c r="U155" s="4">
        <v>1.5</v>
      </c>
      <c r="V155" s="7">
        <v>1000000</v>
      </c>
      <c r="W155" s="7">
        <v>0</v>
      </c>
      <c r="X155" s="4" t="s">
        <v>951</v>
      </c>
      <c r="Y155" s="3" t="s">
        <v>1501</v>
      </c>
    </row>
    <row r="156" spans="1:28" x14ac:dyDescent="0.35">
      <c r="A156" s="4" t="s">
        <v>276</v>
      </c>
      <c r="B156" s="6">
        <v>44865</v>
      </c>
      <c r="C156" s="4">
        <v>85</v>
      </c>
      <c r="D156" s="4">
        <v>14</v>
      </c>
      <c r="E156" s="4" t="s">
        <v>257</v>
      </c>
      <c r="F156" s="4">
        <v>58699</v>
      </c>
      <c r="G156" s="4" t="s">
        <v>277</v>
      </c>
      <c r="H156" s="4" t="s">
        <v>30</v>
      </c>
      <c r="I156" s="4" t="s">
        <v>31</v>
      </c>
      <c r="J156" s="4">
        <v>4</v>
      </c>
      <c r="K156" s="4">
        <v>3</v>
      </c>
      <c r="L156" s="4">
        <v>76398.634000000005</v>
      </c>
      <c r="M156" s="4">
        <v>11526.77</v>
      </c>
      <c r="N156" s="4">
        <v>880629568.38999999</v>
      </c>
      <c r="O156" s="4">
        <v>2</v>
      </c>
      <c r="P156" s="4">
        <v>5659.3477000000003</v>
      </c>
      <c r="Q156" s="4">
        <v>204.55413999999999</v>
      </c>
      <c r="R156" s="4">
        <v>-32.574109999999997</v>
      </c>
      <c r="S156" s="4">
        <v>-7.2375610000000004</v>
      </c>
      <c r="U156" s="4">
        <v>2</v>
      </c>
      <c r="V156" s="7">
        <v>1000000</v>
      </c>
      <c r="W156" s="7">
        <v>0</v>
      </c>
      <c r="X156" s="4" t="s">
        <v>981</v>
      </c>
      <c r="Y156" s="3" t="s">
        <v>985</v>
      </c>
    </row>
    <row r="157" spans="1:28" x14ac:dyDescent="0.35">
      <c r="A157" s="4" t="s">
        <v>278</v>
      </c>
      <c r="B157" s="6">
        <v>44865</v>
      </c>
      <c r="C157" s="4">
        <v>85</v>
      </c>
      <c r="D157" s="4">
        <v>14</v>
      </c>
      <c r="E157" s="4" t="s">
        <v>257</v>
      </c>
      <c r="F157" s="4">
        <v>58699</v>
      </c>
      <c r="G157" s="4" t="s">
        <v>277</v>
      </c>
      <c r="H157" s="4" t="s">
        <v>30</v>
      </c>
      <c r="I157" s="4" t="s">
        <v>31</v>
      </c>
      <c r="J157" s="4">
        <v>4</v>
      </c>
      <c r="K157" s="4">
        <v>4</v>
      </c>
      <c r="L157" s="4">
        <v>33358.961000000003</v>
      </c>
      <c r="M157" s="4">
        <v>10725.2</v>
      </c>
      <c r="N157" s="4">
        <v>357781451.49000001</v>
      </c>
      <c r="O157" s="4">
        <v>1</v>
      </c>
      <c r="P157" s="4">
        <v>5773.25</v>
      </c>
      <c r="Q157" s="4">
        <v>210.66963000000001</v>
      </c>
      <c r="R157" s="4">
        <v>-31.217635999999999</v>
      </c>
      <c r="S157" s="4">
        <v>-5.3735609999999996</v>
      </c>
      <c r="U157" s="4">
        <v>0</v>
      </c>
      <c r="V157" s="7">
        <v>1000000</v>
      </c>
      <c r="W157" s="7">
        <v>0</v>
      </c>
      <c r="X157" s="4" t="s">
        <v>952</v>
      </c>
      <c r="Y157" s="3" t="s">
        <v>985</v>
      </c>
    </row>
    <row r="158" spans="1:28" x14ac:dyDescent="0.35">
      <c r="A158" s="4" t="s">
        <v>279</v>
      </c>
      <c r="B158" s="6">
        <v>44865</v>
      </c>
      <c r="C158" s="4">
        <v>85</v>
      </c>
      <c r="D158" s="4">
        <v>14</v>
      </c>
      <c r="E158" s="4" t="s">
        <v>257</v>
      </c>
      <c r="F158" s="4">
        <v>58699</v>
      </c>
      <c r="G158" s="4" t="s">
        <v>277</v>
      </c>
      <c r="H158" s="4" t="s">
        <v>30</v>
      </c>
      <c r="I158" s="4" t="s">
        <v>31</v>
      </c>
      <c r="J158" s="4">
        <v>5</v>
      </c>
      <c r="K158" s="4">
        <v>1</v>
      </c>
      <c r="L158" s="4">
        <v>448585.05200000003</v>
      </c>
      <c r="M158" s="4">
        <v>19908.43</v>
      </c>
      <c r="N158" s="4">
        <v>8930623900.8099995</v>
      </c>
      <c r="O158" s="4">
        <v>226</v>
      </c>
      <c r="P158" s="4">
        <v>5604.0415000000003</v>
      </c>
      <c r="Q158" s="4">
        <v>201.58529999999999</v>
      </c>
      <c r="R158" s="4">
        <v>-33.232723</v>
      </c>
      <c r="S158" s="4">
        <v>-8.1422939999999997</v>
      </c>
      <c r="U158" s="4">
        <v>3</v>
      </c>
      <c r="V158" s="7">
        <v>1000000</v>
      </c>
      <c r="W158" s="7">
        <v>0</v>
      </c>
      <c r="X158" s="4" t="s">
        <v>951</v>
      </c>
      <c r="Y158" s="3" t="s">
        <v>985</v>
      </c>
    </row>
    <row r="159" spans="1:28" x14ac:dyDescent="0.35">
      <c r="A159" s="4" t="s">
        <v>280</v>
      </c>
      <c r="B159" s="6">
        <v>44865</v>
      </c>
      <c r="C159" s="4">
        <v>85</v>
      </c>
      <c r="D159" s="4">
        <v>14</v>
      </c>
      <c r="E159" s="4" t="s">
        <v>257</v>
      </c>
      <c r="F159" s="4">
        <v>58699</v>
      </c>
      <c r="G159" s="4" t="s">
        <v>277</v>
      </c>
      <c r="H159" s="4" t="s">
        <v>30</v>
      </c>
      <c r="I159" s="4" t="s">
        <v>31</v>
      </c>
      <c r="J159" s="4">
        <v>5</v>
      </c>
      <c r="K159" s="4">
        <v>2</v>
      </c>
      <c r="L159" s="4">
        <v>158178.92199999999</v>
      </c>
      <c r="M159" s="4">
        <v>11529.75</v>
      </c>
      <c r="N159" s="4">
        <v>1823763925.3099999</v>
      </c>
      <c r="O159" s="4">
        <v>1</v>
      </c>
      <c r="P159" s="4">
        <v>5659.3477000000003</v>
      </c>
      <c r="Q159" s="4">
        <v>204.54900000000001</v>
      </c>
      <c r="R159" s="4">
        <v>-32.574179999999998</v>
      </c>
      <c r="S159" s="4">
        <v>-7.2374429999999998</v>
      </c>
      <c r="U159" s="4">
        <v>2</v>
      </c>
      <c r="V159" s="7">
        <v>1000000000</v>
      </c>
      <c r="W159" s="7">
        <v>0</v>
      </c>
      <c r="X159" s="4" t="s">
        <v>950</v>
      </c>
      <c r="Y159" s="3" t="s">
        <v>985</v>
      </c>
    </row>
    <row r="160" spans="1:28" x14ac:dyDescent="0.35">
      <c r="A160" s="4" t="s">
        <v>281</v>
      </c>
      <c r="B160" s="6">
        <v>44865</v>
      </c>
      <c r="C160" s="4">
        <v>85</v>
      </c>
      <c r="D160" s="4">
        <v>14</v>
      </c>
      <c r="E160" s="4" t="s">
        <v>257</v>
      </c>
      <c r="F160" s="4">
        <v>58699</v>
      </c>
      <c r="G160" s="4" t="s">
        <v>277</v>
      </c>
      <c r="H160" s="4" t="s">
        <v>30</v>
      </c>
      <c r="I160" s="4" t="s">
        <v>31</v>
      </c>
      <c r="J160" s="4">
        <v>6</v>
      </c>
      <c r="K160" s="4">
        <v>2</v>
      </c>
      <c r="L160" s="4">
        <v>154.59</v>
      </c>
      <c r="M160" s="4">
        <v>10163.049999999999</v>
      </c>
      <c r="N160" s="4">
        <v>1571108.8</v>
      </c>
      <c r="O160" s="4">
        <v>1</v>
      </c>
      <c r="P160" s="4">
        <v>5604.0439999999999</v>
      </c>
      <c r="Q160" s="4">
        <v>201.58563000000001</v>
      </c>
      <c r="R160" s="4">
        <v>-33.240409999999997</v>
      </c>
      <c r="S160" s="4">
        <v>-8.1491129999999998</v>
      </c>
      <c r="U160" s="4">
        <v>3</v>
      </c>
      <c r="V160" s="7">
        <v>1000000</v>
      </c>
      <c r="W160" s="7">
        <v>0</v>
      </c>
      <c r="X160" s="4" t="s">
        <v>984</v>
      </c>
      <c r="Y160" s="3" t="s">
        <v>985</v>
      </c>
    </row>
    <row r="161" spans="1:26" x14ac:dyDescent="0.35">
      <c r="A161" s="4" t="s">
        <v>282</v>
      </c>
      <c r="B161" s="6">
        <v>44865</v>
      </c>
      <c r="C161" s="4">
        <v>85</v>
      </c>
      <c r="D161" s="4">
        <v>14</v>
      </c>
      <c r="E161" s="4" t="s">
        <v>257</v>
      </c>
      <c r="F161" s="4">
        <v>71258</v>
      </c>
      <c r="G161" s="4" t="s">
        <v>283</v>
      </c>
      <c r="H161" s="4" t="s">
        <v>30</v>
      </c>
      <c r="I161" s="4" t="s">
        <v>31</v>
      </c>
      <c r="J161" s="4">
        <v>4</v>
      </c>
      <c r="K161" s="4">
        <v>1</v>
      </c>
      <c r="L161" s="4">
        <v>1133187.138</v>
      </c>
      <c r="M161" s="4">
        <v>21111.77</v>
      </c>
      <c r="N161" s="4">
        <v>23935581638.990002</v>
      </c>
      <c r="O161" s="4">
        <v>45</v>
      </c>
      <c r="P161" s="4">
        <v>45610.74</v>
      </c>
      <c r="Q161" s="4">
        <v>442.77359999999999</v>
      </c>
      <c r="R161" s="4">
        <v>31.519214999999999</v>
      </c>
      <c r="S161" s="4">
        <v>9.5797349999999994</v>
      </c>
      <c r="U161" s="4">
        <v>1.4</v>
      </c>
      <c r="V161" s="7">
        <v>1000000</v>
      </c>
      <c r="W161" s="7">
        <v>0</v>
      </c>
      <c r="X161" s="4" t="s">
        <v>981</v>
      </c>
      <c r="Y161" s="3" t="s">
        <v>986</v>
      </c>
    </row>
    <row r="162" spans="1:26" x14ac:dyDescent="0.35">
      <c r="A162" s="4" t="s">
        <v>284</v>
      </c>
      <c r="B162" s="6">
        <v>44865</v>
      </c>
      <c r="C162" s="4">
        <v>85</v>
      </c>
      <c r="D162" s="4">
        <v>14</v>
      </c>
      <c r="E162" s="4" t="s">
        <v>257</v>
      </c>
      <c r="F162" s="4">
        <v>71258</v>
      </c>
      <c r="G162" s="4" t="s">
        <v>283</v>
      </c>
      <c r="H162" s="4" t="s">
        <v>30</v>
      </c>
      <c r="I162" s="4" t="s">
        <v>31</v>
      </c>
      <c r="J162" s="4">
        <v>4</v>
      </c>
      <c r="K162" s="4">
        <v>2</v>
      </c>
      <c r="L162" s="4">
        <v>2450220.952</v>
      </c>
      <c r="M162" s="4">
        <v>15201.22</v>
      </c>
      <c r="N162" s="4">
        <v>37246351915.620003</v>
      </c>
      <c r="O162" s="4">
        <v>11</v>
      </c>
      <c r="P162" s="4">
        <v>45788.758000000002</v>
      </c>
      <c r="Q162" s="4">
        <v>444.92047000000002</v>
      </c>
      <c r="R162" s="4">
        <v>32.041400000000003</v>
      </c>
      <c r="S162" s="4">
        <v>10.015623</v>
      </c>
      <c r="U162" s="4">
        <v>1</v>
      </c>
      <c r="V162" s="7">
        <v>1000000000</v>
      </c>
      <c r="W162" s="7">
        <v>0</v>
      </c>
      <c r="X162" s="4" t="s">
        <v>982</v>
      </c>
      <c r="Y162" s="3" t="s">
        <v>986</v>
      </c>
    </row>
    <row r="163" spans="1:26" x14ac:dyDescent="0.35">
      <c r="A163" s="4" t="s">
        <v>285</v>
      </c>
      <c r="B163" s="6">
        <v>44865</v>
      </c>
      <c r="C163" s="4">
        <v>85</v>
      </c>
      <c r="D163" s="4">
        <v>14</v>
      </c>
      <c r="E163" s="4" t="s">
        <v>257</v>
      </c>
      <c r="F163" s="4">
        <v>71258</v>
      </c>
      <c r="G163" s="4" t="s">
        <v>283</v>
      </c>
      <c r="H163" s="4" t="s">
        <v>30</v>
      </c>
      <c r="I163" s="4" t="s">
        <v>31</v>
      </c>
      <c r="J163" s="4">
        <v>4</v>
      </c>
      <c r="K163" s="4">
        <v>3</v>
      </c>
      <c r="L163" s="4">
        <v>874373.38199999998</v>
      </c>
      <c r="M163" s="4">
        <v>18271</v>
      </c>
      <c r="N163" s="4">
        <v>15975680198.24</v>
      </c>
      <c r="O163" s="4">
        <v>4</v>
      </c>
      <c r="P163" s="4">
        <v>46239.964999999997</v>
      </c>
      <c r="Q163" s="4">
        <v>450.36597</v>
      </c>
      <c r="R163" s="4">
        <v>33.366188000000001</v>
      </c>
      <c r="S163" s="4">
        <v>11.119949</v>
      </c>
      <c r="U163" s="4">
        <v>0</v>
      </c>
      <c r="V163" s="7">
        <v>1000000</v>
      </c>
      <c r="W163" s="7">
        <v>0</v>
      </c>
      <c r="X163" s="4" t="s">
        <v>952</v>
      </c>
      <c r="Y163" s="3" t="s">
        <v>986</v>
      </c>
    </row>
    <row r="164" spans="1:26" x14ac:dyDescent="0.35">
      <c r="A164" s="4" t="s">
        <v>286</v>
      </c>
      <c r="B164" s="6">
        <v>44865</v>
      </c>
      <c r="C164" s="4">
        <v>85</v>
      </c>
      <c r="D164" s="4">
        <v>14</v>
      </c>
      <c r="E164" s="4" t="s">
        <v>257</v>
      </c>
      <c r="F164" s="4">
        <v>71258</v>
      </c>
      <c r="G164" s="4" t="s">
        <v>283</v>
      </c>
      <c r="H164" s="4" t="s">
        <v>30</v>
      </c>
      <c r="I164" s="4" t="s">
        <v>31</v>
      </c>
      <c r="J164" s="4">
        <v>5</v>
      </c>
      <c r="K164" s="4">
        <v>1</v>
      </c>
      <c r="L164" s="4">
        <v>405517.86200000002</v>
      </c>
      <c r="M164" s="4">
        <v>21124.720000000001</v>
      </c>
      <c r="N164" s="4">
        <v>8566451617.5200005</v>
      </c>
      <c r="O164" s="4">
        <v>126</v>
      </c>
      <c r="P164" s="4">
        <v>45346.296999999999</v>
      </c>
      <c r="Q164" s="4">
        <v>439.58046999999999</v>
      </c>
      <c r="R164" s="4">
        <v>30.742387999999998</v>
      </c>
      <c r="S164" s="4">
        <v>8.9327919999999992</v>
      </c>
      <c r="U164" s="4">
        <v>2</v>
      </c>
      <c r="V164" s="7">
        <v>1000000</v>
      </c>
      <c r="W164" s="7">
        <v>0</v>
      </c>
      <c r="X164" s="4" t="s">
        <v>951</v>
      </c>
      <c r="Y164" s="3" t="s">
        <v>986</v>
      </c>
    </row>
    <row r="165" spans="1:26" x14ac:dyDescent="0.35">
      <c r="A165" s="4" t="s">
        <v>287</v>
      </c>
      <c r="B165" s="6">
        <v>44865</v>
      </c>
      <c r="C165" s="4">
        <v>85</v>
      </c>
      <c r="D165" s="4">
        <v>14</v>
      </c>
      <c r="E165" s="4" t="s">
        <v>257</v>
      </c>
      <c r="F165" s="4">
        <v>71258</v>
      </c>
      <c r="G165" s="4" t="s">
        <v>283</v>
      </c>
      <c r="H165" s="4" t="s">
        <v>30</v>
      </c>
      <c r="I165" s="4" t="s">
        <v>31</v>
      </c>
      <c r="J165" s="4">
        <v>5</v>
      </c>
      <c r="K165" s="4">
        <v>2</v>
      </c>
      <c r="L165" s="4">
        <v>537667.88300000003</v>
      </c>
      <c r="M165" s="4">
        <v>15356.27</v>
      </c>
      <c r="N165" s="4">
        <v>8256573946.1899996</v>
      </c>
      <c r="O165" s="4">
        <v>14</v>
      </c>
      <c r="P165" s="4">
        <v>45522.245999999999</v>
      </c>
      <c r="Q165" s="4">
        <v>441.70398</v>
      </c>
      <c r="R165" s="4">
        <v>31.258837</v>
      </c>
      <c r="S165" s="4">
        <v>9.3635950000000001</v>
      </c>
      <c r="U165" s="4">
        <v>1.6</v>
      </c>
      <c r="V165" s="7">
        <v>250000000</v>
      </c>
      <c r="W165" s="7">
        <v>0</v>
      </c>
      <c r="X165" s="4" t="s">
        <v>950</v>
      </c>
      <c r="Y165" s="3" t="s">
        <v>986</v>
      </c>
    </row>
    <row r="166" spans="1:26" x14ac:dyDescent="0.35">
      <c r="A166" s="4" t="s">
        <v>288</v>
      </c>
      <c r="B166" s="6">
        <v>44865</v>
      </c>
      <c r="C166" s="4">
        <v>85</v>
      </c>
      <c r="D166" s="4">
        <v>14</v>
      </c>
      <c r="E166" s="4" t="s">
        <v>257</v>
      </c>
      <c r="F166" s="4">
        <v>58877</v>
      </c>
      <c r="G166" s="4" t="s">
        <v>289</v>
      </c>
      <c r="H166" s="4" t="s">
        <v>30</v>
      </c>
      <c r="I166" s="4" t="s">
        <v>31</v>
      </c>
      <c r="J166" s="4">
        <v>4</v>
      </c>
      <c r="K166" s="4">
        <v>1</v>
      </c>
      <c r="L166" s="4">
        <v>3439521.7940000002</v>
      </c>
      <c r="M166" s="4">
        <v>15639.54</v>
      </c>
      <c r="N166" s="4">
        <v>53792555736.760002</v>
      </c>
      <c r="O166" s="4">
        <v>8</v>
      </c>
      <c r="P166" s="4">
        <v>15.144567</v>
      </c>
      <c r="Q166" s="4">
        <v>-2.3902410000000001</v>
      </c>
      <c r="R166" s="4">
        <v>-0.22284799999999999</v>
      </c>
      <c r="S166" s="4">
        <v>0.52653899999999998</v>
      </c>
      <c r="U166" s="4">
        <v>0</v>
      </c>
      <c r="V166" s="7">
        <v>1000000</v>
      </c>
      <c r="W166" s="7">
        <v>1000000</v>
      </c>
      <c r="X166" s="4" t="s">
        <v>952</v>
      </c>
      <c r="Y166" s="3" t="s">
        <v>1505</v>
      </c>
      <c r="Z166" s="4" t="s">
        <v>987</v>
      </c>
    </row>
    <row r="167" spans="1:26" x14ac:dyDescent="0.35">
      <c r="A167" s="4" t="s">
        <v>290</v>
      </c>
      <c r="B167" s="6">
        <v>44865</v>
      </c>
      <c r="C167" s="4">
        <v>85</v>
      </c>
      <c r="D167" s="4">
        <v>14</v>
      </c>
      <c r="E167" s="4" t="s">
        <v>257</v>
      </c>
      <c r="F167" s="4">
        <v>58877</v>
      </c>
      <c r="G167" s="4" t="s">
        <v>289</v>
      </c>
      <c r="H167" s="4" t="s">
        <v>30</v>
      </c>
      <c r="I167" s="4" t="s">
        <v>31</v>
      </c>
      <c r="J167" s="4">
        <v>4</v>
      </c>
      <c r="K167" s="4">
        <v>2</v>
      </c>
      <c r="L167" s="4">
        <v>5976789.1399999997</v>
      </c>
      <c r="M167" s="4">
        <v>14969.5</v>
      </c>
      <c r="N167" s="4">
        <v>89819538943.940002</v>
      </c>
      <c r="O167" s="4">
        <v>50</v>
      </c>
      <c r="P167" s="4">
        <v>14.34445</v>
      </c>
      <c r="Q167" s="4">
        <v>-3.0716420000000002</v>
      </c>
      <c r="R167" s="4">
        <v>-0.91928299999999996</v>
      </c>
      <c r="S167" s="4">
        <v>-0.17511299999999999</v>
      </c>
      <c r="U167" s="4">
        <v>0.7</v>
      </c>
      <c r="V167" s="7">
        <v>1000000</v>
      </c>
      <c r="W167" s="7">
        <v>1000000</v>
      </c>
      <c r="X167" s="4" t="s">
        <v>981</v>
      </c>
      <c r="Y167" s="3" t="s">
        <v>1505</v>
      </c>
    </row>
    <row r="168" spans="1:26" x14ac:dyDescent="0.35">
      <c r="A168" s="4" t="s">
        <v>291</v>
      </c>
      <c r="B168" s="6">
        <v>44865</v>
      </c>
      <c r="C168" s="4">
        <v>85</v>
      </c>
      <c r="D168" s="4">
        <v>14</v>
      </c>
      <c r="E168" s="4" t="s">
        <v>257</v>
      </c>
      <c r="F168" s="4">
        <v>58877</v>
      </c>
      <c r="G168" s="4" t="s">
        <v>289</v>
      </c>
      <c r="H168" s="4" t="s">
        <v>30</v>
      </c>
      <c r="I168" s="4" t="s">
        <v>31</v>
      </c>
      <c r="J168" s="4">
        <v>4</v>
      </c>
      <c r="K168" s="4">
        <v>3</v>
      </c>
      <c r="L168" s="4">
        <v>10223997.304</v>
      </c>
      <c r="M168" s="4">
        <v>14172.35</v>
      </c>
      <c r="N168" s="4">
        <v>144898087519.51999</v>
      </c>
      <c r="O168" s="4">
        <v>24</v>
      </c>
      <c r="P168" s="4">
        <v>14.571922000000001</v>
      </c>
      <c r="Q168" s="4">
        <v>-2.8778039999999998</v>
      </c>
      <c r="R168" s="4">
        <v>-0.72132399999999997</v>
      </c>
      <c r="S168" s="4">
        <v>2.4204E-2</v>
      </c>
      <c r="U168" s="4">
        <v>0.5</v>
      </c>
      <c r="V168" s="7">
        <v>10000000000</v>
      </c>
      <c r="W168" s="7">
        <v>1000000</v>
      </c>
      <c r="X168" s="4" t="s">
        <v>982</v>
      </c>
      <c r="Y168" s="3" t="s">
        <v>1505</v>
      </c>
    </row>
    <row r="169" spans="1:26" x14ac:dyDescent="0.35">
      <c r="A169" s="4" t="s">
        <v>292</v>
      </c>
      <c r="B169" s="6">
        <v>44865</v>
      </c>
      <c r="C169" s="4">
        <v>85</v>
      </c>
      <c r="D169" s="4">
        <v>14</v>
      </c>
      <c r="E169" s="4" t="s">
        <v>257</v>
      </c>
      <c r="F169" s="4">
        <v>58877</v>
      </c>
      <c r="G169" s="4" t="s">
        <v>289</v>
      </c>
      <c r="H169" s="4" t="s">
        <v>30</v>
      </c>
      <c r="I169" s="4" t="s">
        <v>31</v>
      </c>
      <c r="J169" s="4">
        <v>5</v>
      </c>
      <c r="K169" s="4">
        <v>1</v>
      </c>
      <c r="L169" s="4">
        <v>2205772.3139999998</v>
      </c>
      <c r="M169" s="4">
        <v>13980.54</v>
      </c>
      <c r="N169" s="4">
        <v>30726579726.82</v>
      </c>
      <c r="O169" s="4">
        <v>434</v>
      </c>
      <c r="P169" s="4">
        <v>13.443505</v>
      </c>
      <c r="Q169" s="4">
        <v>-3.8390620000000002</v>
      </c>
      <c r="R169" s="4">
        <v>-1.704558</v>
      </c>
      <c r="S169" s="4">
        <v>-0.96587500000000004</v>
      </c>
      <c r="U169" s="4">
        <v>1.5</v>
      </c>
      <c r="V169" s="7">
        <v>1000000</v>
      </c>
      <c r="W169" s="7">
        <v>1000000</v>
      </c>
      <c r="X169" s="4" t="s">
        <v>951</v>
      </c>
      <c r="Y169" s="3" t="s">
        <v>1505</v>
      </c>
    </row>
    <row r="170" spans="1:26" x14ac:dyDescent="0.35">
      <c r="A170" s="4" t="s">
        <v>293</v>
      </c>
      <c r="B170" s="6">
        <v>44865</v>
      </c>
      <c r="C170" s="4">
        <v>85</v>
      </c>
      <c r="D170" s="4">
        <v>14</v>
      </c>
      <c r="E170" s="4" t="s">
        <v>257</v>
      </c>
      <c r="F170" s="4">
        <v>58877</v>
      </c>
      <c r="G170" s="4" t="s">
        <v>289</v>
      </c>
      <c r="H170" s="4" t="s">
        <v>30</v>
      </c>
      <c r="I170" s="4" t="s">
        <v>31</v>
      </c>
      <c r="J170" s="4">
        <v>5</v>
      </c>
      <c r="K170" s="4">
        <v>2</v>
      </c>
      <c r="L170" s="4">
        <v>2840422.0060000001</v>
      </c>
      <c r="M170" s="4">
        <v>14015.26</v>
      </c>
      <c r="N170" s="4">
        <v>39809248839.519997</v>
      </c>
      <c r="O170" s="4">
        <v>15</v>
      </c>
      <c r="P170" s="4">
        <v>14.004927</v>
      </c>
      <c r="Q170" s="4">
        <v>-3.3610699999999998</v>
      </c>
      <c r="R170" s="4">
        <v>-1.2158910000000001</v>
      </c>
      <c r="S170" s="4">
        <v>-0.47347400000000001</v>
      </c>
      <c r="U170" s="4">
        <v>1</v>
      </c>
      <c r="V170" s="7">
        <v>1000000000</v>
      </c>
      <c r="W170" s="7">
        <v>1000000</v>
      </c>
      <c r="X170" s="4" t="s">
        <v>950</v>
      </c>
      <c r="Y170" s="3" t="s">
        <v>1505</v>
      </c>
    </row>
    <row r="171" spans="1:26" x14ac:dyDescent="0.35">
      <c r="A171" s="4" t="s">
        <v>294</v>
      </c>
      <c r="B171" s="6">
        <v>44865</v>
      </c>
      <c r="C171" s="4">
        <v>85</v>
      </c>
      <c r="D171" s="4">
        <v>14</v>
      </c>
      <c r="E171" s="4" t="s">
        <v>257</v>
      </c>
      <c r="F171" s="4">
        <v>71259</v>
      </c>
      <c r="G171" s="4" t="s">
        <v>295</v>
      </c>
      <c r="H171" s="4" t="s">
        <v>30</v>
      </c>
      <c r="I171" s="4" t="s">
        <v>31</v>
      </c>
      <c r="J171" s="4">
        <v>4</v>
      </c>
      <c r="K171" s="4">
        <v>1</v>
      </c>
      <c r="L171" s="4">
        <v>34219.587</v>
      </c>
      <c r="M171" s="4">
        <v>14263.87</v>
      </c>
      <c r="N171" s="4">
        <v>488103633.85000002</v>
      </c>
      <c r="O171" s="4">
        <v>1</v>
      </c>
      <c r="P171" s="4">
        <v>22838.99</v>
      </c>
      <c r="Q171" s="4">
        <v>64.850009999999997</v>
      </c>
      <c r="R171" s="4">
        <v>29.082070000000002</v>
      </c>
      <c r="S171" s="4">
        <v>9.0750159999999997</v>
      </c>
      <c r="U171" s="4">
        <v>1</v>
      </c>
      <c r="V171" s="7">
        <v>1000000</v>
      </c>
      <c r="W171" s="7">
        <v>0</v>
      </c>
      <c r="X171" s="4" t="s">
        <v>981</v>
      </c>
      <c r="Y171" s="3" t="s">
        <v>1506</v>
      </c>
    </row>
    <row r="172" spans="1:26" x14ac:dyDescent="0.35">
      <c r="A172" s="4" t="s">
        <v>296</v>
      </c>
      <c r="B172" s="6">
        <v>44865</v>
      </c>
      <c r="C172" s="4">
        <v>85</v>
      </c>
      <c r="D172" s="4">
        <v>14</v>
      </c>
      <c r="E172" s="4" t="s">
        <v>257</v>
      </c>
      <c r="F172" s="4">
        <v>71259</v>
      </c>
      <c r="G172" s="4" t="s">
        <v>295</v>
      </c>
      <c r="H172" s="4" t="s">
        <v>30</v>
      </c>
      <c r="I172" s="4" t="s">
        <v>31</v>
      </c>
      <c r="J172" s="4">
        <v>4</v>
      </c>
      <c r="K172" s="4">
        <v>2</v>
      </c>
      <c r="L172" s="4">
        <v>1772785.3019999999</v>
      </c>
      <c r="M172" s="4">
        <v>14811.46</v>
      </c>
      <c r="N172" s="4">
        <v>26257542665.68</v>
      </c>
      <c r="O172" s="4">
        <v>12</v>
      </c>
      <c r="P172" s="4">
        <v>22895.067999999999</v>
      </c>
      <c r="Q172" s="4">
        <v>65.260109999999997</v>
      </c>
      <c r="R172" s="4">
        <v>29.403289999999998</v>
      </c>
      <c r="S172" s="4">
        <v>9.3466830000000005</v>
      </c>
      <c r="U172" s="4">
        <v>0.75</v>
      </c>
      <c r="V172" s="7">
        <v>1000000000</v>
      </c>
      <c r="W172" s="7">
        <v>0</v>
      </c>
      <c r="X172" s="4" t="s">
        <v>982</v>
      </c>
      <c r="Y172" s="4" t="s">
        <v>1506</v>
      </c>
    </row>
    <row r="173" spans="1:26" x14ac:dyDescent="0.35">
      <c r="A173" s="4" t="s">
        <v>297</v>
      </c>
      <c r="B173" s="6">
        <v>44865</v>
      </c>
      <c r="C173" s="4">
        <v>85</v>
      </c>
      <c r="D173" s="4">
        <v>14</v>
      </c>
      <c r="E173" s="4" t="s">
        <v>257</v>
      </c>
      <c r="F173" s="4">
        <v>71259</v>
      </c>
      <c r="G173" s="4" t="s">
        <v>295</v>
      </c>
      <c r="H173" s="4" t="s">
        <v>30</v>
      </c>
      <c r="I173" s="4" t="s">
        <v>31</v>
      </c>
      <c r="J173" s="4">
        <v>4</v>
      </c>
      <c r="K173" s="4">
        <v>3</v>
      </c>
      <c r="L173" s="4">
        <v>357849.43599999999</v>
      </c>
      <c r="M173" s="4">
        <v>13834.29</v>
      </c>
      <c r="N173" s="4">
        <v>4950594612.4099998</v>
      </c>
      <c r="O173" s="4">
        <v>1</v>
      </c>
      <c r="P173" s="4">
        <v>23064.973000000002</v>
      </c>
      <c r="Q173" s="4">
        <v>66.502679999999998</v>
      </c>
      <c r="R173" s="4">
        <v>30.377106000000001</v>
      </c>
      <c r="S173" s="4">
        <v>10.169909000000001</v>
      </c>
      <c r="U173" s="4">
        <v>0</v>
      </c>
      <c r="V173" s="7">
        <v>1000000</v>
      </c>
      <c r="W173" s="7">
        <v>0</v>
      </c>
      <c r="X173" s="4" t="s">
        <v>952</v>
      </c>
      <c r="Y173" s="4" t="s">
        <v>1506</v>
      </c>
    </row>
    <row r="174" spans="1:26" x14ac:dyDescent="0.35">
      <c r="A174" s="4" t="s">
        <v>298</v>
      </c>
      <c r="B174" s="6">
        <v>44865</v>
      </c>
      <c r="C174" s="4">
        <v>85</v>
      </c>
      <c r="D174" s="4">
        <v>14</v>
      </c>
      <c r="E174" s="4" t="s">
        <v>257</v>
      </c>
      <c r="F174" s="4">
        <v>71259</v>
      </c>
      <c r="G174" s="4" t="s">
        <v>295</v>
      </c>
      <c r="H174" s="4" t="s">
        <v>30</v>
      </c>
      <c r="I174" s="4" t="s">
        <v>31</v>
      </c>
      <c r="J174" s="4">
        <v>5</v>
      </c>
      <c r="K174" s="4">
        <v>1</v>
      </c>
      <c r="L174" s="4">
        <v>353837.23800000001</v>
      </c>
      <c r="M174" s="4">
        <v>14061.55</v>
      </c>
      <c r="N174" s="4">
        <v>4975500742.5299997</v>
      </c>
      <c r="O174" s="4">
        <v>52</v>
      </c>
      <c r="P174" s="4">
        <v>22672.388999999999</v>
      </c>
      <c r="Q174" s="4">
        <v>63.631546</v>
      </c>
      <c r="R174" s="4">
        <v>28.127699</v>
      </c>
      <c r="S174" s="4">
        <v>8.2681400000000007</v>
      </c>
      <c r="U174" s="4">
        <v>1.75</v>
      </c>
      <c r="V174" s="7">
        <v>1000000</v>
      </c>
      <c r="W174" s="7">
        <v>0</v>
      </c>
      <c r="X174" s="4" t="s">
        <v>951</v>
      </c>
      <c r="Y174" s="4" t="s">
        <v>1506</v>
      </c>
    </row>
    <row r="175" spans="1:26" x14ac:dyDescent="0.35">
      <c r="A175" s="4" t="s">
        <v>299</v>
      </c>
      <c r="B175" s="6">
        <v>44865</v>
      </c>
      <c r="C175" s="4">
        <v>85</v>
      </c>
      <c r="D175" s="4">
        <v>14</v>
      </c>
      <c r="E175" s="4" t="s">
        <v>257</v>
      </c>
      <c r="F175" s="4">
        <v>71259</v>
      </c>
      <c r="G175" s="4" t="s">
        <v>295</v>
      </c>
      <c r="H175" s="4" t="s">
        <v>30</v>
      </c>
      <c r="I175" s="4" t="s">
        <v>31</v>
      </c>
      <c r="J175" s="4">
        <v>5</v>
      </c>
      <c r="K175" s="4">
        <v>2</v>
      </c>
      <c r="L175" s="4">
        <v>485113.08399999997</v>
      </c>
      <c r="M175" s="4">
        <v>14397.43</v>
      </c>
      <c r="N175" s="4">
        <v>6984383803.1999998</v>
      </c>
      <c r="O175" s="4">
        <v>13</v>
      </c>
      <c r="P175" s="4">
        <v>22772.057000000001</v>
      </c>
      <c r="Q175" s="4">
        <v>64.360349999999997</v>
      </c>
      <c r="R175" s="4">
        <v>28.697620000000001</v>
      </c>
      <c r="S175" s="4">
        <v>8.7504430000000006</v>
      </c>
      <c r="U175" s="4">
        <v>1.3</v>
      </c>
      <c r="V175" s="7">
        <v>250000000</v>
      </c>
      <c r="W175" s="7">
        <v>0</v>
      </c>
      <c r="X175" s="4" t="s">
        <v>950</v>
      </c>
      <c r="Y175" s="4" t="s">
        <v>1506</v>
      </c>
    </row>
    <row r="176" spans="1:26" x14ac:dyDescent="0.35">
      <c r="A176" s="4" t="s">
        <v>300</v>
      </c>
      <c r="B176" s="6">
        <v>44865</v>
      </c>
      <c r="C176" s="4">
        <v>85</v>
      </c>
      <c r="D176" s="4">
        <v>14</v>
      </c>
      <c r="E176" s="4" t="s">
        <v>257</v>
      </c>
      <c r="F176" s="4">
        <v>60273</v>
      </c>
      <c r="G176" s="4" t="s">
        <v>301</v>
      </c>
      <c r="H176" s="4" t="s">
        <v>30</v>
      </c>
      <c r="I176" s="4" t="s">
        <v>31</v>
      </c>
      <c r="J176" s="4">
        <v>5</v>
      </c>
      <c r="K176" s="4">
        <v>15</v>
      </c>
      <c r="L176" s="4">
        <v>23491864.079999998</v>
      </c>
      <c r="M176" s="4">
        <v>10171.379999999999</v>
      </c>
      <c r="N176" s="4">
        <v>238944758577.89999</v>
      </c>
      <c r="O176" s="4">
        <v>435</v>
      </c>
      <c r="P176" s="4">
        <v>12.145583999999999</v>
      </c>
      <c r="Q176" s="4">
        <v>13.273126</v>
      </c>
      <c r="R176" s="4">
        <v>0</v>
      </c>
      <c r="S176" s="4">
        <v>0</v>
      </c>
      <c r="U176" s="4">
        <v>2.2000000000000002</v>
      </c>
      <c r="V176" s="7">
        <v>1000000</v>
      </c>
      <c r="W176" s="7">
        <v>1000000</v>
      </c>
      <c r="X176" s="4" t="s">
        <v>951</v>
      </c>
      <c r="Y176" s="3" t="s">
        <v>1507</v>
      </c>
    </row>
    <row r="177" spans="1:28" x14ac:dyDescent="0.35">
      <c r="A177" s="4" t="s">
        <v>302</v>
      </c>
      <c r="B177" s="6">
        <v>44865</v>
      </c>
      <c r="C177" s="4">
        <v>85</v>
      </c>
      <c r="D177" s="4">
        <v>14</v>
      </c>
      <c r="E177" s="4" t="s">
        <v>257</v>
      </c>
      <c r="F177" s="4">
        <v>60200</v>
      </c>
      <c r="G177" s="4" t="s">
        <v>303</v>
      </c>
      <c r="H177" s="4" t="s">
        <v>30</v>
      </c>
      <c r="I177" s="4" t="s">
        <v>31</v>
      </c>
      <c r="J177" s="4">
        <v>4</v>
      </c>
      <c r="K177" s="4">
        <v>1</v>
      </c>
      <c r="L177" s="4">
        <v>170.94399999999999</v>
      </c>
      <c r="M177" s="4">
        <v>5493781.4400000004</v>
      </c>
      <c r="N177" s="4">
        <v>939127615.37</v>
      </c>
      <c r="O177" s="4">
        <v>1</v>
      </c>
      <c r="P177" s="4">
        <v>-43.120471999999999</v>
      </c>
      <c r="Q177" s="4">
        <v>0.21701899999999999</v>
      </c>
      <c r="R177" s="4">
        <v>98.850944999999996</v>
      </c>
      <c r="S177" s="4">
        <v>56.227919999999997</v>
      </c>
      <c r="U177" s="4">
        <v>0.5</v>
      </c>
      <c r="V177" s="7">
        <v>5000000</v>
      </c>
      <c r="W177" s="7">
        <v>2000000</v>
      </c>
      <c r="X177" s="4" t="s">
        <v>1508</v>
      </c>
      <c r="Y177" s="4" t="s">
        <v>1509</v>
      </c>
    </row>
    <row r="178" spans="1:28" x14ac:dyDescent="0.35">
      <c r="A178" s="4" t="s">
        <v>304</v>
      </c>
      <c r="B178" s="6">
        <v>44865</v>
      </c>
      <c r="C178" s="4">
        <v>85</v>
      </c>
      <c r="D178" s="4">
        <v>14</v>
      </c>
      <c r="E178" s="4" t="s">
        <v>257</v>
      </c>
      <c r="F178" s="4">
        <v>60200</v>
      </c>
      <c r="G178" s="4" t="s">
        <v>303</v>
      </c>
      <c r="H178" s="4" t="s">
        <v>30</v>
      </c>
      <c r="I178" s="4" t="s">
        <v>31</v>
      </c>
      <c r="J178" s="4">
        <v>5</v>
      </c>
      <c r="K178" s="4">
        <v>1</v>
      </c>
      <c r="L178" s="4">
        <v>264650.00300000003</v>
      </c>
      <c r="M178" s="4">
        <v>21594.87</v>
      </c>
      <c r="N178" s="4">
        <v>5715081440.9200001</v>
      </c>
      <c r="O178" s="4">
        <v>344</v>
      </c>
      <c r="P178" s="4">
        <v>17.234735000000001</v>
      </c>
      <c r="Q178" s="4">
        <v>16.011676999999999</v>
      </c>
      <c r="R178" s="4">
        <v>13.895885</v>
      </c>
      <c r="S178" s="4">
        <v>11.05437</v>
      </c>
      <c r="U178" s="4">
        <v>2.5</v>
      </c>
      <c r="V178" s="7">
        <v>5000000</v>
      </c>
      <c r="W178" s="7">
        <v>2000000</v>
      </c>
      <c r="X178" s="4" t="s">
        <v>951</v>
      </c>
      <c r="Y178" s="4" t="s">
        <v>1510</v>
      </c>
    </row>
    <row r="179" spans="1:28" x14ac:dyDescent="0.35">
      <c r="A179" s="4" t="s">
        <v>305</v>
      </c>
      <c r="B179" s="6">
        <v>44865</v>
      </c>
      <c r="C179" s="4">
        <v>85</v>
      </c>
      <c r="D179" s="4">
        <v>14</v>
      </c>
      <c r="E179" s="4" t="s">
        <v>257</v>
      </c>
      <c r="F179" s="4">
        <v>58564</v>
      </c>
      <c r="G179" s="4" t="s">
        <v>306</v>
      </c>
      <c r="H179" s="4" t="s">
        <v>254</v>
      </c>
      <c r="I179" s="4" t="s">
        <v>31</v>
      </c>
      <c r="J179" s="4">
        <v>4</v>
      </c>
      <c r="K179" s="4">
        <v>1</v>
      </c>
      <c r="L179" s="4">
        <v>17619913.021000002</v>
      </c>
      <c r="M179" s="4">
        <v>15043.26</v>
      </c>
      <c r="N179" s="4">
        <v>256927408188.17001</v>
      </c>
      <c r="O179" s="4">
        <v>84</v>
      </c>
      <c r="P179" s="4">
        <v>14.533206</v>
      </c>
      <c r="Q179" s="4">
        <v>9.7895409999999998</v>
      </c>
      <c r="R179" s="4">
        <v>6.7310420000000004</v>
      </c>
      <c r="S179" s="4">
        <v>4.9958359999999997</v>
      </c>
      <c r="U179" s="4">
        <v>0.75</v>
      </c>
      <c r="V179" s="7">
        <v>1000000</v>
      </c>
      <c r="W179" s="7">
        <v>0</v>
      </c>
      <c r="X179" s="4" t="s">
        <v>953</v>
      </c>
      <c r="Y179" s="4" t="s">
        <v>1511</v>
      </c>
    </row>
    <row r="180" spans="1:28" x14ac:dyDescent="0.35">
      <c r="A180" s="4" t="s">
        <v>307</v>
      </c>
      <c r="B180" s="6">
        <v>44865</v>
      </c>
      <c r="C180" s="4">
        <v>85</v>
      </c>
      <c r="D180" s="4">
        <v>14</v>
      </c>
      <c r="E180" s="4" t="s">
        <v>257</v>
      </c>
      <c r="F180" s="4">
        <v>58564</v>
      </c>
      <c r="G180" s="4" t="s">
        <v>306</v>
      </c>
      <c r="H180" s="4" t="s">
        <v>254</v>
      </c>
      <c r="I180" s="4" t="s">
        <v>31</v>
      </c>
      <c r="J180" s="4">
        <v>4</v>
      </c>
      <c r="K180" s="4">
        <v>2</v>
      </c>
      <c r="L180" s="4">
        <v>32261365.649999999</v>
      </c>
      <c r="M180" s="4">
        <v>15475.53</v>
      </c>
      <c r="N180" s="4">
        <v>473736981517.45001</v>
      </c>
      <c r="O180" s="4">
        <v>180</v>
      </c>
      <c r="P180" s="4">
        <v>14.533206</v>
      </c>
      <c r="Q180" s="4">
        <v>9.7897289999999995</v>
      </c>
      <c r="R180" s="4">
        <v>6.7307079999999999</v>
      </c>
      <c r="S180" s="4">
        <v>4.9960180000000003</v>
      </c>
      <c r="U180" s="4">
        <v>0.75</v>
      </c>
      <c r="V180" s="7">
        <v>4000000000</v>
      </c>
      <c r="W180" s="7">
        <v>0</v>
      </c>
      <c r="X180" s="4" t="s">
        <v>982</v>
      </c>
      <c r="Y180" s="4" t="s">
        <v>1513</v>
      </c>
    </row>
    <row r="181" spans="1:28" x14ac:dyDescent="0.35">
      <c r="A181" s="4" t="s">
        <v>308</v>
      </c>
      <c r="B181" s="6">
        <v>44865</v>
      </c>
      <c r="C181" s="4">
        <v>85</v>
      </c>
      <c r="D181" s="4">
        <v>14</v>
      </c>
      <c r="E181" s="4" t="s">
        <v>257</v>
      </c>
      <c r="F181" s="4">
        <v>58564</v>
      </c>
      <c r="G181" s="4" t="s">
        <v>306</v>
      </c>
      <c r="H181" s="4" t="s">
        <v>254</v>
      </c>
      <c r="I181" s="4" t="s">
        <v>31</v>
      </c>
      <c r="J181" s="4">
        <v>5</v>
      </c>
      <c r="K181" s="4">
        <v>1</v>
      </c>
      <c r="L181" s="4">
        <v>21015305.640000001</v>
      </c>
      <c r="M181" s="4">
        <v>20365.580000000002</v>
      </c>
      <c r="N181" s="4">
        <v>435280793804.09003</v>
      </c>
      <c r="O181" s="4">
        <v>5248</v>
      </c>
      <c r="P181" s="4">
        <v>13.687181000000001</v>
      </c>
      <c r="Q181" s="4">
        <v>8.9762160000000009</v>
      </c>
      <c r="R181" s="4">
        <v>5.9397000000000002</v>
      </c>
      <c r="S181" s="4">
        <v>4.2173639999999999</v>
      </c>
      <c r="U181" s="4">
        <v>1.5</v>
      </c>
      <c r="V181" s="7">
        <v>1000000</v>
      </c>
      <c r="W181" s="7">
        <v>0</v>
      </c>
      <c r="X181" s="4" t="s">
        <v>951</v>
      </c>
      <c r="Y181" s="4" t="s">
        <v>1510</v>
      </c>
    </row>
    <row r="182" spans="1:28" x14ac:dyDescent="0.35">
      <c r="A182" s="4" t="s">
        <v>309</v>
      </c>
      <c r="B182" s="6">
        <v>44865</v>
      </c>
      <c r="C182" s="4">
        <v>85</v>
      </c>
      <c r="D182" s="4">
        <v>14</v>
      </c>
      <c r="E182" s="4" t="s">
        <v>257</v>
      </c>
      <c r="F182" s="4">
        <v>58564</v>
      </c>
      <c r="G182" s="4" t="s">
        <v>306</v>
      </c>
      <c r="H182" s="4" t="s">
        <v>254</v>
      </c>
      <c r="I182" s="4" t="s">
        <v>31</v>
      </c>
      <c r="J182" s="4">
        <v>5</v>
      </c>
      <c r="K182" s="4">
        <v>2</v>
      </c>
      <c r="L182" s="4">
        <v>10690931.870999999</v>
      </c>
      <c r="M182" s="4">
        <v>14858.62</v>
      </c>
      <c r="N182" s="4">
        <v>153259195194.48001</v>
      </c>
      <c r="O182" s="4">
        <v>18</v>
      </c>
      <c r="P182" s="4">
        <v>15.391887000000001</v>
      </c>
      <c r="Q182" s="4">
        <v>10.617641000000001</v>
      </c>
      <c r="R182" s="4">
        <v>7.5355049999999997</v>
      </c>
      <c r="S182" s="4">
        <v>5.7870650000000001</v>
      </c>
      <c r="U182" s="4">
        <v>0</v>
      </c>
      <c r="V182" s="7">
        <v>1000000</v>
      </c>
      <c r="W182" s="7">
        <v>0</v>
      </c>
      <c r="X182" s="4" t="s">
        <v>952</v>
      </c>
      <c r="Y182" s="4" t="s">
        <v>1512</v>
      </c>
    </row>
    <row r="183" spans="1:28" x14ac:dyDescent="0.35">
      <c r="A183" s="4" t="s">
        <v>310</v>
      </c>
      <c r="B183" s="6">
        <v>44865</v>
      </c>
      <c r="C183" s="4">
        <v>85</v>
      </c>
      <c r="D183" s="4">
        <v>14</v>
      </c>
      <c r="E183" s="4" t="s">
        <v>257</v>
      </c>
      <c r="F183" s="4">
        <v>58564</v>
      </c>
      <c r="G183" s="4" t="s">
        <v>306</v>
      </c>
      <c r="H183" s="4" t="s">
        <v>254</v>
      </c>
      <c r="I183" s="4" t="s">
        <v>31</v>
      </c>
      <c r="J183" s="4">
        <v>5</v>
      </c>
      <c r="K183" s="4">
        <v>3</v>
      </c>
      <c r="L183" s="4">
        <v>2744415.0580000002</v>
      </c>
      <c r="M183" s="4">
        <v>11892.21</v>
      </c>
      <c r="N183" s="4">
        <v>31355440908.099998</v>
      </c>
      <c r="O183" s="4">
        <v>58</v>
      </c>
      <c r="P183" s="4">
        <v>14.024095000000001</v>
      </c>
      <c r="Q183" s="4">
        <v>9.2959899999999998</v>
      </c>
      <c r="R183" s="4">
        <v>6.2545849999999996</v>
      </c>
      <c r="S183" s="4">
        <v>4.5266500000000001</v>
      </c>
      <c r="U183" s="4">
        <v>1.2</v>
      </c>
      <c r="V183" s="7">
        <v>1000000</v>
      </c>
      <c r="W183" s="7">
        <v>0</v>
      </c>
      <c r="X183" s="4" t="s">
        <v>981</v>
      </c>
      <c r="Y183" s="4" t="s">
        <v>1515</v>
      </c>
    </row>
    <row r="184" spans="1:28" x14ac:dyDescent="0.35">
      <c r="A184" s="4" t="s">
        <v>311</v>
      </c>
      <c r="B184" s="6">
        <v>44865</v>
      </c>
      <c r="C184" s="4">
        <v>85</v>
      </c>
      <c r="D184" s="4">
        <v>14</v>
      </c>
      <c r="E184" s="4" t="s">
        <v>257</v>
      </c>
      <c r="F184" s="4">
        <v>58564</v>
      </c>
      <c r="G184" s="4" t="s">
        <v>306</v>
      </c>
      <c r="H184" s="4" t="s">
        <v>254</v>
      </c>
      <c r="I184" s="4" t="s">
        <v>31</v>
      </c>
      <c r="J184" s="4">
        <v>6</v>
      </c>
      <c r="K184" s="4">
        <v>2</v>
      </c>
      <c r="L184" s="4">
        <v>9195.7049999999999</v>
      </c>
      <c r="M184" s="4">
        <v>10565.88</v>
      </c>
      <c r="N184" s="4">
        <v>97160709.939999998</v>
      </c>
      <c r="O184" s="4">
        <v>1</v>
      </c>
      <c r="P184" s="4">
        <v>13.687184999999999</v>
      </c>
      <c r="Q184" s="4">
        <v>8.9769480000000001</v>
      </c>
      <c r="R184" s="4">
        <v>5.9340830000000002</v>
      </c>
      <c r="S184" s="4">
        <v>4.2146059999999999</v>
      </c>
      <c r="U184" s="4">
        <v>1.5</v>
      </c>
      <c r="V184" s="7">
        <v>1000000</v>
      </c>
      <c r="W184" s="7">
        <v>0</v>
      </c>
      <c r="X184" s="4" t="s">
        <v>984</v>
      </c>
      <c r="Y184" s="3" t="s">
        <v>1514</v>
      </c>
    </row>
    <row r="185" spans="1:28" x14ac:dyDescent="0.35">
      <c r="A185" s="4" t="s">
        <v>312</v>
      </c>
      <c r="B185" s="6">
        <v>44865</v>
      </c>
      <c r="C185" s="4">
        <v>85</v>
      </c>
      <c r="D185" s="4">
        <v>26</v>
      </c>
      <c r="E185" s="4" t="s">
        <v>313</v>
      </c>
      <c r="F185" s="4">
        <v>95356</v>
      </c>
      <c r="G185" s="4" t="s">
        <v>314</v>
      </c>
      <c r="H185" s="4" t="s">
        <v>30</v>
      </c>
      <c r="I185" s="4" t="s">
        <v>31</v>
      </c>
      <c r="J185" s="4">
        <v>5</v>
      </c>
      <c r="K185" s="4">
        <v>1</v>
      </c>
      <c r="L185" s="4">
        <v>6129283.4539999999</v>
      </c>
      <c r="M185" s="4">
        <v>11136.54</v>
      </c>
      <c r="N185" s="4">
        <v>68259020834.790001</v>
      </c>
      <c r="O185" s="4">
        <v>1776</v>
      </c>
      <c r="P185" s="4">
        <v>10.882327999999999</v>
      </c>
      <c r="Q185" s="4">
        <v>9.8698879999999996</v>
      </c>
      <c r="R185" s="4">
        <v>8.2441770000000005</v>
      </c>
      <c r="S185" s="4">
        <v>7.1635780000000002</v>
      </c>
      <c r="U185" s="4">
        <v>1.8</v>
      </c>
      <c r="V185" s="7">
        <v>1000000</v>
      </c>
      <c r="W185" s="7">
        <v>0</v>
      </c>
      <c r="X185" s="4" t="s">
        <v>988</v>
      </c>
      <c r="Y185" s="3" t="s">
        <v>989</v>
      </c>
    </row>
    <row r="186" spans="1:28" x14ac:dyDescent="0.35">
      <c r="A186" s="4" t="s">
        <v>315</v>
      </c>
      <c r="B186" s="6">
        <v>44865</v>
      </c>
      <c r="C186" s="4">
        <v>85</v>
      </c>
      <c r="D186" s="4">
        <v>26</v>
      </c>
      <c r="E186" s="4" t="s">
        <v>313</v>
      </c>
      <c r="F186" s="4">
        <v>59079</v>
      </c>
      <c r="G186" s="4" t="s">
        <v>316</v>
      </c>
      <c r="H186" s="4" t="s">
        <v>30</v>
      </c>
      <c r="I186" s="4" t="s">
        <v>31</v>
      </c>
      <c r="J186" s="4">
        <v>5</v>
      </c>
      <c r="K186" s="4">
        <v>1</v>
      </c>
      <c r="L186" s="4">
        <v>4150332.5589999999</v>
      </c>
      <c r="M186" s="4">
        <v>9108.85</v>
      </c>
      <c r="N186" s="4">
        <v>37686788039.040001</v>
      </c>
      <c r="O186" s="4">
        <v>1587</v>
      </c>
      <c r="P186" s="4">
        <v>38225.258000000002</v>
      </c>
      <c r="Q186" s="4">
        <v>179.85632000000001</v>
      </c>
      <c r="R186" s="4">
        <v>-15.669140000000001</v>
      </c>
      <c r="S186" s="4">
        <v>-6.7021680000000003</v>
      </c>
      <c r="U186" s="4">
        <v>2</v>
      </c>
      <c r="V186" s="7">
        <v>250000</v>
      </c>
      <c r="W186" s="7">
        <v>250000</v>
      </c>
      <c r="X186" s="4" t="s">
        <v>988</v>
      </c>
      <c r="Y186" s="3" t="s">
        <v>1516</v>
      </c>
      <c r="Z186" s="4" t="s">
        <v>991</v>
      </c>
      <c r="AB186" s="4" t="s">
        <v>992</v>
      </c>
    </row>
    <row r="187" spans="1:28" x14ac:dyDescent="0.35">
      <c r="A187" s="4" t="s">
        <v>317</v>
      </c>
      <c r="B187" s="6">
        <v>44865</v>
      </c>
      <c r="C187" s="4">
        <v>85</v>
      </c>
      <c r="D187" s="4">
        <v>26</v>
      </c>
      <c r="E187" s="4" t="s">
        <v>313</v>
      </c>
      <c r="F187" s="4">
        <v>59079</v>
      </c>
      <c r="G187" s="4" t="s">
        <v>316</v>
      </c>
      <c r="H187" s="4" t="s">
        <v>30</v>
      </c>
      <c r="I187" s="4" t="s">
        <v>31</v>
      </c>
      <c r="J187" s="4">
        <v>6</v>
      </c>
      <c r="K187" s="4">
        <v>1</v>
      </c>
      <c r="L187" s="4">
        <v>93038.016000000003</v>
      </c>
      <c r="M187" s="4">
        <v>8199.34</v>
      </c>
      <c r="N187" s="4">
        <v>762850048.47000003</v>
      </c>
      <c r="O187" s="4">
        <v>1</v>
      </c>
      <c r="P187" s="4">
        <v>38225.258000000002</v>
      </c>
      <c r="Q187" s="4">
        <v>179.85632000000001</v>
      </c>
      <c r="R187" s="4">
        <v>-15.669138999999999</v>
      </c>
      <c r="S187" s="4">
        <v>-6.7021670000000002</v>
      </c>
      <c r="U187" s="4">
        <v>2</v>
      </c>
      <c r="V187" s="7">
        <v>250000</v>
      </c>
      <c r="W187" s="7">
        <v>250000</v>
      </c>
      <c r="X187" s="4" t="s">
        <v>990</v>
      </c>
      <c r="Y187" s="3" t="s">
        <v>1516</v>
      </c>
    </row>
    <row r="188" spans="1:28" x14ac:dyDescent="0.35">
      <c r="A188" s="4" t="s">
        <v>318</v>
      </c>
      <c r="B188" s="6">
        <v>44865</v>
      </c>
      <c r="C188" s="4">
        <v>85</v>
      </c>
      <c r="D188" s="4">
        <v>26</v>
      </c>
      <c r="E188" s="4" t="s">
        <v>313</v>
      </c>
      <c r="F188" s="4">
        <v>58347</v>
      </c>
      <c r="G188" s="4" t="s">
        <v>319</v>
      </c>
      <c r="H188" s="4" t="s">
        <v>30</v>
      </c>
      <c r="I188" s="4" t="s">
        <v>31</v>
      </c>
      <c r="J188" s="4">
        <v>5</v>
      </c>
      <c r="K188" s="4">
        <v>1</v>
      </c>
      <c r="L188" s="4">
        <v>108927393.252</v>
      </c>
      <c r="M188" s="4">
        <v>20053.63</v>
      </c>
      <c r="N188" s="4">
        <v>2182927253400.9199</v>
      </c>
      <c r="O188" s="4">
        <v>18371</v>
      </c>
      <c r="P188" s="4">
        <v>13.72396</v>
      </c>
      <c r="Q188" s="4">
        <v>9.7138209999999994</v>
      </c>
      <c r="R188" s="4">
        <v>5.3335290000000004</v>
      </c>
      <c r="S188" s="4">
        <v>3.3988049999999999</v>
      </c>
      <c r="U188" s="4">
        <v>1.2</v>
      </c>
      <c r="V188" s="7">
        <v>200000</v>
      </c>
      <c r="W188" s="7">
        <v>200000</v>
      </c>
      <c r="X188" s="4" t="s">
        <v>988</v>
      </c>
      <c r="Y188" s="3" t="s">
        <v>993</v>
      </c>
      <c r="Z188" s="4" t="s">
        <v>995</v>
      </c>
      <c r="AB188" s="4" t="s">
        <v>994</v>
      </c>
    </row>
    <row r="189" spans="1:28" x14ac:dyDescent="0.35">
      <c r="A189" s="4" t="s">
        <v>320</v>
      </c>
      <c r="B189" s="6">
        <v>44865</v>
      </c>
      <c r="C189" s="4">
        <v>85</v>
      </c>
      <c r="D189" s="4">
        <v>26</v>
      </c>
      <c r="E189" s="4" t="s">
        <v>313</v>
      </c>
      <c r="F189" s="4">
        <v>58347</v>
      </c>
      <c r="G189" s="4" t="s">
        <v>319</v>
      </c>
      <c r="H189" s="4" t="s">
        <v>30</v>
      </c>
      <c r="I189" s="4" t="s">
        <v>31</v>
      </c>
      <c r="J189" s="4">
        <v>5</v>
      </c>
      <c r="K189" s="4">
        <v>2</v>
      </c>
      <c r="L189" s="4">
        <v>0</v>
      </c>
      <c r="M189" s="4">
        <v>10000</v>
      </c>
      <c r="N189" s="4">
        <v>55111311542.029999</v>
      </c>
      <c r="O189" s="4">
        <v>1</v>
      </c>
      <c r="P189" s="4">
        <v>0</v>
      </c>
      <c r="Q189" s="4">
        <v>0</v>
      </c>
      <c r="R189" s="4">
        <v>0</v>
      </c>
      <c r="S189" s="4">
        <v>0</v>
      </c>
      <c r="U189" s="4">
        <v>0.8</v>
      </c>
      <c r="V189" s="7">
        <v>50000000000</v>
      </c>
      <c r="W189" s="7">
        <v>50000000000</v>
      </c>
      <c r="X189" s="4" t="s">
        <v>990</v>
      </c>
      <c r="Y189" s="3" t="s">
        <v>993</v>
      </c>
    </row>
    <row r="190" spans="1:28" x14ac:dyDescent="0.35">
      <c r="A190" s="4" t="s">
        <v>321</v>
      </c>
      <c r="B190" s="6">
        <v>44865</v>
      </c>
      <c r="C190" s="4">
        <v>85</v>
      </c>
      <c r="D190" s="4">
        <v>26</v>
      </c>
      <c r="E190" s="4" t="s">
        <v>313</v>
      </c>
      <c r="F190" s="4">
        <v>58347</v>
      </c>
      <c r="G190" s="4" t="s">
        <v>319</v>
      </c>
      <c r="H190" s="4" t="s">
        <v>30</v>
      </c>
      <c r="I190" s="4" t="s">
        <v>31</v>
      </c>
      <c r="J190" s="4">
        <v>6</v>
      </c>
      <c r="K190" s="4">
        <v>1</v>
      </c>
      <c r="L190" s="4">
        <v>1376018.6629999999</v>
      </c>
      <c r="M190" s="4">
        <v>11640.92</v>
      </c>
      <c r="N190" s="4">
        <v>16168695927.809999</v>
      </c>
      <c r="O190" s="4">
        <v>1</v>
      </c>
      <c r="P190" s="4">
        <v>13.723383</v>
      </c>
      <c r="Q190" s="4">
        <v>9.713692</v>
      </c>
      <c r="R190" s="4">
        <v>5.3358319999999999</v>
      </c>
      <c r="S190" s="4">
        <v>3.4005930000000002</v>
      </c>
      <c r="U190" s="4">
        <v>1.2</v>
      </c>
      <c r="V190" s="7">
        <v>200000</v>
      </c>
      <c r="W190" s="7">
        <v>200000</v>
      </c>
      <c r="X190" s="4" t="s">
        <v>996</v>
      </c>
      <c r="Y190" s="3" t="s">
        <v>993</v>
      </c>
    </row>
    <row r="191" spans="1:28" x14ac:dyDescent="0.35">
      <c r="A191" s="4" t="s">
        <v>322</v>
      </c>
      <c r="B191" s="6">
        <v>44865</v>
      </c>
      <c r="C191" s="4">
        <v>85</v>
      </c>
      <c r="D191" s="4">
        <v>26</v>
      </c>
      <c r="E191" s="4" t="s">
        <v>313</v>
      </c>
      <c r="F191" s="4">
        <v>59076</v>
      </c>
      <c r="G191" s="4" t="s">
        <v>323</v>
      </c>
      <c r="H191" s="4" t="s">
        <v>30</v>
      </c>
      <c r="I191" s="4" t="s">
        <v>31</v>
      </c>
      <c r="J191" s="4">
        <v>5</v>
      </c>
      <c r="K191" s="4">
        <v>1</v>
      </c>
      <c r="L191" s="4">
        <v>2691851.0819999999</v>
      </c>
      <c r="M191" s="4">
        <v>24091.46</v>
      </c>
      <c r="N191" s="4">
        <v>64721691230.239998</v>
      </c>
      <c r="O191" s="4">
        <v>1219</v>
      </c>
      <c r="P191" s="4">
        <v>25.142876000000001</v>
      </c>
      <c r="Q191" s="4">
        <v>3.7867839999999999</v>
      </c>
      <c r="R191" s="4">
        <v>-0.43118699999999999</v>
      </c>
      <c r="S191" s="4">
        <v>-0.76192599999999999</v>
      </c>
      <c r="U191" s="4">
        <v>1.2</v>
      </c>
      <c r="V191" s="7">
        <v>1000000</v>
      </c>
      <c r="W191" s="7">
        <v>1000000</v>
      </c>
      <c r="X191" s="4" t="s">
        <v>988</v>
      </c>
      <c r="Y191" s="3" t="s">
        <v>997</v>
      </c>
      <c r="Z191" s="8" t="s">
        <v>998</v>
      </c>
      <c r="AB191" s="8" t="s">
        <v>999</v>
      </c>
    </row>
    <row r="192" spans="1:28" x14ac:dyDescent="0.35">
      <c r="A192" s="4" t="s">
        <v>324</v>
      </c>
      <c r="B192" s="6">
        <v>44865</v>
      </c>
      <c r="C192" s="4">
        <v>85</v>
      </c>
      <c r="D192" s="4">
        <v>26</v>
      </c>
      <c r="E192" s="4" t="s">
        <v>313</v>
      </c>
      <c r="F192" s="4">
        <v>59076</v>
      </c>
      <c r="G192" s="4" t="s">
        <v>323</v>
      </c>
      <c r="H192" s="4" t="s">
        <v>30</v>
      </c>
      <c r="I192" s="4" t="s">
        <v>31</v>
      </c>
      <c r="J192" s="4">
        <v>6</v>
      </c>
      <c r="K192" s="4">
        <v>1</v>
      </c>
      <c r="L192" s="4">
        <v>365731.28600000002</v>
      </c>
      <c r="M192" s="4">
        <v>11605.16</v>
      </c>
      <c r="N192" s="4">
        <v>3383460664.29</v>
      </c>
      <c r="O192" s="4">
        <v>1</v>
      </c>
      <c r="P192" s="4">
        <v>25.142876000000001</v>
      </c>
      <c r="Q192" s="4">
        <v>3.7867839999999999</v>
      </c>
      <c r="R192" s="4">
        <v>-0.43118699999999999</v>
      </c>
      <c r="S192" s="4">
        <v>-0.76192499999999996</v>
      </c>
      <c r="U192" s="4">
        <v>1.2</v>
      </c>
      <c r="V192" s="7">
        <v>1000000</v>
      </c>
      <c r="W192" s="7">
        <v>1000000</v>
      </c>
      <c r="X192" s="4" t="s">
        <v>996</v>
      </c>
      <c r="Y192" s="3" t="s">
        <v>997</v>
      </c>
    </row>
    <row r="193" spans="1:28" x14ac:dyDescent="0.35">
      <c r="A193" s="4" t="s">
        <v>325</v>
      </c>
      <c r="B193" s="6">
        <v>44865</v>
      </c>
      <c r="C193" s="4">
        <v>85</v>
      </c>
      <c r="D193" s="4">
        <v>26</v>
      </c>
      <c r="E193" s="4" t="s">
        <v>313</v>
      </c>
      <c r="F193" s="4">
        <v>108266</v>
      </c>
      <c r="G193" s="4" t="s">
        <v>326</v>
      </c>
      <c r="H193" s="4" t="s">
        <v>30</v>
      </c>
      <c r="I193" s="4" t="s">
        <v>31</v>
      </c>
      <c r="J193" s="4">
        <v>5</v>
      </c>
      <c r="K193" s="4">
        <v>1</v>
      </c>
      <c r="L193" s="4">
        <v>234808.52900000001</v>
      </c>
      <c r="M193" s="4">
        <v>10047.620000000001</v>
      </c>
      <c r="N193" s="4">
        <v>2594266141.6900001</v>
      </c>
      <c r="O193" s="4">
        <v>28</v>
      </c>
      <c r="P193" s="4">
        <v>30114.982</v>
      </c>
      <c r="Q193" s="4">
        <v>0</v>
      </c>
      <c r="R193" s="4">
        <v>0</v>
      </c>
      <c r="S193" s="4">
        <v>0</v>
      </c>
      <c r="U193" s="4">
        <v>1.5</v>
      </c>
      <c r="V193" s="7">
        <v>5000000</v>
      </c>
      <c r="W193" s="7">
        <v>5000000</v>
      </c>
      <c r="X193" s="4" t="s">
        <v>988</v>
      </c>
      <c r="Y193" s="4" t="s">
        <v>1000</v>
      </c>
    </row>
    <row r="194" spans="1:28" x14ac:dyDescent="0.35">
      <c r="A194" s="4" t="s">
        <v>327</v>
      </c>
      <c r="B194" s="6">
        <v>44865</v>
      </c>
      <c r="C194" s="4">
        <v>85</v>
      </c>
      <c r="D194" s="4">
        <v>26</v>
      </c>
      <c r="E194" s="4" t="s">
        <v>313</v>
      </c>
      <c r="F194" s="4">
        <v>59078</v>
      </c>
      <c r="G194" s="4" t="s">
        <v>328</v>
      </c>
      <c r="H194" s="4" t="s">
        <v>30</v>
      </c>
      <c r="I194" s="4" t="s">
        <v>31</v>
      </c>
      <c r="J194" s="4">
        <v>5</v>
      </c>
      <c r="K194" s="4">
        <v>1</v>
      </c>
      <c r="L194" s="4">
        <v>2850537.6430000002</v>
      </c>
      <c r="M194" s="4">
        <v>19389.34</v>
      </c>
      <c r="N194" s="4">
        <v>55067053436.239998</v>
      </c>
      <c r="O194" s="4">
        <v>1023</v>
      </c>
      <c r="P194" s="4">
        <v>1012.3330999999999</v>
      </c>
      <c r="Q194" s="4">
        <v>35.020865999999998</v>
      </c>
      <c r="R194" s="4">
        <v>-15.471603</v>
      </c>
      <c r="S194" s="4">
        <v>-11.293222999999999</v>
      </c>
      <c r="U194" s="4">
        <v>2</v>
      </c>
      <c r="V194" s="7">
        <v>250000</v>
      </c>
      <c r="W194" s="7">
        <v>250000</v>
      </c>
      <c r="X194" s="4" t="s">
        <v>988</v>
      </c>
      <c r="Y194" s="3" t="s">
        <v>1517</v>
      </c>
      <c r="Z194" s="8" t="s">
        <v>1002</v>
      </c>
      <c r="AB194" s="8" t="s">
        <v>1001</v>
      </c>
    </row>
    <row r="195" spans="1:28" x14ac:dyDescent="0.35">
      <c r="A195" s="4" t="s">
        <v>329</v>
      </c>
      <c r="B195" s="6">
        <v>44865</v>
      </c>
      <c r="C195" s="4">
        <v>85</v>
      </c>
      <c r="D195" s="4">
        <v>26</v>
      </c>
      <c r="E195" s="4" t="s">
        <v>313</v>
      </c>
      <c r="F195" s="4">
        <v>59078</v>
      </c>
      <c r="G195" s="4" t="s">
        <v>328</v>
      </c>
      <c r="H195" s="4" t="s">
        <v>30</v>
      </c>
      <c r="I195" s="4" t="s">
        <v>31</v>
      </c>
      <c r="J195" s="4">
        <v>6</v>
      </c>
      <c r="K195" s="4">
        <v>1</v>
      </c>
      <c r="L195" s="4">
        <v>41200.425000000003</v>
      </c>
      <c r="M195" s="4">
        <v>9300.27</v>
      </c>
      <c r="N195" s="4">
        <v>383175095.48000002</v>
      </c>
      <c r="O195" s="4">
        <v>1</v>
      </c>
      <c r="P195" s="4">
        <v>1012.3330999999999</v>
      </c>
      <c r="Q195" s="4">
        <v>35.020775</v>
      </c>
      <c r="R195" s="4">
        <v>-15.467024</v>
      </c>
      <c r="S195" s="4">
        <v>-11.291467000000001</v>
      </c>
      <c r="U195" s="4">
        <v>2</v>
      </c>
      <c r="V195" s="7">
        <v>250000</v>
      </c>
      <c r="W195" s="7">
        <v>250000</v>
      </c>
      <c r="X195" s="4" t="s">
        <v>996</v>
      </c>
      <c r="Y195" s="3" t="s">
        <v>1517</v>
      </c>
    </row>
    <row r="196" spans="1:28" x14ac:dyDescent="0.35">
      <c r="A196" s="4" t="s">
        <v>330</v>
      </c>
      <c r="B196" s="6">
        <v>44865</v>
      </c>
      <c r="C196" s="4">
        <v>85</v>
      </c>
      <c r="D196" s="4">
        <v>26</v>
      </c>
      <c r="E196" s="4" t="s">
        <v>313</v>
      </c>
      <c r="F196" s="4">
        <v>78888</v>
      </c>
      <c r="G196" s="4" t="s">
        <v>331</v>
      </c>
      <c r="H196" s="4" t="s">
        <v>30</v>
      </c>
      <c r="I196" s="4" t="s">
        <v>31</v>
      </c>
      <c r="J196" s="4">
        <v>5</v>
      </c>
      <c r="K196" s="4">
        <v>1</v>
      </c>
      <c r="L196" s="4">
        <v>3780847.86</v>
      </c>
      <c r="M196" s="4">
        <v>13078.85</v>
      </c>
      <c r="N196" s="4">
        <v>49409166194.739998</v>
      </c>
      <c r="O196" s="4">
        <v>578</v>
      </c>
      <c r="P196" s="4">
        <v>20722.440999999999</v>
      </c>
      <c r="Q196" s="4">
        <v>110.01759</v>
      </c>
      <c r="R196" s="4">
        <v>8.0853400000000004</v>
      </c>
      <c r="S196" s="4">
        <v>-1.4146259999999999</v>
      </c>
      <c r="U196" s="4">
        <v>2</v>
      </c>
      <c r="V196" s="7">
        <v>250000</v>
      </c>
      <c r="W196" s="7">
        <v>250000</v>
      </c>
      <c r="X196" s="4" t="s">
        <v>988</v>
      </c>
      <c r="Y196" s="4" t="s">
        <v>1003</v>
      </c>
    </row>
    <row r="197" spans="1:28" x14ac:dyDescent="0.35">
      <c r="A197" s="4" t="s">
        <v>332</v>
      </c>
      <c r="B197" s="6">
        <v>44865</v>
      </c>
      <c r="C197" s="4">
        <v>85</v>
      </c>
      <c r="D197" s="4">
        <v>26</v>
      </c>
      <c r="E197" s="4" t="s">
        <v>313</v>
      </c>
      <c r="F197" s="4">
        <v>105192</v>
      </c>
      <c r="G197" s="4" t="s">
        <v>333</v>
      </c>
      <c r="H197" s="4" t="s">
        <v>30</v>
      </c>
      <c r="I197" s="4" t="s">
        <v>31</v>
      </c>
      <c r="J197" s="4">
        <v>5</v>
      </c>
      <c r="K197" s="4">
        <v>1</v>
      </c>
      <c r="L197" s="4">
        <v>5366878.0049999999</v>
      </c>
      <c r="M197" s="4">
        <v>8942.83</v>
      </c>
      <c r="N197" s="4">
        <v>47995075579.519997</v>
      </c>
      <c r="O197" s="4">
        <v>960</v>
      </c>
      <c r="P197" s="4">
        <v>-1.6548309999999999</v>
      </c>
      <c r="Q197" s="4">
        <v>48.964717999999998</v>
      </c>
      <c r="R197" s="4">
        <v>-5.3358290000000004</v>
      </c>
      <c r="S197" s="4">
        <v>0</v>
      </c>
      <c r="U197" s="4">
        <v>3.6</v>
      </c>
      <c r="V197" s="7">
        <v>1000000</v>
      </c>
      <c r="W197" s="7">
        <v>0</v>
      </c>
      <c r="X197" s="4" t="s">
        <v>988</v>
      </c>
      <c r="Y197" s="3" t="s">
        <v>1004</v>
      </c>
    </row>
    <row r="198" spans="1:28" x14ac:dyDescent="0.35">
      <c r="A198" s="4" t="s">
        <v>334</v>
      </c>
      <c r="B198" s="6">
        <v>44865</v>
      </c>
      <c r="C198" s="4">
        <v>85</v>
      </c>
      <c r="D198" s="4">
        <v>26</v>
      </c>
      <c r="E198" s="4" t="s">
        <v>313</v>
      </c>
      <c r="F198" s="4">
        <v>104271</v>
      </c>
      <c r="G198" s="4" t="s">
        <v>335</v>
      </c>
      <c r="H198" s="4" t="s">
        <v>30</v>
      </c>
      <c r="I198" s="4" t="s">
        <v>31</v>
      </c>
      <c r="J198" s="4">
        <v>5</v>
      </c>
      <c r="K198" s="4">
        <v>1</v>
      </c>
      <c r="L198" s="4">
        <v>3106885.8790000002</v>
      </c>
      <c r="M198" s="4">
        <v>10354.83</v>
      </c>
      <c r="N198" s="4">
        <v>32171284844.91</v>
      </c>
      <c r="O198" s="4">
        <v>106</v>
      </c>
      <c r="P198" s="4">
        <v>29.951194999999998</v>
      </c>
      <c r="Q198" s="4">
        <v>9.9857709999999997</v>
      </c>
      <c r="R198" s="4">
        <v>5.8565940000000003</v>
      </c>
      <c r="S198" s="4">
        <v>0</v>
      </c>
      <c r="U198" s="4">
        <v>1.5</v>
      </c>
      <c r="V198" s="7" t="s">
        <v>1005</v>
      </c>
      <c r="W198" s="7" t="s">
        <v>1005</v>
      </c>
      <c r="X198" s="4" t="s">
        <v>988</v>
      </c>
      <c r="Y198" s="3" t="s">
        <v>1008</v>
      </c>
      <c r="Z198" s="8" t="s">
        <v>1007</v>
      </c>
      <c r="AB198" s="8" t="s">
        <v>1006</v>
      </c>
    </row>
    <row r="199" spans="1:28" x14ac:dyDescent="0.35">
      <c r="A199" s="4" t="s">
        <v>336</v>
      </c>
      <c r="B199" s="6">
        <v>44865</v>
      </c>
      <c r="C199" s="4">
        <v>85</v>
      </c>
      <c r="D199" s="4">
        <v>26</v>
      </c>
      <c r="E199" s="4" t="s">
        <v>313</v>
      </c>
      <c r="F199" s="4">
        <v>105845</v>
      </c>
      <c r="G199" s="4" t="s">
        <v>337</v>
      </c>
      <c r="H199" s="4" t="s">
        <v>30</v>
      </c>
      <c r="I199" s="4" t="s">
        <v>31</v>
      </c>
      <c r="J199" s="4">
        <v>5</v>
      </c>
      <c r="K199" s="4">
        <v>1</v>
      </c>
      <c r="L199" s="4">
        <v>4800195.432</v>
      </c>
      <c r="M199" s="4">
        <v>10037.299999999999</v>
      </c>
      <c r="N199" s="4">
        <v>48180978725.010002</v>
      </c>
      <c r="O199" s="4">
        <v>80</v>
      </c>
      <c r="P199" s="4">
        <v>-11.165872</v>
      </c>
      <c r="Q199" s="4">
        <v>2.1786279999999998</v>
      </c>
      <c r="R199" s="4">
        <v>0</v>
      </c>
      <c r="S199" s="4">
        <v>0</v>
      </c>
      <c r="U199" s="4">
        <v>1</v>
      </c>
      <c r="V199" s="7" t="s">
        <v>1005</v>
      </c>
      <c r="W199" s="7" t="s">
        <v>1005</v>
      </c>
      <c r="X199" s="4" t="s">
        <v>988</v>
      </c>
      <c r="Y199" s="3" t="s">
        <v>1008</v>
      </c>
    </row>
    <row r="200" spans="1:28" x14ac:dyDescent="0.35">
      <c r="A200" s="4" t="s">
        <v>338</v>
      </c>
      <c r="B200" s="6">
        <v>44865</v>
      </c>
      <c r="C200" s="4">
        <v>85</v>
      </c>
      <c r="D200" s="4">
        <v>26</v>
      </c>
      <c r="E200" s="4" t="s">
        <v>313</v>
      </c>
      <c r="F200" s="4">
        <v>105845</v>
      </c>
      <c r="G200" s="4" t="s">
        <v>337</v>
      </c>
      <c r="H200" s="4" t="s">
        <v>30</v>
      </c>
      <c r="I200" s="4" t="s">
        <v>31</v>
      </c>
      <c r="J200" s="4">
        <v>5</v>
      </c>
      <c r="K200" s="4">
        <v>2</v>
      </c>
      <c r="L200" s="4">
        <v>2026000</v>
      </c>
      <c r="M200" s="4">
        <v>10060.799999999999</v>
      </c>
      <c r="N200" s="4">
        <v>20383172809.400002</v>
      </c>
      <c r="O200" s="4">
        <v>1</v>
      </c>
      <c r="P200" s="4">
        <v>-10.72376</v>
      </c>
      <c r="Q200" s="4">
        <v>2.6869559999999999</v>
      </c>
      <c r="R200" s="4">
        <v>0</v>
      </c>
      <c r="S200" s="4">
        <v>0</v>
      </c>
      <c r="U200" s="4">
        <v>0.5</v>
      </c>
      <c r="V200" s="7" t="s">
        <v>1005</v>
      </c>
      <c r="W200" s="7" t="s">
        <v>1005</v>
      </c>
      <c r="X200" s="4" t="s">
        <v>996</v>
      </c>
      <c r="Y200" s="3" t="s">
        <v>1008</v>
      </c>
    </row>
    <row r="201" spans="1:28" x14ac:dyDescent="0.35">
      <c r="A201" s="4" t="s">
        <v>339</v>
      </c>
      <c r="B201" s="6">
        <v>44865</v>
      </c>
      <c r="C201" s="4">
        <v>85</v>
      </c>
      <c r="D201" s="4">
        <v>26</v>
      </c>
      <c r="E201" s="4" t="s">
        <v>313</v>
      </c>
      <c r="F201" s="4">
        <v>107298</v>
      </c>
      <c r="G201" s="4" t="s">
        <v>340</v>
      </c>
      <c r="H201" s="4" t="s">
        <v>30</v>
      </c>
      <c r="I201" s="4" t="s">
        <v>31</v>
      </c>
      <c r="J201" s="4">
        <v>1</v>
      </c>
      <c r="K201" s="4">
        <v>1</v>
      </c>
      <c r="L201" s="4">
        <v>2442816.1579999998</v>
      </c>
      <c r="M201" s="4">
        <v>10295.950000000001</v>
      </c>
      <c r="N201" s="4">
        <v>25151107323.349998</v>
      </c>
      <c r="O201" s="4">
        <v>63</v>
      </c>
      <c r="P201" s="4">
        <v>24.232386000000002</v>
      </c>
      <c r="Q201" s="4">
        <v>11.252602</v>
      </c>
      <c r="R201" s="4">
        <v>0</v>
      </c>
      <c r="S201" s="4">
        <v>0</v>
      </c>
      <c r="U201" s="4">
        <v>1</v>
      </c>
      <c r="V201" s="7" t="s">
        <v>1005</v>
      </c>
      <c r="W201" s="7" t="s">
        <v>1005</v>
      </c>
      <c r="X201" s="4" t="s">
        <v>988</v>
      </c>
      <c r="Y201" s="3" t="s">
        <v>1008</v>
      </c>
    </row>
    <row r="202" spans="1:28" x14ac:dyDescent="0.35">
      <c r="A202" s="4" t="s">
        <v>341</v>
      </c>
      <c r="B202" s="6">
        <v>44865</v>
      </c>
      <c r="C202" s="4">
        <v>85</v>
      </c>
      <c r="D202" s="4">
        <v>26</v>
      </c>
      <c r="E202" s="4" t="s">
        <v>313</v>
      </c>
      <c r="F202" s="4">
        <v>102343</v>
      </c>
      <c r="G202" s="4" t="s">
        <v>342</v>
      </c>
      <c r="H202" s="4" t="s">
        <v>30</v>
      </c>
      <c r="I202" s="4" t="s">
        <v>31</v>
      </c>
      <c r="J202" s="4">
        <v>5</v>
      </c>
      <c r="K202" s="4">
        <v>1</v>
      </c>
      <c r="L202" s="4">
        <v>2662613.6460000002</v>
      </c>
      <c r="M202" s="4">
        <v>10091.64</v>
      </c>
      <c r="N202" s="4">
        <v>26870145722.139999</v>
      </c>
      <c r="O202" s="4">
        <v>75</v>
      </c>
      <c r="P202" s="4">
        <v>22.873049999999999</v>
      </c>
      <c r="Q202" s="4">
        <v>6.5487900000000003</v>
      </c>
      <c r="R202" s="4">
        <v>2.824497</v>
      </c>
      <c r="S202" s="4">
        <v>0</v>
      </c>
      <c r="U202" s="4">
        <v>1</v>
      </c>
      <c r="V202" s="7" t="s">
        <v>1005</v>
      </c>
      <c r="W202" s="7" t="s">
        <v>1005</v>
      </c>
      <c r="X202" s="4" t="s">
        <v>988</v>
      </c>
      <c r="Y202" s="3" t="s">
        <v>1008</v>
      </c>
    </row>
    <row r="203" spans="1:28" x14ac:dyDescent="0.35">
      <c r="A203" s="4" t="s">
        <v>343</v>
      </c>
      <c r="B203" s="6">
        <v>44865</v>
      </c>
      <c r="C203" s="4">
        <v>85</v>
      </c>
      <c r="D203" s="4">
        <v>26</v>
      </c>
      <c r="E203" s="4" t="s">
        <v>313</v>
      </c>
      <c r="F203" s="4">
        <v>78886</v>
      </c>
      <c r="G203" s="4" t="s">
        <v>344</v>
      </c>
      <c r="H203" s="4" t="s">
        <v>30</v>
      </c>
      <c r="I203" s="4" t="s">
        <v>31</v>
      </c>
      <c r="J203" s="4">
        <v>5</v>
      </c>
      <c r="K203" s="4">
        <v>1</v>
      </c>
      <c r="L203" s="4">
        <v>6270262.7130000005</v>
      </c>
      <c r="M203" s="4">
        <v>10451.719999999999</v>
      </c>
      <c r="N203" s="4">
        <v>64779604527.830002</v>
      </c>
      <c r="O203" s="4">
        <v>687</v>
      </c>
      <c r="P203" s="4">
        <v>15.495326</v>
      </c>
      <c r="Q203" s="4">
        <v>1.9153199999999999</v>
      </c>
      <c r="R203" s="4">
        <v>-7.475339</v>
      </c>
      <c r="S203" s="4">
        <v>-6.8943289999999999</v>
      </c>
      <c r="U203" s="4">
        <v>1.5</v>
      </c>
      <c r="V203" s="7">
        <v>1000000</v>
      </c>
      <c r="W203" s="7">
        <v>1000000</v>
      </c>
      <c r="X203" s="4" t="s">
        <v>988</v>
      </c>
      <c r="Y203" s="4" t="s">
        <v>1009</v>
      </c>
    </row>
    <row r="204" spans="1:28" x14ac:dyDescent="0.35">
      <c r="A204" s="4" t="s">
        <v>345</v>
      </c>
      <c r="B204" s="6">
        <v>44865</v>
      </c>
      <c r="C204" s="4">
        <v>5</v>
      </c>
      <c r="D204" s="4">
        <v>59</v>
      </c>
      <c r="E204" s="4" t="s">
        <v>346</v>
      </c>
      <c r="F204" s="4">
        <v>29133</v>
      </c>
      <c r="G204" s="4" t="s">
        <v>347</v>
      </c>
      <c r="H204" s="4" t="s">
        <v>30</v>
      </c>
      <c r="I204" s="4" t="s">
        <v>31</v>
      </c>
      <c r="J204" s="4">
        <v>5</v>
      </c>
      <c r="K204" s="4">
        <v>1</v>
      </c>
      <c r="L204" s="4">
        <v>2165484.8560000001</v>
      </c>
      <c r="M204" s="4">
        <v>14610.24</v>
      </c>
      <c r="N204" s="4">
        <v>31179390987.220001</v>
      </c>
      <c r="O204" s="4">
        <v>1325</v>
      </c>
      <c r="P204" s="4">
        <v>9.4416E-2</v>
      </c>
      <c r="Q204" s="4">
        <v>6.8343999999999996</v>
      </c>
      <c r="R204" s="4">
        <v>6.2408190000000001</v>
      </c>
      <c r="S204" s="4">
        <v>4.2227709999999998</v>
      </c>
      <c r="U204" s="4">
        <v>1.5</v>
      </c>
      <c r="V204" s="7">
        <v>100000</v>
      </c>
      <c r="W204" s="7">
        <v>100000</v>
      </c>
      <c r="X204" s="4" t="s">
        <v>1010</v>
      </c>
      <c r="Y204" s="3" t="s">
        <v>1025</v>
      </c>
      <c r="Z204" s="8" t="s">
        <v>1024</v>
      </c>
      <c r="AB204" s="8" t="s">
        <v>1023</v>
      </c>
    </row>
    <row r="205" spans="1:28" x14ac:dyDescent="0.35">
      <c r="A205" s="4" t="s">
        <v>348</v>
      </c>
      <c r="B205" s="6">
        <v>44865</v>
      </c>
      <c r="C205" s="4">
        <v>5</v>
      </c>
      <c r="D205" s="4">
        <v>59</v>
      </c>
      <c r="E205" s="4" t="s">
        <v>346</v>
      </c>
      <c r="F205" s="4">
        <v>29133</v>
      </c>
      <c r="G205" s="4" t="s">
        <v>347</v>
      </c>
      <c r="H205" s="4" t="s">
        <v>30</v>
      </c>
      <c r="I205" s="4" t="s">
        <v>31</v>
      </c>
      <c r="J205" s="4">
        <v>5</v>
      </c>
      <c r="K205" s="4">
        <v>10</v>
      </c>
      <c r="L205" s="4">
        <v>5766567.4469999997</v>
      </c>
      <c r="M205" s="4">
        <v>14509.83</v>
      </c>
      <c r="N205" s="4">
        <v>76860952862.589996</v>
      </c>
      <c r="O205" s="4">
        <v>7</v>
      </c>
      <c r="P205" s="4">
        <v>-0.102435</v>
      </c>
      <c r="Q205" s="4">
        <v>6.6147640000000001</v>
      </c>
      <c r="R205" s="4">
        <v>6.0224789999999997</v>
      </c>
      <c r="S205" s="4">
        <v>4.0106830000000002</v>
      </c>
      <c r="U205" s="4">
        <v>1.7</v>
      </c>
      <c r="V205" s="7">
        <v>5000164408</v>
      </c>
      <c r="W205" s="7">
        <v>5000164408</v>
      </c>
      <c r="X205" s="4" t="s">
        <v>1011</v>
      </c>
      <c r="Y205" s="3" t="s">
        <v>1025</v>
      </c>
    </row>
    <row r="206" spans="1:28" x14ac:dyDescent="0.35">
      <c r="A206" s="4" t="s">
        <v>349</v>
      </c>
      <c r="B206" s="6">
        <v>44865</v>
      </c>
      <c r="C206" s="4">
        <v>5</v>
      </c>
      <c r="D206" s="4">
        <v>59</v>
      </c>
      <c r="E206" s="4" t="s">
        <v>346</v>
      </c>
      <c r="F206" s="4">
        <v>29133</v>
      </c>
      <c r="G206" s="4" t="s">
        <v>347</v>
      </c>
      <c r="H206" s="4" t="s">
        <v>30</v>
      </c>
      <c r="I206" s="4" t="s">
        <v>31</v>
      </c>
      <c r="J206" s="4">
        <v>5</v>
      </c>
      <c r="K206" s="4">
        <v>11</v>
      </c>
      <c r="L206" s="4">
        <v>8347202.2189999996</v>
      </c>
      <c r="M206" s="4">
        <v>10085.06</v>
      </c>
      <c r="N206" s="4">
        <v>79182050556.559998</v>
      </c>
      <c r="O206" s="4">
        <v>3</v>
      </c>
      <c r="P206" s="4">
        <v>9.4416E-2</v>
      </c>
      <c r="Q206" s="4">
        <v>6.8159929999999997</v>
      </c>
      <c r="R206" s="4">
        <v>0</v>
      </c>
      <c r="S206" s="4">
        <v>0</v>
      </c>
      <c r="U206" s="4">
        <v>1.5</v>
      </c>
      <c r="V206" s="7">
        <v>100000</v>
      </c>
      <c r="W206" s="7">
        <v>100000</v>
      </c>
      <c r="X206" s="4" t="s">
        <v>1012</v>
      </c>
      <c r="Y206" s="3" t="s">
        <v>1025</v>
      </c>
    </row>
    <row r="207" spans="1:28" x14ac:dyDescent="0.35">
      <c r="A207" s="4" t="s">
        <v>350</v>
      </c>
      <c r="B207" s="6">
        <v>44865</v>
      </c>
      <c r="C207" s="4">
        <v>5</v>
      </c>
      <c r="D207" s="4">
        <v>59</v>
      </c>
      <c r="E207" s="4" t="s">
        <v>346</v>
      </c>
      <c r="F207" s="4">
        <v>29133</v>
      </c>
      <c r="G207" s="4" t="s">
        <v>347</v>
      </c>
      <c r="H207" s="4" t="s">
        <v>30</v>
      </c>
      <c r="I207" s="4" t="s">
        <v>31</v>
      </c>
      <c r="J207" s="4">
        <v>5</v>
      </c>
      <c r="K207" s="4">
        <v>12</v>
      </c>
      <c r="L207" s="4">
        <v>9452491.9260000009</v>
      </c>
      <c r="M207" s="4">
        <v>10310.18</v>
      </c>
      <c r="N207" s="4">
        <v>97456868462.729996</v>
      </c>
      <c r="O207" s="4">
        <v>1</v>
      </c>
      <c r="P207" s="4">
        <v>0.29204200000000002</v>
      </c>
      <c r="Q207" s="4">
        <v>7.026853</v>
      </c>
      <c r="R207" s="4">
        <v>0</v>
      </c>
      <c r="S207" s="4">
        <v>0</v>
      </c>
      <c r="U207" s="4">
        <v>1.3</v>
      </c>
      <c r="V207" s="7">
        <v>100000</v>
      </c>
      <c r="W207" s="7">
        <v>100000</v>
      </c>
      <c r="X207" s="4" t="s">
        <v>1013</v>
      </c>
      <c r="Y207" s="3" t="s">
        <v>1025</v>
      </c>
    </row>
    <row r="208" spans="1:28" x14ac:dyDescent="0.35">
      <c r="A208" s="4" t="s">
        <v>351</v>
      </c>
      <c r="B208" s="6">
        <v>44865</v>
      </c>
      <c r="C208" s="4">
        <v>5</v>
      </c>
      <c r="D208" s="4">
        <v>59</v>
      </c>
      <c r="E208" s="4" t="s">
        <v>346</v>
      </c>
      <c r="F208" s="4">
        <v>29133</v>
      </c>
      <c r="G208" s="4" t="s">
        <v>347</v>
      </c>
      <c r="H208" s="4" t="s">
        <v>30</v>
      </c>
      <c r="I208" s="4" t="s">
        <v>31</v>
      </c>
      <c r="J208" s="4">
        <v>5</v>
      </c>
      <c r="K208" s="4">
        <v>13</v>
      </c>
      <c r="L208" s="4">
        <v>1078976.5859999999</v>
      </c>
      <c r="M208" s="4">
        <v>10511.08</v>
      </c>
      <c r="N208" s="4">
        <v>11899318335.389999</v>
      </c>
      <c r="O208" s="4">
        <v>3</v>
      </c>
      <c r="P208" s="4">
        <v>0.29204200000000002</v>
      </c>
      <c r="Q208" s="4">
        <v>8.0447970000000009</v>
      </c>
      <c r="R208" s="4">
        <v>6.7934530000000004</v>
      </c>
      <c r="S208" s="4">
        <v>4.7106529999999998</v>
      </c>
      <c r="U208" s="4">
        <v>1.3</v>
      </c>
      <c r="V208" s="7">
        <v>100000</v>
      </c>
      <c r="W208" s="7">
        <v>100000</v>
      </c>
      <c r="X208" s="4" t="s">
        <v>1014</v>
      </c>
      <c r="Y208" s="3" t="s">
        <v>1025</v>
      </c>
    </row>
    <row r="209" spans="1:28" x14ac:dyDescent="0.35">
      <c r="A209" s="4" t="s">
        <v>352</v>
      </c>
      <c r="B209" s="6">
        <v>44865</v>
      </c>
      <c r="C209" s="4">
        <v>5</v>
      </c>
      <c r="D209" s="4">
        <v>59</v>
      </c>
      <c r="E209" s="4" t="s">
        <v>346</v>
      </c>
      <c r="F209" s="4">
        <v>29133</v>
      </c>
      <c r="G209" s="4" t="s">
        <v>347</v>
      </c>
      <c r="H209" s="4" t="s">
        <v>30</v>
      </c>
      <c r="I209" s="4" t="s">
        <v>31</v>
      </c>
      <c r="J209" s="4">
        <v>5</v>
      </c>
      <c r="K209" s="4">
        <v>14</v>
      </c>
      <c r="L209" s="4">
        <v>10345507.562999999</v>
      </c>
      <c r="M209" s="4">
        <v>10546.19</v>
      </c>
      <c r="N209" s="4">
        <v>117105701838.42999</v>
      </c>
      <c r="O209" s="4">
        <v>22</v>
      </c>
      <c r="P209" s="4">
        <v>0.73955899999999997</v>
      </c>
      <c r="Q209" s="4">
        <v>7.5043360000000003</v>
      </c>
      <c r="R209" s="4">
        <v>6.922993</v>
      </c>
      <c r="S209" s="4">
        <v>4.8921460000000003</v>
      </c>
      <c r="U209" s="4">
        <v>0.85</v>
      </c>
      <c r="V209" s="7">
        <v>100000</v>
      </c>
      <c r="W209" s="7">
        <v>100000</v>
      </c>
      <c r="X209" s="4" t="s">
        <v>1015</v>
      </c>
      <c r="Y209" s="3" t="s">
        <v>1025</v>
      </c>
    </row>
    <row r="210" spans="1:28" x14ac:dyDescent="0.35">
      <c r="A210" s="4" t="s">
        <v>353</v>
      </c>
      <c r="B210" s="6">
        <v>44865</v>
      </c>
      <c r="C210" s="4">
        <v>5</v>
      </c>
      <c r="D210" s="4">
        <v>59</v>
      </c>
      <c r="E210" s="4" t="s">
        <v>346</v>
      </c>
      <c r="F210" s="4">
        <v>29133</v>
      </c>
      <c r="G210" s="4" t="s">
        <v>347</v>
      </c>
      <c r="H210" s="4" t="s">
        <v>30</v>
      </c>
      <c r="I210" s="4" t="s">
        <v>31</v>
      </c>
      <c r="J210" s="4">
        <v>5</v>
      </c>
      <c r="K210" s="4">
        <v>2</v>
      </c>
      <c r="L210" s="4">
        <v>5321030.2379999999</v>
      </c>
      <c r="M210" s="4">
        <v>14717.93</v>
      </c>
      <c r="N210" s="4">
        <v>78520072668.080002</v>
      </c>
      <c r="O210" s="4">
        <v>15</v>
      </c>
      <c r="P210" s="4">
        <v>0.29204200000000002</v>
      </c>
      <c r="Q210" s="4">
        <v>7.026853</v>
      </c>
      <c r="R210" s="4">
        <v>6.4466010000000002</v>
      </c>
      <c r="S210" s="4">
        <v>4.4249489999999998</v>
      </c>
      <c r="U210" s="4">
        <v>1.3</v>
      </c>
      <c r="V210" s="7">
        <v>999356012</v>
      </c>
      <c r="W210" s="7">
        <v>999356012</v>
      </c>
      <c r="X210" s="4" t="s">
        <v>1016</v>
      </c>
      <c r="Y210" s="3" t="s">
        <v>1025</v>
      </c>
    </row>
    <row r="211" spans="1:28" x14ac:dyDescent="0.35">
      <c r="A211" s="4" t="s">
        <v>354</v>
      </c>
      <c r="B211" s="6">
        <v>44865</v>
      </c>
      <c r="C211" s="4">
        <v>5</v>
      </c>
      <c r="D211" s="4">
        <v>59</v>
      </c>
      <c r="E211" s="4" t="s">
        <v>346</v>
      </c>
      <c r="F211" s="4">
        <v>29133</v>
      </c>
      <c r="G211" s="4" t="s">
        <v>347</v>
      </c>
      <c r="H211" s="4" t="s">
        <v>30</v>
      </c>
      <c r="I211" s="4" t="s">
        <v>31</v>
      </c>
      <c r="J211" s="4">
        <v>5</v>
      </c>
      <c r="K211" s="4">
        <v>3</v>
      </c>
      <c r="L211" s="4">
        <v>97.370999999999995</v>
      </c>
      <c r="M211" s="4">
        <v>11237.14</v>
      </c>
      <c r="N211" s="4">
        <v>1094168.77</v>
      </c>
      <c r="O211" s="4">
        <v>1</v>
      </c>
      <c r="P211" s="4">
        <v>0.58951500000000001</v>
      </c>
      <c r="Q211" s="4">
        <v>7.3439509999999997</v>
      </c>
      <c r="R211" s="4">
        <v>6.7622340000000003</v>
      </c>
      <c r="S211" s="4">
        <v>4.7347010000000003</v>
      </c>
      <c r="U211" s="4">
        <v>1</v>
      </c>
      <c r="V211" s="7">
        <v>35000322740</v>
      </c>
      <c r="W211" s="7">
        <v>35000322740</v>
      </c>
      <c r="X211" s="4" t="s">
        <v>1017</v>
      </c>
      <c r="Y211" s="3" t="s">
        <v>1025</v>
      </c>
    </row>
    <row r="212" spans="1:28" x14ac:dyDescent="0.35">
      <c r="A212" s="4" t="s">
        <v>355</v>
      </c>
      <c r="B212" s="6">
        <v>44865</v>
      </c>
      <c r="C212" s="4">
        <v>5</v>
      </c>
      <c r="D212" s="4">
        <v>59</v>
      </c>
      <c r="E212" s="4" t="s">
        <v>346</v>
      </c>
      <c r="F212" s="4">
        <v>29133</v>
      </c>
      <c r="G212" s="4" t="s">
        <v>347</v>
      </c>
      <c r="H212" s="4" t="s">
        <v>30</v>
      </c>
      <c r="I212" s="4" t="s">
        <v>31</v>
      </c>
      <c r="J212" s="4">
        <v>5</v>
      </c>
      <c r="K212" s="4">
        <v>5</v>
      </c>
      <c r="L212" s="4">
        <v>349585.77399999998</v>
      </c>
      <c r="M212" s="4">
        <v>10475.700000000001</v>
      </c>
      <c r="N212" s="4">
        <v>1989848981.99</v>
      </c>
      <c r="O212" s="4">
        <v>1</v>
      </c>
      <c r="P212" s="4">
        <v>0.29204200000000002</v>
      </c>
      <c r="Q212" s="4">
        <v>7.1432219999999997</v>
      </c>
      <c r="R212" s="4">
        <v>6.5442450000000001</v>
      </c>
      <c r="S212" s="4">
        <v>0</v>
      </c>
      <c r="U212" s="4">
        <v>1.3</v>
      </c>
      <c r="V212" s="7">
        <v>100000</v>
      </c>
      <c r="W212" s="7">
        <v>100000</v>
      </c>
      <c r="X212" s="4" t="s">
        <v>1018</v>
      </c>
      <c r="Y212" s="3" t="s">
        <v>1025</v>
      </c>
    </row>
    <row r="213" spans="1:28" x14ac:dyDescent="0.35">
      <c r="A213" s="4" t="s">
        <v>356</v>
      </c>
      <c r="B213" s="6">
        <v>44865</v>
      </c>
      <c r="C213" s="4">
        <v>5</v>
      </c>
      <c r="D213" s="4">
        <v>59</v>
      </c>
      <c r="E213" s="4" t="s">
        <v>346</v>
      </c>
      <c r="F213" s="4">
        <v>29133</v>
      </c>
      <c r="G213" s="4" t="s">
        <v>347</v>
      </c>
      <c r="H213" s="4" t="s">
        <v>30</v>
      </c>
      <c r="I213" s="4" t="s">
        <v>31</v>
      </c>
      <c r="J213" s="4">
        <v>5</v>
      </c>
      <c r="K213" s="4">
        <v>6</v>
      </c>
      <c r="L213" s="4">
        <v>20921961.374000002</v>
      </c>
      <c r="M213" s="4">
        <v>14170.08</v>
      </c>
      <c r="N213" s="4">
        <v>300263566265.76001</v>
      </c>
      <c r="O213" s="4">
        <v>13940</v>
      </c>
      <c r="P213" s="4">
        <v>-0.88217800000000002</v>
      </c>
      <c r="Q213" s="4">
        <v>5.8045790000000004</v>
      </c>
      <c r="R213" s="4">
        <v>5.2269610000000002</v>
      </c>
      <c r="S213" s="4">
        <v>3.3546450000000001</v>
      </c>
      <c r="U213" s="4">
        <v>2.5</v>
      </c>
      <c r="V213" s="7">
        <v>100000</v>
      </c>
      <c r="W213" s="7">
        <v>100000</v>
      </c>
      <c r="X213" s="4" t="s">
        <v>1019</v>
      </c>
      <c r="Y213" s="3" t="s">
        <v>1025</v>
      </c>
    </row>
    <row r="214" spans="1:28" x14ac:dyDescent="0.35">
      <c r="A214" s="4" t="s">
        <v>357</v>
      </c>
      <c r="B214" s="6">
        <v>44865</v>
      </c>
      <c r="C214" s="4">
        <v>5</v>
      </c>
      <c r="D214" s="4">
        <v>59</v>
      </c>
      <c r="E214" s="4" t="s">
        <v>346</v>
      </c>
      <c r="F214" s="4">
        <v>29133</v>
      </c>
      <c r="G214" s="4" t="s">
        <v>347</v>
      </c>
      <c r="H214" s="4" t="s">
        <v>30</v>
      </c>
      <c r="I214" s="4" t="s">
        <v>31</v>
      </c>
      <c r="J214" s="4">
        <v>5</v>
      </c>
      <c r="K214" s="4">
        <v>7</v>
      </c>
      <c r="L214" s="4">
        <v>30217326.68</v>
      </c>
      <c r="M214" s="4">
        <v>14365.43</v>
      </c>
      <c r="N214" s="4">
        <v>434808328411.82001</v>
      </c>
      <c r="O214" s="4">
        <v>10656</v>
      </c>
      <c r="P214" s="4">
        <v>-0.39626800000000001</v>
      </c>
      <c r="Q214" s="4">
        <v>6.306902</v>
      </c>
      <c r="R214" s="4">
        <v>5.7274380000000003</v>
      </c>
      <c r="S214" s="4">
        <v>3.755741</v>
      </c>
      <c r="U214" s="4">
        <v>2</v>
      </c>
      <c r="V214" s="7">
        <v>100000</v>
      </c>
      <c r="W214" s="7">
        <v>100000</v>
      </c>
      <c r="X214" s="4" t="s">
        <v>1020</v>
      </c>
      <c r="Y214" s="3" t="s">
        <v>1025</v>
      </c>
    </row>
    <row r="215" spans="1:28" x14ac:dyDescent="0.35">
      <c r="A215" s="4" t="s">
        <v>358</v>
      </c>
      <c r="B215" s="6">
        <v>44865</v>
      </c>
      <c r="C215" s="4">
        <v>5</v>
      </c>
      <c r="D215" s="4">
        <v>59</v>
      </c>
      <c r="E215" s="4" t="s">
        <v>346</v>
      </c>
      <c r="F215" s="4">
        <v>29133</v>
      </c>
      <c r="G215" s="4" t="s">
        <v>347</v>
      </c>
      <c r="H215" s="4" t="s">
        <v>30</v>
      </c>
      <c r="I215" s="4" t="s">
        <v>31</v>
      </c>
      <c r="J215" s="4">
        <v>5</v>
      </c>
      <c r="K215" s="4">
        <v>8</v>
      </c>
      <c r="L215" s="4">
        <v>568009.821</v>
      </c>
      <c r="M215" s="4">
        <v>14162.43</v>
      </c>
      <c r="N215" s="4">
        <v>8055927179.1999998</v>
      </c>
      <c r="O215" s="4">
        <v>12</v>
      </c>
      <c r="P215" s="4">
        <v>-0.88217800000000002</v>
      </c>
      <c r="Q215" s="4">
        <v>5.7740030000000004</v>
      </c>
      <c r="R215" s="4">
        <v>5.2015260000000003</v>
      </c>
      <c r="S215" s="4">
        <v>3.330543</v>
      </c>
      <c r="U215" s="4">
        <v>2.5</v>
      </c>
      <c r="V215" s="7">
        <v>100000</v>
      </c>
      <c r="W215" s="7">
        <v>100000</v>
      </c>
      <c r="X215" s="4" t="s">
        <v>1021</v>
      </c>
      <c r="Y215" s="3" t="s">
        <v>1025</v>
      </c>
    </row>
    <row r="216" spans="1:28" x14ac:dyDescent="0.35">
      <c r="A216" s="4" t="s">
        <v>359</v>
      </c>
      <c r="B216" s="6">
        <v>44865</v>
      </c>
      <c r="C216" s="4">
        <v>5</v>
      </c>
      <c r="D216" s="4">
        <v>59</v>
      </c>
      <c r="E216" s="4" t="s">
        <v>346</v>
      </c>
      <c r="F216" s="4">
        <v>29133</v>
      </c>
      <c r="G216" s="4" t="s">
        <v>347</v>
      </c>
      <c r="H216" s="4" t="s">
        <v>30</v>
      </c>
      <c r="I216" s="4" t="s">
        <v>31</v>
      </c>
      <c r="J216" s="4">
        <v>5</v>
      </c>
      <c r="K216" s="4">
        <v>9</v>
      </c>
      <c r="L216" s="4">
        <v>10700154.813999999</v>
      </c>
      <c r="M216" s="4">
        <v>14363.21</v>
      </c>
      <c r="N216" s="4">
        <v>159769056757.26999</v>
      </c>
      <c r="O216" s="4">
        <v>389</v>
      </c>
      <c r="P216" s="4">
        <v>-0.39626800000000001</v>
      </c>
      <c r="Q216" s="4">
        <v>6.292478</v>
      </c>
      <c r="R216" s="4">
        <v>5.7178950000000004</v>
      </c>
      <c r="S216" s="4">
        <v>3.7477480000000001</v>
      </c>
      <c r="U216" s="4">
        <v>2</v>
      </c>
      <c r="V216" s="7">
        <v>100000</v>
      </c>
      <c r="W216" s="7">
        <v>100000</v>
      </c>
      <c r="X216" s="4" t="s">
        <v>1022</v>
      </c>
      <c r="Y216" s="3" t="s">
        <v>1025</v>
      </c>
    </row>
    <row r="217" spans="1:28" x14ac:dyDescent="0.35">
      <c r="A217" s="4" t="s">
        <v>360</v>
      </c>
      <c r="B217" s="6">
        <v>44865</v>
      </c>
      <c r="C217" s="4">
        <v>85</v>
      </c>
      <c r="D217" s="4">
        <v>28</v>
      </c>
      <c r="E217" s="4" t="s">
        <v>361</v>
      </c>
      <c r="F217" s="4">
        <v>59105</v>
      </c>
      <c r="G217" s="4" t="s">
        <v>362</v>
      </c>
      <c r="H217" s="4" t="s">
        <v>30</v>
      </c>
      <c r="I217" s="4" t="s">
        <v>31</v>
      </c>
      <c r="J217" s="4">
        <v>8</v>
      </c>
      <c r="K217" s="4">
        <v>0</v>
      </c>
      <c r="L217" s="4">
        <v>6354646.5959999999</v>
      </c>
      <c r="M217" s="4">
        <v>14042.93</v>
      </c>
      <c r="N217" s="4">
        <v>89111193454.539993</v>
      </c>
      <c r="O217" s="4">
        <v>2066</v>
      </c>
      <c r="P217" s="4">
        <v>1723.5426</v>
      </c>
      <c r="Q217" s="4">
        <v>240.12958</v>
      </c>
      <c r="R217" s="4">
        <v>-30.403393000000001</v>
      </c>
      <c r="S217" s="4">
        <v>-3.3595649999999999</v>
      </c>
      <c r="U217" s="4">
        <v>2</v>
      </c>
      <c r="V217" s="7">
        <v>1000000</v>
      </c>
      <c r="W217" s="7">
        <v>1000000</v>
      </c>
      <c r="X217" s="4" t="s">
        <v>988</v>
      </c>
      <c r="Y217" s="4" t="s">
        <v>1029</v>
      </c>
      <c r="Z217" s="8" t="s">
        <v>1026</v>
      </c>
    </row>
    <row r="218" spans="1:28" x14ac:dyDescent="0.35">
      <c r="A218" s="4" t="s">
        <v>363</v>
      </c>
      <c r="B218" s="6">
        <v>44865</v>
      </c>
      <c r="C218" s="4">
        <v>85</v>
      </c>
      <c r="D218" s="4">
        <v>28</v>
      </c>
      <c r="E218" s="4" t="s">
        <v>361</v>
      </c>
      <c r="F218" s="4">
        <v>59105</v>
      </c>
      <c r="G218" s="4" t="s">
        <v>362</v>
      </c>
      <c r="H218" s="4" t="s">
        <v>30</v>
      </c>
      <c r="I218" s="4" t="s">
        <v>31</v>
      </c>
      <c r="J218" s="4">
        <v>8</v>
      </c>
      <c r="K218" s="4">
        <v>1</v>
      </c>
      <c r="L218" s="4">
        <v>367371.31099999999</v>
      </c>
      <c r="M218" s="4">
        <v>12232.07</v>
      </c>
      <c r="N218" s="4">
        <v>4493712009.5500002</v>
      </c>
      <c r="O218" s="4">
        <v>2</v>
      </c>
      <c r="P218" s="4">
        <v>1760.0848000000001</v>
      </c>
      <c r="Q218" s="4">
        <v>246.97790000000001</v>
      </c>
      <c r="R218" s="4">
        <v>-28.995950000000001</v>
      </c>
      <c r="S218" s="4">
        <v>-1.407025</v>
      </c>
      <c r="U218" s="4">
        <v>0</v>
      </c>
      <c r="V218" s="7">
        <v>0</v>
      </c>
      <c r="W218" s="7">
        <v>0</v>
      </c>
      <c r="X218" s="4" t="s">
        <v>1027</v>
      </c>
      <c r="Y218" s="4" t="s">
        <v>1028</v>
      </c>
    </row>
    <row r="219" spans="1:28" x14ac:dyDescent="0.35">
      <c r="A219" s="4" t="s">
        <v>364</v>
      </c>
      <c r="B219" s="6">
        <v>44865</v>
      </c>
      <c r="C219" s="4">
        <v>85</v>
      </c>
      <c r="D219" s="4">
        <v>28</v>
      </c>
      <c r="E219" s="4" t="s">
        <v>361</v>
      </c>
      <c r="F219" s="4">
        <v>58918</v>
      </c>
      <c r="G219" s="4" t="s">
        <v>365</v>
      </c>
      <c r="H219" s="4" t="s">
        <v>30</v>
      </c>
      <c r="I219" s="4" t="s">
        <v>31</v>
      </c>
      <c r="J219" s="4">
        <v>8</v>
      </c>
      <c r="K219" s="4">
        <v>0</v>
      </c>
      <c r="L219" s="4">
        <v>2934755.165</v>
      </c>
      <c r="M219" s="4">
        <v>23069.96</v>
      </c>
      <c r="N219" s="4">
        <v>67667895665.220001</v>
      </c>
      <c r="O219" s="4">
        <v>473</v>
      </c>
      <c r="P219" s="4">
        <v>1039.9229</v>
      </c>
      <c r="Q219" s="4">
        <v>229.96358000000001</v>
      </c>
      <c r="R219" s="4">
        <v>19.250813000000001</v>
      </c>
      <c r="S219" s="4">
        <v>-0.54389399999999999</v>
      </c>
      <c r="U219" s="4">
        <v>2</v>
      </c>
      <c r="V219" s="7">
        <v>1000000</v>
      </c>
      <c r="W219" s="7">
        <v>1000000</v>
      </c>
      <c r="X219" s="4" t="s">
        <v>988</v>
      </c>
      <c r="Y219" s="3" t="s">
        <v>1030</v>
      </c>
    </row>
    <row r="220" spans="1:28" x14ac:dyDescent="0.35">
      <c r="A220" s="4" t="s">
        <v>366</v>
      </c>
      <c r="B220" s="6">
        <v>44865</v>
      </c>
      <c r="C220" s="4">
        <v>85</v>
      </c>
      <c r="D220" s="4">
        <v>28</v>
      </c>
      <c r="E220" s="4" t="s">
        <v>361</v>
      </c>
      <c r="F220" s="4">
        <v>58918</v>
      </c>
      <c r="G220" s="4" t="s">
        <v>365</v>
      </c>
      <c r="H220" s="4" t="s">
        <v>30</v>
      </c>
      <c r="I220" s="4" t="s">
        <v>31</v>
      </c>
      <c r="J220" s="4">
        <v>8</v>
      </c>
      <c r="K220" s="4">
        <v>1</v>
      </c>
      <c r="L220" s="4">
        <v>267030.22399999999</v>
      </c>
      <c r="M220" s="4">
        <v>10581.43</v>
      </c>
      <c r="N220" s="4">
        <v>2825560429.4000001</v>
      </c>
      <c r="O220" s="4">
        <v>1</v>
      </c>
      <c r="P220" s="4">
        <v>1062.7956999999999</v>
      </c>
      <c r="Q220" s="4">
        <v>236.60769999999999</v>
      </c>
      <c r="R220" s="4">
        <v>21.65879</v>
      </c>
      <c r="S220" s="4">
        <v>1.4653590000000001</v>
      </c>
      <c r="U220" s="4">
        <v>0</v>
      </c>
      <c r="V220" s="7">
        <v>0</v>
      </c>
      <c r="W220" s="7">
        <v>0</v>
      </c>
      <c r="X220" s="4" t="s">
        <v>1027</v>
      </c>
      <c r="Y220" s="4" t="s">
        <v>1031</v>
      </c>
    </row>
    <row r="221" spans="1:28" x14ac:dyDescent="0.35">
      <c r="A221" s="4" t="s">
        <v>367</v>
      </c>
      <c r="B221" s="6">
        <v>44865</v>
      </c>
      <c r="C221" s="4">
        <v>85</v>
      </c>
      <c r="D221" s="4">
        <v>28</v>
      </c>
      <c r="E221" s="4" t="s">
        <v>361</v>
      </c>
      <c r="F221" s="4">
        <v>99106</v>
      </c>
      <c r="G221" s="4" t="s">
        <v>368</v>
      </c>
      <c r="H221" s="4" t="s">
        <v>30</v>
      </c>
      <c r="I221" s="4" t="s">
        <v>31</v>
      </c>
      <c r="J221" s="4">
        <v>8</v>
      </c>
      <c r="K221" s="4">
        <v>0</v>
      </c>
      <c r="L221" s="4">
        <v>677974.39199999999</v>
      </c>
      <c r="M221" s="4">
        <v>11394.8</v>
      </c>
      <c r="N221" s="4">
        <v>7725379797.9899998</v>
      </c>
      <c r="O221" s="4">
        <v>102</v>
      </c>
      <c r="P221" s="4">
        <v>103814.26</v>
      </c>
      <c r="Q221" s="4">
        <v>483.08929999999998</v>
      </c>
      <c r="R221" s="4">
        <v>44.476787999999999</v>
      </c>
      <c r="S221" s="4">
        <v>29.376443999999999</v>
      </c>
      <c r="U221" s="4">
        <v>2</v>
      </c>
      <c r="V221" s="7">
        <v>0</v>
      </c>
      <c r="W221" s="7">
        <v>0</v>
      </c>
      <c r="X221" s="4" t="s">
        <v>988</v>
      </c>
      <c r="Y221" s="3" t="s">
        <v>1032</v>
      </c>
      <c r="Z221" s="8" t="s">
        <v>1033</v>
      </c>
      <c r="AB221" s="8" t="s">
        <v>1034</v>
      </c>
    </row>
    <row r="222" spans="1:28" x14ac:dyDescent="0.35">
      <c r="A222" s="4" t="s">
        <v>369</v>
      </c>
      <c r="B222" s="6">
        <v>44865</v>
      </c>
      <c r="C222" s="4">
        <v>85</v>
      </c>
      <c r="D222" s="4">
        <v>28</v>
      </c>
      <c r="E222" s="4" t="s">
        <v>361</v>
      </c>
      <c r="F222" s="4">
        <v>58756</v>
      </c>
      <c r="G222" s="4" t="s">
        <v>370</v>
      </c>
      <c r="H222" s="4" t="s">
        <v>30</v>
      </c>
      <c r="I222" s="4" t="s">
        <v>31</v>
      </c>
      <c r="J222" s="4">
        <v>8</v>
      </c>
      <c r="K222" s="4">
        <v>0</v>
      </c>
      <c r="L222" s="4">
        <v>109533278.436</v>
      </c>
      <c r="M222" s="4">
        <v>4654.5200000000004</v>
      </c>
      <c r="N222" s="4">
        <v>500044408910.62</v>
      </c>
      <c r="O222" s="4">
        <v>6971</v>
      </c>
      <c r="P222" s="4">
        <v>10.509415000000001</v>
      </c>
      <c r="Q222" s="4">
        <v>9.2042640000000002</v>
      </c>
      <c r="R222" s="4">
        <v>7.0552289999999998</v>
      </c>
      <c r="S222" s="4">
        <v>4.5217320000000001</v>
      </c>
      <c r="U222" s="4">
        <v>1.5</v>
      </c>
      <c r="V222" s="7">
        <v>500000</v>
      </c>
      <c r="W222" s="7">
        <v>500000</v>
      </c>
      <c r="X222" s="4" t="s">
        <v>988</v>
      </c>
      <c r="Y222" s="3" t="s">
        <v>1038</v>
      </c>
      <c r="Z222" s="8" t="s">
        <v>1037</v>
      </c>
      <c r="AB222" s="8" t="s">
        <v>1036</v>
      </c>
    </row>
    <row r="223" spans="1:28" x14ac:dyDescent="0.35">
      <c r="A223" s="4" t="s">
        <v>371</v>
      </c>
      <c r="B223" s="6">
        <v>44865</v>
      </c>
      <c r="C223" s="4">
        <v>85</v>
      </c>
      <c r="D223" s="4">
        <v>28</v>
      </c>
      <c r="E223" s="4" t="s">
        <v>361</v>
      </c>
      <c r="F223" s="4">
        <v>58756</v>
      </c>
      <c r="G223" s="4" t="s">
        <v>370</v>
      </c>
      <c r="H223" s="4" t="s">
        <v>30</v>
      </c>
      <c r="I223" s="4" t="s">
        <v>31</v>
      </c>
      <c r="J223" s="4">
        <v>8</v>
      </c>
      <c r="K223" s="4">
        <v>1</v>
      </c>
      <c r="L223" s="4">
        <v>174858110.889</v>
      </c>
      <c r="M223" s="4">
        <v>10606.05</v>
      </c>
      <c r="N223" s="4">
        <v>1935089414568.8101</v>
      </c>
      <c r="O223" s="4">
        <v>495</v>
      </c>
      <c r="P223" s="4">
        <v>10.730592</v>
      </c>
      <c r="Q223" s="4">
        <v>9.4228360000000002</v>
      </c>
      <c r="R223" s="4">
        <v>7.2695119999999998</v>
      </c>
      <c r="S223" s="4">
        <v>4.7309580000000002</v>
      </c>
      <c r="U223" s="4">
        <v>1.3</v>
      </c>
      <c r="V223" s="7">
        <v>1000695420</v>
      </c>
      <c r="W223" s="7">
        <v>1000695420</v>
      </c>
      <c r="X223" s="4" t="s">
        <v>996</v>
      </c>
      <c r="Y223" s="3" t="s">
        <v>1038</v>
      </c>
    </row>
    <row r="224" spans="1:28" x14ac:dyDescent="0.35">
      <c r="A224" s="4" t="s">
        <v>372</v>
      </c>
      <c r="B224" s="6">
        <v>44865</v>
      </c>
      <c r="C224" s="4">
        <v>85</v>
      </c>
      <c r="D224" s="4">
        <v>28</v>
      </c>
      <c r="E224" s="4" t="s">
        <v>361</v>
      </c>
      <c r="F224" s="4">
        <v>58756</v>
      </c>
      <c r="G224" s="4" t="s">
        <v>370</v>
      </c>
      <c r="H224" s="4" t="s">
        <v>30</v>
      </c>
      <c r="I224" s="4" t="s">
        <v>31</v>
      </c>
      <c r="J224" s="4">
        <v>8</v>
      </c>
      <c r="K224" s="4">
        <v>2</v>
      </c>
      <c r="L224" s="4">
        <v>33137518.524</v>
      </c>
      <c r="M224" s="4">
        <v>10679.7</v>
      </c>
      <c r="N224" s="4">
        <v>373650706981.28998</v>
      </c>
      <c r="O224" s="4">
        <v>10</v>
      </c>
      <c r="P224" s="4">
        <v>11.063192000000001</v>
      </c>
      <c r="Q224" s="4">
        <v>9.7515149999999995</v>
      </c>
      <c r="R224" s="4">
        <v>7.5917409999999999</v>
      </c>
      <c r="S224" s="4">
        <v>5.0455819999999996</v>
      </c>
      <c r="U224" s="4">
        <v>1</v>
      </c>
      <c r="V224" s="7">
        <v>34999761216</v>
      </c>
      <c r="W224" s="7">
        <v>34999761216</v>
      </c>
      <c r="X224" s="4" t="s">
        <v>990</v>
      </c>
      <c r="Y224" s="3" t="s">
        <v>1038</v>
      </c>
    </row>
    <row r="225" spans="1:25" x14ac:dyDescent="0.35">
      <c r="A225" s="4" t="s">
        <v>373</v>
      </c>
      <c r="B225" s="6">
        <v>44865</v>
      </c>
      <c r="C225" s="4">
        <v>85</v>
      </c>
      <c r="D225" s="4">
        <v>28</v>
      </c>
      <c r="E225" s="4" t="s">
        <v>361</v>
      </c>
      <c r="F225" s="4">
        <v>58756</v>
      </c>
      <c r="G225" s="4" t="s">
        <v>370</v>
      </c>
      <c r="H225" s="4" t="s">
        <v>30</v>
      </c>
      <c r="I225" s="4" t="s">
        <v>31</v>
      </c>
      <c r="J225" s="4">
        <v>8</v>
      </c>
      <c r="K225" s="4">
        <v>3</v>
      </c>
      <c r="L225" s="4">
        <v>17574021.265000001</v>
      </c>
      <c r="M225" s="4">
        <v>10716.72</v>
      </c>
      <c r="N225" s="4">
        <v>205665388235.63</v>
      </c>
      <c r="O225" s="4">
        <v>94</v>
      </c>
      <c r="P225" s="4">
        <v>11.229862000000001</v>
      </c>
      <c r="Q225" s="4">
        <v>9.9162239999999997</v>
      </c>
      <c r="R225" s="4">
        <v>7.7532170000000002</v>
      </c>
      <c r="S225" s="4">
        <v>5.2032470000000002</v>
      </c>
      <c r="U225" s="4">
        <v>0.85</v>
      </c>
      <c r="V225" s="7">
        <v>500000</v>
      </c>
      <c r="W225" s="7">
        <v>500000</v>
      </c>
      <c r="X225" s="4" t="s">
        <v>1035</v>
      </c>
      <c r="Y225" s="3" t="s">
        <v>1038</v>
      </c>
    </row>
    <row r="226" spans="1:25" x14ac:dyDescent="0.35">
      <c r="A226" s="4" t="s">
        <v>374</v>
      </c>
      <c r="B226" s="6">
        <v>44865</v>
      </c>
      <c r="C226" s="4">
        <v>85</v>
      </c>
      <c r="D226" s="4">
        <v>28</v>
      </c>
      <c r="E226" s="4" t="s">
        <v>361</v>
      </c>
      <c r="F226" s="4">
        <v>58756</v>
      </c>
      <c r="G226" s="4" t="s">
        <v>370</v>
      </c>
      <c r="H226" s="4" t="s">
        <v>30</v>
      </c>
      <c r="I226" s="4" t="s">
        <v>31</v>
      </c>
      <c r="J226" s="4">
        <v>8</v>
      </c>
      <c r="K226" s="4">
        <v>4</v>
      </c>
      <c r="L226" s="4">
        <v>5406460.0829999996</v>
      </c>
      <c r="M226" s="4">
        <v>10837.46</v>
      </c>
      <c r="N226" s="4">
        <v>51392283758.870003</v>
      </c>
      <c r="O226" s="4">
        <v>4</v>
      </c>
      <c r="P226" s="4">
        <v>12.179053</v>
      </c>
      <c r="Q226" s="4">
        <v>10.854239</v>
      </c>
      <c r="R226" s="4">
        <v>8.6728229999999993</v>
      </c>
      <c r="S226" s="4">
        <v>6.1011499999999996</v>
      </c>
      <c r="U226" s="4">
        <v>0</v>
      </c>
      <c r="V226" s="7">
        <v>0</v>
      </c>
      <c r="W226" s="7">
        <v>0</v>
      </c>
      <c r="X226" s="4" t="s">
        <v>1027</v>
      </c>
      <c r="Y226" s="3" t="s">
        <v>1038</v>
      </c>
    </row>
    <row r="227" spans="1:25" x14ac:dyDescent="0.35">
      <c r="A227" s="4" t="s">
        <v>375</v>
      </c>
      <c r="B227" s="6">
        <v>44865</v>
      </c>
      <c r="C227" s="4">
        <v>85</v>
      </c>
      <c r="D227" s="4">
        <v>28</v>
      </c>
      <c r="E227" s="4" t="s">
        <v>361</v>
      </c>
      <c r="F227" s="4">
        <v>93223</v>
      </c>
      <c r="G227" s="4" t="s">
        <v>376</v>
      </c>
      <c r="H227" s="4" t="s">
        <v>30</v>
      </c>
      <c r="I227" s="4" t="s">
        <v>31</v>
      </c>
      <c r="J227" s="4">
        <v>8</v>
      </c>
      <c r="K227" s="4">
        <v>0</v>
      </c>
      <c r="L227" s="4">
        <v>1485679.774</v>
      </c>
      <c r="M227" s="4">
        <v>13030.82</v>
      </c>
      <c r="N227" s="4">
        <v>19353178411.669998</v>
      </c>
      <c r="O227" s="4">
        <v>435</v>
      </c>
      <c r="P227" s="4">
        <v>94.726640000000003</v>
      </c>
      <c r="Q227" s="4">
        <v>34.882717</v>
      </c>
      <c r="R227" s="4">
        <v>-5.4621190000000004</v>
      </c>
      <c r="S227" s="4">
        <v>-4.0642860000000001</v>
      </c>
      <c r="U227" s="4">
        <v>2</v>
      </c>
      <c r="V227" s="7">
        <v>1000000</v>
      </c>
      <c r="W227" s="7">
        <v>1000000</v>
      </c>
      <c r="X227" s="4" t="s">
        <v>988</v>
      </c>
      <c r="Y227" s="3" t="s">
        <v>1039</v>
      </c>
    </row>
    <row r="228" spans="1:25" x14ac:dyDescent="0.35">
      <c r="A228" s="4" t="s">
        <v>377</v>
      </c>
      <c r="B228" s="6">
        <v>44865</v>
      </c>
      <c r="C228" s="4">
        <v>85</v>
      </c>
      <c r="D228" s="4">
        <v>28</v>
      </c>
      <c r="E228" s="4" t="s">
        <v>361</v>
      </c>
      <c r="F228" s="4">
        <v>58927</v>
      </c>
      <c r="G228" s="4" t="s">
        <v>378</v>
      </c>
      <c r="H228" s="4" t="s">
        <v>30</v>
      </c>
      <c r="I228" s="4" t="s">
        <v>31</v>
      </c>
      <c r="J228" s="4">
        <v>8</v>
      </c>
      <c r="K228" s="4">
        <v>0</v>
      </c>
      <c r="L228" s="4">
        <v>654678.76800000004</v>
      </c>
      <c r="M228" s="4">
        <v>14462.23</v>
      </c>
      <c r="N228" s="4">
        <v>9468112722.8199997</v>
      </c>
      <c r="O228" s="4">
        <v>2</v>
      </c>
      <c r="P228" s="4">
        <v>8.4484899999999996</v>
      </c>
      <c r="Q228" s="4">
        <v>4.4284689999999998</v>
      </c>
      <c r="R228" s="4">
        <v>-0.140287</v>
      </c>
      <c r="S228" s="4">
        <v>-2.0870869999999999</v>
      </c>
      <c r="U228" s="4">
        <v>1</v>
      </c>
      <c r="V228" s="7">
        <v>1000000</v>
      </c>
      <c r="W228" s="7">
        <v>1000000</v>
      </c>
      <c r="X228" s="4" t="s">
        <v>1042</v>
      </c>
      <c r="Y228" s="3" t="s">
        <v>1043</v>
      </c>
    </row>
    <row r="229" spans="1:25" x14ac:dyDescent="0.35">
      <c r="A229" s="4" t="s">
        <v>379</v>
      </c>
      <c r="B229" s="6">
        <v>44865</v>
      </c>
      <c r="C229" s="4">
        <v>85</v>
      </c>
      <c r="D229" s="4">
        <v>28</v>
      </c>
      <c r="E229" s="4" t="s">
        <v>361</v>
      </c>
      <c r="F229" s="4">
        <v>83314</v>
      </c>
      <c r="G229" s="4" t="s">
        <v>380</v>
      </c>
      <c r="H229" s="4" t="s">
        <v>30</v>
      </c>
      <c r="I229" s="4" t="s">
        <v>31</v>
      </c>
      <c r="J229" s="4">
        <v>8</v>
      </c>
      <c r="K229" s="4">
        <v>0</v>
      </c>
      <c r="L229" s="4">
        <v>7712980.5089999996</v>
      </c>
      <c r="M229" s="4">
        <v>13041.58</v>
      </c>
      <c r="N229" s="4">
        <v>100589426316.28999</v>
      </c>
      <c r="O229" s="4">
        <v>299</v>
      </c>
      <c r="P229" s="4">
        <v>9.0824920000000002</v>
      </c>
      <c r="Q229" s="4">
        <v>10.690393</v>
      </c>
      <c r="R229" s="4">
        <v>9.0937800000000006</v>
      </c>
      <c r="S229" s="4">
        <v>7.9121160000000001</v>
      </c>
      <c r="U229" s="4">
        <v>2</v>
      </c>
      <c r="V229" s="7">
        <v>1000000</v>
      </c>
      <c r="W229" s="7">
        <v>1000000</v>
      </c>
      <c r="X229" s="4" t="s">
        <v>1042</v>
      </c>
      <c r="Y229" s="3" t="s">
        <v>1040</v>
      </c>
    </row>
    <row r="230" spans="1:25" x14ac:dyDescent="0.35">
      <c r="A230" s="4" t="s">
        <v>381</v>
      </c>
      <c r="B230" s="6">
        <v>44865</v>
      </c>
      <c r="C230" s="4">
        <v>85</v>
      </c>
      <c r="D230" s="4">
        <v>28</v>
      </c>
      <c r="E230" s="4" t="s">
        <v>361</v>
      </c>
      <c r="F230" s="4">
        <v>67066</v>
      </c>
      <c r="G230" s="4" t="s">
        <v>382</v>
      </c>
      <c r="H230" s="4" t="s">
        <v>30</v>
      </c>
      <c r="I230" s="4" t="s">
        <v>31</v>
      </c>
      <c r="J230" s="4">
        <v>8</v>
      </c>
      <c r="K230" s="4">
        <v>17</v>
      </c>
      <c r="L230" s="4">
        <v>1452022.922</v>
      </c>
      <c r="M230" s="4">
        <v>11628.39</v>
      </c>
      <c r="N230" s="4">
        <v>16884686432.9</v>
      </c>
      <c r="O230" s="4">
        <v>178</v>
      </c>
      <c r="P230" s="4">
        <v>43.45796</v>
      </c>
      <c r="Q230" s="4">
        <v>-1.7088699999999999</v>
      </c>
      <c r="R230" s="4">
        <v>-10.169936999999999</v>
      </c>
      <c r="S230" s="4">
        <v>-11.305576</v>
      </c>
      <c r="U230" s="4">
        <v>1.5</v>
      </c>
      <c r="V230" s="7">
        <v>1000000</v>
      </c>
      <c r="W230" s="7">
        <v>1000000</v>
      </c>
      <c r="X230" s="4" t="s">
        <v>988</v>
      </c>
      <c r="Y230" s="3" t="s">
        <v>1044</v>
      </c>
    </row>
    <row r="231" spans="1:25" x14ac:dyDescent="0.35">
      <c r="A231" s="4" t="s">
        <v>383</v>
      </c>
      <c r="B231" s="6">
        <v>44865</v>
      </c>
      <c r="C231" s="4">
        <v>85</v>
      </c>
      <c r="D231" s="4">
        <v>28</v>
      </c>
      <c r="E231" s="4" t="s">
        <v>361</v>
      </c>
      <c r="F231" s="4">
        <v>67066</v>
      </c>
      <c r="G231" s="4" t="s">
        <v>382</v>
      </c>
      <c r="H231" s="4" t="s">
        <v>30</v>
      </c>
      <c r="I231" s="4" t="s">
        <v>31</v>
      </c>
      <c r="J231" s="4">
        <v>8</v>
      </c>
      <c r="K231" s="4">
        <v>18</v>
      </c>
      <c r="L231" s="4">
        <v>176525.56899999999</v>
      </c>
      <c r="M231" s="4">
        <v>9192.3700000000008</v>
      </c>
      <c r="N231" s="4">
        <v>1622688811.6600001</v>
      </c>
      <c r="O231" s="4">
        <v>1</v>
      </c>
      <c r="P231" s="4">
        <v>45.623848000000002</v>
      </c>
      <c r="Q231" s="4">
        <v>-0.22334499999999999</v>
      </c>
      <c r="R231" s="4">
        <v>-8.8119510000000005</v>
      </c>
      <c r="S231" s="4">
        <v>-9.9647129999999997</v>
      </c>
      <c r="U231" s="4">
        <v>0</v>
      </c>
      <c r="V231" s="7">
        <v>0</v>
      </c>
      <c r="W231" s="7">
        <v>0</v>
      </c>
      <c r="X231" s="4" t="s">
        <v>1027</v>
      </c>
      <c r="Y231" s="3" t="s">
        <v>1044</v>
      </c>
    </row>
    <row r="232" spans="1:25" x14ac:dyDescent="0.35">
      <c r="A232" s="4" t="s">
        <v>384</v>
      </c>
      <c r="B232" s="6">
        <v>44865</v>
      </c>
      <c r="C232" s="4">
        <v>85</v>
      </c>
      <c r="D232" s="4">
        <v>28</v>
      </c>
      <c r="E232" s="4" t="s">
        <v>361</v>
      </c>
      <c r="F232" s="4">
        <v>58883</v>
      </c>
      <c r="G232" s="4" t="s">
        <v>385</v>
      </c>
      <c r="H232" s="4" t="s">
        <v>30</v>
      </c>
      <c r="I232" s="4" t="s">
        <v>31</v>
      </c>
      <c r="J232" s="4">
        <v>8</v>
      </c>
      <c r="K232" s="4">
        <v>0</v>
      </c>
      <c r="L232" s="4">
        <v>9355105.1730000004</v>
      </c>
      <c r="M232" s="4">
        <v>32086.65</v>
      </c>
      <c r="N232" s="4">
        <v>300590715853.89001</v>
      </c>
      <c r="O232" s="4">
        <v>2987</v>
      </c>
      <c r="P232" s="4">
        <v>-48.803539999999998</v>
      </c>
      <c r="Q232" s="4">
        <v>-2.2098399999999998</v>
      </c>
      <c r="R232" s="4">
        <v>-0.10736</v>
      </c>
      <c r="S232" s="4">
        <v>-0.19155</v>
      </c>
      <c r="U232" s="4">
        <v>1.5</v>
      </c>
      <c r="V232" s="7">
        <v>1000000</v>
      </c>
      <c r="W232" s="7">
        <v>1000000</v>
      </c>
      <c r="X232" s="4" t="s">
        <v>988</v>
      </c>
      <c r="Y232" s="3" t="s">
        <v>1045</v>
      </c>
    </row>
    <row r="233" spans="1:25" x14ac:dyDescent="0.35">
      <c r="A233" s="4" t="s">
        <v>386</v>
      </c>
      <c r="B233" s="6">
        <v>44865</v>
      </c>
      <c r="C233" s="4">
        <v>85</v>
      </c>
      <c r="D233" s="4">
        <v>28</v>
      </c>
      <c r="E233" s="4" t="s">
        <v>361</v>
      </c>
      <c r="F233" s="4">
        <v>58883</v>
      </c>
      <c r="G233" s="4" t="s">
        <v>385</v>
      </c>
      <c r="H233" s="4" t="s">
        <v>30</v>
      </c>
      <c r="I233" s="4" t="s">
        <v>31</v>
      </c>
      <c r="J233" s="4">
        <v>8</v>
      </c>
      <c r="K233" s="4">
        <v>1</v>
      </c>
      <c r="L233" s="4">
        <v>1150745.933</v>
      </c>
      <c r="M233" s="4">
        <v>10317.01</v>
      </c>
      <c r="N233" s="4">
        <v>12172253007.219999</v>
      </c>
      <c r="O233" s="4">
        <v>2</v>
      </c>
      <c r="P233" s="4">
        <v>-48.028390000000002</v>
      </c>
      <c r="Q233" s="4">
        <v>-0.73187000000000002</v>
      </c>
      <c r="R233" s="4">
        <v>1.402298</v>
      </c>
      <c r="S233" s="4">
        <v>1.316838</v>
      </c>
      <c r="U233" s="4">
        <v>0</v>
      </c>
      <c r="V233" s="7">
        <v>0</v>
      </c>
      <c r="W233" s="7">
        <v>0</v>
      </c>
      <c r="X233" s="4" t="s">
        <v>1027</v>
      </c>
      <c r="Y233" s="3" t="s">
        <v>1045</v>
      </c>
    </row>
    <row r="234" spans="1:25" x14ac:dyDescent="0.35">
      <c r="A234" s="4" t="s">
        <v>387</v>
      </c>
      <c r="B234" s="6">
        <v>44865</v>
      </c>
      <c r="C234" s="4">
        <v>85</v>
      </c>
      <c r="D234" s="4">
        <v>28</v>
      </c>
      <c r="E234" s="4" t="s">
        <v>361</v>
      </c>
      <c r="F234" s="4">
        <v>58883</v>
      </c>
      <c r="G234" s="4" t="s">
        <v>385</v>
      </c>
      <c r="H234" s="4" t="s">
        <v>30</v>
      </c>
      <c r="I234" s="4" t="s">
        <v>31</v>
      </c>
      <c r="J234" s="4">
        <v>8</v>
      </c>
      <c r="K234" s="4">
        <v>2</v>
      </c>
      <c r="L234" s="4">
        <v>714775.81499999994</v>
      </c>
      <c r="M234" s="4">
        <v>10054.99</v>
      </c>
      <c r="N234" s="4">
        <v>7187065186.3800001</v>
      </c>
      <c r="O234" s="4">
        <v>9</v>
      </c>
      <c r="P234" s="4">
        <v>-48.546444000000001</v>
      </c>
      <c r="Q234" s="4">
        <v>-1.719638</v>
      </c>
      <c r="R234" s="4">
        <v>0.39335199999999998</v>
      </c>
      <c r="S234" s="4">
        <v>0.30874099999999999</v>
      </c>
      <c r="U234" s="4">
        <v>0</v>
      </c>
      <c r="V234" s="7">
        <v>0</v>
      </c>
      <c r="W234" s="7">
        <v>0</v>
      </c>
      <c r="X234" s="4" t="s">
        <v>996</v>
      </c>
      <c r="Y234" s="3" t="s">
        <v>1045</v>
      </c>
    </row>
    <row r="235" spans="1:25" x14ac:dyDescent="0.35">
      <c r="A235" s="4" t="s">
        <v>388</v>
      </c>
      <c r="B235" s="6">
        <v>44865</v>
      </c>
      <c r="C235" s="4">
        <v>85</v>
      </c>
      <c r="D235" s="4">
        <v>28</v>
      </c>
      <c r="E235" s="4" t="s">
        <v>361</v>
      </c>
      <c r="F235" s="4">
        <v>93198</v>
      </c>
      <c r="G235" s="4" t="s">
        <v>389</v>
      </c>
      <c r="H235" s="4" t="s">
        <v>30</v>
      </c>
      <c r="I235" s="4" t="s">
        <v>31</v>
      </c>
      <c r="J235" s="4">
        <v>8</v>
      </c>
      <c r="K235" s="4">
        <v>0</v>
      </c>
      <c r="L235" s="4">
        <v>6178533.2939999998</v>
      </c>
      <c r="M235" s="4">
        <v>13767.19</v>
      </c>
      <c r="N235" s="4">
        <v>85229794829.729996</v>
      </c>
      <c r="O235" s="4">
        <v>289</v>
      </c>
      <c r="P235" s="4">
        <v>29662.951000000001</v>
      </c>
      <c r="Q235" s="4">
        <v>114.57544</v>
      </c>
      <c r="R235" s="4">
        <v>52.380450000000003</v>
      </c>
      <c r="S235" s="4">
        <v>28.398724000000001</v>
      </c>
      <c r="U235" s="4">
        <v>0.6</v>
      </c>
      <c r="V235" s="7">
        <v>1000000</v>
      </c>
      <c r="W235" s="7">
        <v>1000000</v>
      </c>
      <c r="X235" s="4" t="s">
        <v>988</v>
      </c>
      <c r="Y235" s="3" t="s">
        <v>1046</v>
      </c>
    </row>
    <row r="236" spans="1:25" x14ac:dyDescent="0.35">
      <c r="A236" s="4" t="s">
        <v>390</v>
      </c>
      <c r="B236" s="6">
        <v>44865</v>
      </c>
      <c r="C236" s="4">
        <v>85</v>
      </c>
      <c r="D236" s="4">
        <v>28</v>
      </c>
      <c r="E236" s="4" t="s">
        <v>361</v>
      </c>
      <c r="F236" s="4">
        <v>58928</v>
      </c>
      <c r="G236" s="4" t="s">
        <v>391</v>
      </c>
      <c r="H236" s="4" t="s">
        <v>30</v>
      </c>
      <c r="I236" s="4" t="s">
        <v>31</v>
      </c>
      <c r="J236" s="4">
        <v>8</v>
      </c>
      <c r="K236" s="4">
        <v>0</v>
      </c>
      <c r="L236" s="4">
        <v>625604.37600000005</v>
      </c>
      <c r="M236" s="4">
        <v>15586.34</v>
      </c>
      <c r="N236" s="4">
        <v>9750883347.8600006</v>
      </c>
      <c r="O236" s="4">
        <v>2</v>
      </c>
      <c r="P236" s="4">
        <v>2002.4657</v>
      </c>
      <c r="Q236" s="4">
        <v>77.037384000000003</v>
      </c>
      <c r="R236" s="4">
        <v>-9.2514369999999992</v>
      </c>
      <c r="S236" s="4">
        <v>-8.7206639999999993</v>
      </c>
      <c r="U236" s="4">
        <v>0.8</v>
      </c>
      <c r="V236" s="7">
        <v>1000000</v>
      </c>
      <c r="W236" s="7">
        <v>1000000</v>
      </c>
      <c r="X236" s="4" t="s">
        <v>1010</v>
      </c>
      <c r="Y236" s="3" t="s">
        <v>1047</v>
      </c>
    </row>
    <row r="237" spans="1:25" x14ac:dyDescent="0.35">
      <c r="A237" s="4" t="s">
        <v>392</v>
      </c>
      <c r="B237" s="6">
        <v>44865</v>
      </c>
      <c r="C237" s="4">
        <v>85</v>
      </c>
      <c r="D237" s="4">
        <v>28</v>
      </c>
      <c r="E237" s="4" t="s">
        <v>361</v>
      </c>
      <c r="F237" s="4">
        <v>93229</v>
      </c>
      <c r="G237" s="4" t="s">
        <v>393</v>
      </c>
      <c r="H237" s="4" t="s">
        <v>30</v>
      </c>
      <c r="I237" s="4" t="s">
        <v>31</v>
      </c>
      <c r="J237" s="4">
        <v>8</v>
      </c>
      <c r="K237" s="4">
        <v>0</v>
      </c>
      <c r="L237" s="4">
        <v>2131590.4070000001</v>
      </c>
      <c r="M237" s="4">
        <v>24549.66</v>
      </c>
      <c r="N237" s="4">
        <v>50753253036.739998</v>
      </c>
      <c r="O237" s="4">
        <v>627</v>
      </c>
      <c r="P237" s="4">
        <v>10.981140999999999</v>
      </c>
      <c r="Q237" s="4">
        <v>10.625980999999999</v>
      </c>
      <c r="R237" s="4">
        <v>8.4259930000000001</v>
      </c>
      <c r="S237" s="4">
        <v>6.8183379999999998</v>
      </c>
      <c r="U237" s="4">
        <v>2</v>
      </c>
      <c r="V237" s="7">
        <v>4389020</v>
      </c>
      <c r="W237" s="7">
        <v>100000</v>
      </c>
      <c r="X237" s="4" t="s">
        <v>988</v>
      </c>
      <c r="Y237" s="3" t="s">
        <v>1048</v>
      </c>
    </row>
    <row r="238" spans="1:25" x14ac:dyDescent="0.35">
      <c r="A238" s="4" t="s">
        <v>394</v>
      </c>
      <c r="B238" s="6">
        <v>44865</v>
      </c>
      <c r="C238" s="4">
        <v>85</v>
      </c>
      <c r="D238" s="4">
        <v>28</v>
      </c>
      <c r="E238" s="4" t="s">
        <v>361</v>
      </c>
      <c r="F238" s="4">
        <v>93229</v>
      </c>
      <c r="G238" s="4" t="s">
        <v>393</v>
      </c>
      <c r="H238" s="4" t="s">
        <v>30</v>
      </c>
      <c r="I238" s="4" t="s">
        <v>31</v>
      </c>
      <c r="J238" s="4">
        <v>8</v>
      </c>
      <c r="K238" s="4">
        <v>1</v>
      </c>
      <c r="L238" s="4">
        <v>53412.625999999997</v>
      </c>
      <c r="M238" s="4">
        <v>11535.11</v>
      </c>
      <c r="N238" s="4">
        <v>616120396.13</v>
      </c>
      <c r="O238" s="4">
        <v>1</v>
      </c>
      <c r="P238" s="4">
        <v>13.222401</v>
      </c>
      <c r="Q238" s="4">
        <v>12.860087999999999</v>
      </c>
      <c r="R238" s="4">
        <v>10.615792000000001</v>
      </c>
      <c r="S238" s="4">
        <v>8.975759</v>
      </c>
      <c r="U238" s="4">
        <v>0</v>
      </c>
      <c r="V238" s="7">
        <v>0</v>
      </c>
      <c r="W238" s="7">
        <v>0</v>
      </c>
      <c r="X238" s="4" t="s">
        <v>1027</v>
      </c>
      <c r="Y238" s="3" t="s">
        <v>1048</v>
      </c>
    </row>
    <row r="239" spans="1:25" x14ac:dyDescent="0.35">
      <c r="A239" s="4" t="s">
        <v>395</v>
      </c>
      <c r="B239" s="6">
        <v>44865</v>
      </c>
      <c r="C239" s="4">
        <v>85</v>
      </c>
      <c r="D239" s="4">
        <v>28</v>
      </c>
      <c r="E239" s="4" t="s">
        <v>361</v>
      </c>
      <c r="F239" s="4">
        <v>107443</v>
      </c>
      <c r="G239" s="4" t="s">
        <v>396</v>
      </c>
      <c r="H239" s="4" t="s">
        <v>30</v>
      </c>
      <c r="I239" s="4" t="s">
        <v>31</v>
      </c>
      <c r="J239" s="4">
        <v>8</v>
      </c>
      <c r="K239" s="4">
        <v>0</v>
      </c>
      <c r="L239" s="4">
        <v>12706064.898</v>
      </c>
      <c r="M239" s="4">
        <v>10218.200000000001</v>
      </c>
      <c r="N239" s="4">
        <v>129833142403.07001</v>
      </c>
      <c r="O239" s="4">
        <v>636</v>
      </c>
      <c r="P239" s="4">
        <v>-21.673216</v>
      </c>
      <c r="Q239" s="4">
        <v>-0.56898800000000005</v>
      </c>
      <c r="R239" s="4">
        <v>0</v>
      </c>
      <c r="S239" s="4">
        <v>0</v>
      </c>
      <c r="U239" s="4">
        <v>0.85</v>
      </c>
      <c r="V239" s="7">
        <v>0</v>
      </c>
      <c r="W239" s="7">
        <v>0</v>
      </c>
      <c r="X239" s="4" t="s">
        <v>1042</v>
      </c>
      <c r="Y239" s="4" t="s">
        <v>1049</v>
      </c>
    </row>
    <row r="240" spans="1:25" x14ac:dyDescent="0.35">
      <c r="A240" s="4" t="s">
        <v>397</v>
      </c>
      <c r="B240" s="6">
        <v>44865</v>
      </c>
      <c r="C240" s="4">
        <v>85</v>
      </c>
      <c r="D240" s="4">
        <v>28</v>
      </c>
      <c r="E240" s="4" t="s">
        <v>361</v>
      </c>
      <c r="F240" s="4">
        <v>109932</v>
      </c>
      <c r="G240" s="4" t="s">
        <v>398</v>
      </c>
      <c r="H240" s="4" t="s">
        <v>30</v>
      </c>
      <c r="I240" s="4" t="s">
        <v>31</v>
      </c>
      <c r="J240" s="4">
        <v>8</v>
      </c>
      <c r="K240" s="4">
        <v>1</v>
      </c>
      <c r="L240" s="4">
        <v>943929.50399999996</v>
      </c>
      <c r="M240" s="4">
        <v>10080.280000000001</v>
      </c>
      <c r="N240" s="4">
        <v>11331589623.950001</v>
      </c>
      <c r="O240" s="4">
        <v>61</v>
      </c>
      <c r="P240" s="4">
        <v>13.965578000000001</v>
      </c>
      <c r="Q240" s="4">
        <v>0</v>
      </c>
      <c r="R240" s="4">
        <v>0</v>
      </c>
      <c r="S240" s="4">
        <v>0</v>
      </c>
      <c r="U240" s="4">
        <v>0.85</v>
      </c>
      <c r="V240" s="7">
        <v>0</v>
      </c>
      <c r="W240" s="7">
        <v>0</v>
      </c>
      <c r="X240" s="4" t="s">
        <v>1042</v>
      </c>
      <c r="Y240" s="3" t="s">
        <v>1050</v>
      </c>
    </row>
    <row r="241" spans="1:28" x14ac:dyDescent="0.35">
      <c r="A241" s="4" t="s">
        <v>399</v>
      </c>
      <c r="B241" s="6">
        <v>44865</v>
      </c>
      <c r="C241" s="4">
        <v>85</v>
      </c>
      <c r="D241" s="4">
        <v>28</v>
      </c>
      <c r="E241" s="4" t="s">
        <v>361</v>
      </c>
      <c r="F241" s="4">
        <v>58897</v>
      </c>
      <c r="G241" s="4" t="s">
        <v>400</v>
      </c>
      <c r="H241" s="4" t="s">
        <v>30</v>
      </c>
      <c r="I241" s="4" t="s">
        <v>31</v>
      </c>
      <c r="J241" s="4">
        <v>8</v>
      </c>
      <c r="K241" s="4">
        <v>0</v>
      </c>
      <c r="L241" s="4">
        <v>7084057.4689999996</v>
      </c>
      <c r="M241" s="4">
        <v>13348.97</v>
      </c>
      <c r="N241" s="4">
        <v>94578940726.509995</v>
      </c>
      <c r="O241" s="4">
        <v>664</v>
      </c>
      <c r="P241" s="4">
        <v>-59.780242999999999</v>
      </c>
      <c r="Q241" s="4">
        <v>-17.037956000000001</v>
      </c>
      <c r="R241" s="4">
        <v>-8.8202999999999996</v>
      </c>
      <c r="S241" s="4">
        <v>-8.365558</v>
      </c>
      <c r="U241" s="4">
        <v>1.5</v>
      </c>
      <c r="V241" s="7">
        <v>1000000</v>
      </c>
      <c r="W241" s="7">
        <v>1000000</v>
      </c>
      <c r="X241" s="4" t="s">
        <v>988</v>
      </c>
      <c r="Y241" s="3" t="s">
        <v>1051</v>
      </c>
    </row>
    <row r="242" spans="1:28" x14ac:dyDescent="0.35">
      <c r="A242" s="4" t="s">
        <v>401</v>
      </c>
      <c r="B242" s="6">
        <v>44865</v>
      </c>
      <c r="C242" s="4">
        <v>85</v>
      </c>
      <c r="D242" s="4">
        <v>28</v>
      </c>
      <c r="E242" s="4" t="s">
        <v>361</v>
      </c>
      <c r="F242" s="4">
        <v>58897</v>
      </c>
      <c r="G242" s="4" t="s">
        <v>400</v>
      </c>
      <c r="H242" s="4" t="s">
        <v>30</v>
      </c>
      <c r="I242" s="4" t="s">
        <v>31</v>
      </c>
      <c r="J242" s="4">
        <v>8</v>
      </c>
      <c r="K242" s="4">
        <v>1</v>
      </c>
      <c r="L242" s="4">
        <v>1028531.182</v>
      </c>
      <c r="M242" s="4">
        <v>9169.14</v>
      </c>
      <c r="N242" s="4">
        <v>9430742687.7000008</v>
      </c>
      <c r="O242" s="4">
        <v>2</v>
      </c>
      <c r="P242" s="4">
        <v>-59.170879999999997</v>
      </c>
      <c r="Q242" s="4">
        <v>-15.783522</v>
      </c>
      <c r="R242" s="4">
        <v>-7.4419700000000004</v>
      </c>
      <c r="S242" s="4">
        <v>-6.9803730000000002</v>
      </c>
      <c r="U242" s="4">
        <v>0</v>
      </c>
      <c r="V242" s="7">
        <v>0</v>
      </c>
      <c r="W242" s="7">
        <v>0</v>
      </c>
      <c r="X242" s="4" t="s">
        <v>1027</v>
      </c>
      <c r="Y242" s="3" t="s">
        <v>1051</v>
      </c>
    </row>
    <row r="243" spans="1:28" x14ac:dyDescent="0.35">
      <c r="A243" s="4" t="s">
        <v>402</v>
      </c>
      <c r="B243" s="6">
        <v>44865</v>
      </c>
      <c r="C243" s="4">
        <v>85</v>
      </c>
      <c r="D243" s="4">
        <v>28</v>
      </c>
      <c r="E243" s="4" t="s">
        <v>361</v>
      </c>
      <c r="F243" s="4">
        <v>58921</v>
      </c>
      <c r="G243" s="4" t="s">
        <v>403</v>
      </c>
      <c r="H243" s="4" t="s">
        <v>30</v>
      </c>
      <c r="I243" s="4" t="s">
        <v>31</v>
      </c>
      <c r="J243" s="4">
        <v>8</v>
      </c>
      <c r="K243" s="4">
        <v>0</v>
      </c>
      <c r="L243" s="4">
        <v>2626797.9330000002</v>
      </c>
      <c r="M243" s="4">
        <v>12697.12</v>
      </c>
      <c r="N243" s="4">
        <v>33341811487.080002</v>
      </c>
      <c r="O243" s="4">
        <v>219</v>
      </c>
      <c r="P243" s="4">
        <v>296.27715999999998</v>
      </c>
      <c r="Q243" s="4">
        <v>3.8173979999999998</v>
      </c>
      <c r="R243" s="4">
        <v>-13.097648</v>
      </c>
      <c r="S243" s="4">
        <v>-16.123529999999999</v>
      </c>
      <c r="U243" s="4">
        <v>1.5</v>
      </c>
      <c r="V243" s="7">
        <v>1000000</v>
      </c>
      <c r="W243" s="7">
        <v>1000000</v>
      </c>
      <c r="X243" s="4" t="s">
        <v>988</v>
      </c>
      <c r="Y243" s="3" t="s">
        <v>1052</v>
      </c>
    </row>
    <row r="244" spans="1:28" x14ac:dyDescent="0.35">
      <c r="A244" s="4" t="s">
        <v>404</v>
      </c>
      <c r="B244" s="6">
        <v>44865</v>
      </c>
      <c r="C244" s="4">
        <v>85</v>
      </c>
      <c r="D244" s="4">
        <v>28</v>
      </c>
      <c r="E244" s="4" t="s">
        <v>361</v>
      </c>
      <c r="F244" s="4">
        <v>58921</v>
      </c>
      <c r="G244" s="4" t="s">
        <v>403</v>
      </c>
      <c r="H244" s="4" t="s">
        <v>30</v>
      </c>
      <c r="I244" s="4" t="s">
        <v>31</v>
      </c>
      <c r="J244" s="4">
        <v>8</v>
      </c>
      <c r="K244" s="4">
        <v>1</v>
      </c>
      <c r="L244" s="4">
        <v>236364.64199999999</v>
      </c>
      <c r="M244" s="4">
        <v>8682.86</v>
      </c>
      <c r="N244" s="4">
        <v>2052320544.99</v>
      </c>
      <c r="O244" s="4">
        <v>1</v>
      </c>
      <c r="P244" s="4">
        <v>302.24329999999998</v>
      </c>
      <c r="Q244" s="4">
        <v>5.3862100000000002</v>
      </c>
      <c r="R244" s="4">
        <v>-11.783799999999999</v>
      </c>
      <c r="S244" s="4">
        <v>-14.855306000000001</v>
      </c>
      <c r="U244" s="4">
        <v>0</v>
      </c>
      <c r="V244" s="7">
        <v>0</v>
      </c>
      <c r="W244" s="7">
        <v>0</v>
      </c>
      <c r="X244" s="4" t="s">
        <v>1027</v>
      </c>
      <c r="Y244" s="3" t="s">
        <v>1052</v>
      </c>
    </row>
    <row r="245" spans="1:28" x14ac:dyDescent="0.35">
      <c r="A245" s="4" t="s">
        <v>405</v>
      </c>
      <c r="B245" s="6">
        <v>44865</v>
      </c>
      <c r="C245" s="4">
        <v>85</v>
      </c>
      <c r="D245" s="4">
        <v>28</v>
      </c>
      <c r="E245" s="4" t="s">
        <v>361</v>
      </c>
      <c r="F245" s="4">
        <v>58973</v>
      </c>
      <c r="G245" s="4" t="s">
        <v>406</v>
      </c>
      <c r="H245" s="4" t="s">
        <v>30</v>
      </c>
      <c r="I245" s="4" t="s">
        <v>31</v>
      </c>
      <c r="J245" s="4">
        <v>8</v>
      </c>
      <c r="K245" s="4">
        <v>0</v>
      </c>
      <c r="L245" s="4">
        <v>347971.94199999998</v>
      </c>
      <c r="M245" s="4">
        <v>15235.58</v>
      </c>
      <c r="N245" s="4">
        <v>5301554137.9700003</v>
      </c>
      <c r="O245" s="4">
        <v>18</v>
      </c>
      <c r="P245" s="4">
        <v>745.98895000000005</v>
      </c>
      <c r="Q245" s="4">
        <v>33.294876000000002</v>
      </c>
      <c r="R245" s="4">
        <v>6.3968259999999999</v>
      </c>
      <c r="S245" s="4">
        <v>0.717893</v>
      </c>
      <c r="U245" s="4">
        <v>1.3</v>
      </c>
      <c r="V245" s="7">
        <v>1000000</v>
      </c>
      <c r="W245" s="7">
        <v>1000000</v>
      </c>
      <c r="X245" s="4" t="s">
        <v>1042</v>
      </c>
      <c r="Y245" s="3" t="s">
        <v>1053</v>
      </c>
    </row>
    <row r="246" spans="1:28" x14ac:dyDescent="0.35">
      <c r="A246" s="4" t="s">
        <v>407</v>
      </c>
      <c r="B246" s="6">
        <v>44865</v>
      </c>
      <c r="C246" s="4">
        <v>85</v>
      </c>
      <c r="D246" s="4">
        <v>28</v>
      </c>
      <c r="E246" s="4" t="s">
        <v>361</v>
      </c>
      <c r="F246" s="4">
        <v>93197</v>
      </c>
      <c r="G246" s="4" t="s">
        <v>408</v>
      </c>
      <c r="H246" s="4" t="s">
        <v>30</v>
      </c>
      <c r="I246" s="4" t="s">
        <v>31</v>
      </c>
      <c r="J246" s="4">
        <v>5</v>
      </c>
      <c r="K246" s="4">
        <v>1</v>
      </c>
      <c r="L246" s="4">
        <v>52346842.561999999</v>
      </c>
      <c r="M246" s="4">
        <v>5241.62</v>
      </c>
      <c r="N246" s="4">
        <v>271663229066.67999</v>
      </c>
      <c r="O246" s="4">
        <v>7766</v>
      </c>
      <c r="P246" s="4">
        <v>-1.8675250000000001</v>
      </c>
      <c r="Q246" s="4">
        <v>6.6140999999999996</v>
      </c>
      <c r="R246" s="4">
        <v>5.4718840000000002</v>
      </c>
      <c r="S246" s="4">
        <v>3.805968</v>
      </c>
      <c r="U246" s="4">
        <v>1.5</v>
      </c>
      <c r="V246" s="7">
        <v>0</v>
      </c>
      <c r="W246" s="7">
        <v>0</v>
      </c>
      <c r="X246" s="4" t="s">
        <v>988</v>
      </c>
      <c r="Y246" s="3" t="s">
        <v>1054</v>
      </c>
    </row>
    <row r="247" spans="1:28" x14ac:dyDescent="0.35">
      <c r="A247" s="4" t="s">
        <v>409</v>
      </c>
      <c r="B247" s="6">
        <v>44865</v>
      </c>
      <c r="C247" s="4">
        <v>85</v>
      </c>
      <c r="D247" s="4">
        <v>28</v>
      </c>
      <c r="E247" s="4" t="s">
        <v>361</v>
      </c>
      <c r="F247" s="4">
        <v>93197</v>
      </c>
      <c r="G247" s="4" t="s">
        <v>408</v>
      </c>
      <c r="H247" s="4" t="s">
        <v>30</v>
      </c>
      <c r="I247" s="4" t="s">
        <v>31</v>
      </c>
      <c r="J247" s="4">
        <v>5</v>
      </c>
      <c r="K247" s="4">
        <v>4</v>
      </c>
      <c r="L247" s="4">
        <v>31727616.509</v>
      </c>
      <c r="M247" s="4">
        <v>5366.09</v>
      </c>
      <c r="N247" s="4">
        <v>166177092065.79001</v>
      </c>
      <c r="O247" s="4">
        <v>94</v>
      </c>
      <c r="P247" s="4">
        <v>-1.671057</v>
      </c>
      <c r="Q247" s="4">
        <v>6.8275030000000001</v>
      </c>
      <c r="R247" s="4">
        <v>5.6830069999999999</v>
      </c>
      <c r="S247" s="4">
        <v>4.0137660000000004</v>
      </c>
      <c r="U247" s="4">
        <v>1.3</v>
      </c>
      <c r="V247" s="7">
        <v>0</v>
      </c>
      <c r="W247" s="7">
        <v>0</v>
      </c>
      <c r="X247" s="4" t="s">
        <v>996</v>
      </c>
      <c r="Y247" s="3" t="s">
        <v>1054</v>
      </c>
    </row>
    <row r="248" spans="1:28" x14ac:dyDescent="0.35">
      <c r="A248" s="4" t="s">
        <v>410</v>
      </c>
      <c r="B248" s="6">
        <v>44865</v>
      </c>
      <c r="C248" s="4">
        <v>85</v>
      </c>
      <c r="D248" s="4">
        <v>28</v>
      </c>
      <c r="E248" s="4" t="s">
        <v>361</v>
      </c>
      <c r="F248" s="4">
        <v>93197</v>
      </c>
      <c r="G248" s="4" t="s">
        <v>408</v>
      </c>
      <c r="H248" s="4" t="s">
        <v>30</v>
      </c>
      <c r="I248" s="4" t="s">
        <v>31</v>
      </c>
      <c r="J248" s="4">
        <v>5</v>
      </c>
      <c r="K248" s="4">
        <v>6</v>
      </c>
      <c r="L248" s="4">
        <v>10608886.472999999</v>
      </c>
      <c r="M248" s="4">
        <v>5504.6</v>
      </c>
      <c r="N248" s="4">
        <v>65497547892.220001</v>
      </c>
      <c r="O248" s="4">
        <v>58</v>
      </c>
      <c r="P248" s="4">
        <v>-1.2275590000000001</v>
      </c>
      <c r="Q248" s="4">
        <v>7.3092199999999998</v>
      </c>
      <c r="R248" s="4">
        <v>6.1595769999999996</v>
      </c>
      <c r="S248" s="4">
        <v>4.4828289999999997</v>
      </c>
      <c r="U248" s="4">
        <v>0.85</v>
      </c>
      <c r="V248" s="7">
        <v>0</v>
      </c>
      <c r="W248" s="7">
        <v>0</v>
      </c>
      <c r="X248" s="4" t="s">
        <v>1035</v>
      </c>
      <c r="Y248" s="3" t="s">
        <v>1054</v>
      </c>
    </row>
    <row r="249" spans="1:28" x14ac:dyDescent="0.35">
      <c r="A249" s="4" t="s">
        <v>411</v>
      </c>
      <c r="B249" s="6">
        <v>44865</v>
      </c>
      <c r="C249" s="4">
        <v>85</v>
      </c>
      <c r="D249" s="4">
        <v>28</v>
      </c>
      <c r="E249" s="4" t="s">
        <v>361</v>
      </c>
      <c r="F249" s="4">
        <v>93197</v>
      </c>
      <c r="G249" s="4" t="s">
        <v>408</v>
      </c>
      <c r="H249" s="4" t="s">
        <v>30</v>
      </c>
      <c r="I249" s="4" t="s">
        <v>31</v>
      </c>
      <c r="J249" s="4">
        <v>5</v>
      </c>
      <c r="K249" s="4">
        <v>7</v>
      </c>
      <c r="L249" s="4">
        <v>3647038.611</v>
      </c>
      <c r="M249" s="4">
        <v>12660.53</v>
      </c>
      <c r="N249" s="4">
        <v>44073451000.010002</v>
      </c>
      <c r="O249" s="4">
        <v>12</v>
      </c>
      <c r="P249" s="4">
        <v>-0.38439699999999999</v>
      </c>
      <c r="Q249" s="4">
        <v>8.225047</v>
      </c>
      <c r="R249" s="4">
        <v>7.06562</v>
      </c>
      <c r="S249" s="4">
        <v>5.3746</v>
      </c>
      <c r="U249" s="4">
        <v>0</v>
      </c>
      <c r="V249" s="7">
        <v>500000</v>
      </c>
      <c r="W249" s="7">
        <v>500000</v>
      </c>
      <c r="X249" s="4" t="s">
        <v>1027</v>
      </c>
      <c r="Y249" s="3" t="s">
        <v>1054</v>
      </c>
    </row>
    <row r="250" spans="1:28" x14ac:dyDescent="0.35">
      <c r="A250" s="4" t="s">
        <v>412</v>
      </c>
      <c r="B250" s="6">
        <v>44865</v>
      </c>
      <c r="C250" s="4">
        <v>85</v>
      </c>
      <c r="D250" s="4">
        <v>28</v>
      </c>
      <c r="E250" s="4" t="s">
        <v>361</v>
      </c>
      <c r="F250" s="4">
        <v>59422</v>
      </c>
      <c r="G250" s="4" t="s">
        <v>413</v>
      </c>
      <c r="H250" s="4" t="s">
        <v>30</v>
      </c>
      <c r="I250" s="4" t="s">
        <v>31</v>
      </c>
      <c r="J250" s="4">
        <v>8</v>
      </c>
      <c r="K250" s="4">
        <v>0</v>
      </c>
      <c r="L250" s="4">
        <v>91004.557000000001</v>
      </c>
      <c r="M250" s="4">
        <v>217296.24</v>
      </c>
      <c r="N250" s="4">
        <v>19774947868.060001</v>
      </c>
      <c r="O250" s="4">
        <v>1083</v>
      </c>
      <c r="P250" s="4">
        <v>1.584365</v>
      </c>
      <c r="Q250" s="4">
        <v>0.83723800000000004</v>
      </c>
      <c r="R250" s="4">
        <v>0.29352699999999998</v>
      </c>
      <c r="S250" s="4">
        <v>-16.644846000000001</v>
      </c>
      <c r="U250" s="4">
        <v>0</v>
      </c>
      <c r="V250" s="7">
        <v>1000000</v>
      </c>
      <c r="W250" s="7">
        <v>1000000</v>
      </c>
      <c r="X250" s="4" t="s">
        <v>1042</v>
      </c>
      <c r="Y250" s="4" t="s">
        <v>1041</v>
      </c>
    </row>
    <row r="251" spans="1:28" x14ac:dyDescent="0.35">
      <c r="A251" s="4" t="s">
        <v>414</v>
      </c>
      <c r="B251" s="6">
        <v>44865</v>
      </c>
      <c r="C251" s="4">
        <v>85</v>
      </c>
      <c r="D251" s="4">
        <v>28</v>
      </c>
      <c r="E251" s="4" t="s">
        <v>361</v>
      </c>
      <c r="F251" s="4">
        <v>93228</v>
      </c>
      <c r="G251" s="4" t="s">
        <v>415</v>
      </c>
      <c r="H251" s="4" t="s">
        <v>30</v>
      </c>
      <c r="I251" s="4" t="s">
        <v>31</v>
      </c>
      <c r="J251" s="4">
        <v>8</v>
      </c>
      <c r="K251" s="4">
        <v>0</v>
      </c>
      <c r="L251" s="4">
        <v>10367.731</v>
      </c>
      <c r="M251" s="4">
        <v>16593.990000000002</v>
      </c>
      <c r="N251" s="4">
        <v>172042075.06999999</v>
      </c>
      <c r="O251" s="4">
        <v>56</v>
      </c>
      <c r="P251" s="4">
        <v>-0.13289599999999999</v>
      </c>
      <c r="Q251" s="4">
        <v>27.411448</v>
      </c>
      <c r="R251" s="4">
        <v>-23.471309999999999</v>
      </c>
      <c r="S251" s="4">
        <v>-14.143439000000001</v>
      </c>
      <c r="U251" s="4">
        <v>0</v>
      </c>
      <c r="V251" s="7">
        <v>10000000</v>
      </c>
      <c r="W251" s="7">
        <v>10000000</v>
      </c>
      <c r="X251" s="4" t="s">
        <v>988</v>
      </c>
      <c r="Y251" s="4" t="s">
        <v>1055</v>
      </c>
    </row>
    <row r="252" spans="1:28" x14ac:dyDescent="0.35">
      <c r="A252" s="4" t="s">
        <v>416</v>
      </c>
      <c r="B252" s="6">
        <v>44865</v>
      </c>
      <c r="C252" s="4">
        <v>5</v>
      </c>
      <c r="D252" s="4">
        <v>39</v>
      </c>
      <c r="E252" s="4" t="s">
        <v>417</v>
      </c>
      <c r="F252" s="4">
        <v>82718</v>
      </c>
      <c r="G252" s="4" t="s">
        <v>418</v>
      </c>
      <c r="H252" s="4" t="s">
        <v>30</v>
      </c>
      <c r="I252" s="4" t="s">
        <v>31</v>
      </c>
      <c r="J252" s="4">
        <v>8</v>
      </c>
      <c r="K252" s="4">
        <v>0</v>
      </c>
      <c r="L252" s="4">
        <v>716310.94200000004</v>
      </c>
      <c r="M252" s="4">
        <v>11192.09</v>
      </c>
      <c r="N252" s="4">
        <v>8017014467</v>
      </c>
      <c r="O252" s="4">
        <v>28</v>
      </c>
      <c r="P252" s="4">
        <v>-3.1613069999999999</v>
      </c>
      <c r="Q252" s="4">
        <v>2.2588300000000001</v>
      </c>
      <c r="R252" s="4">
        <v>4.8064479999999996</v>
      </c>
      <c r="S252" s="4">
        <v>4.1491420000000003</v>
      </c>
      <c r="U252" s="4">
        <v>1.5</v>
      </c>
      <c r="V252" s="7">
        <v>500000</v>
      </c>
      <c r="W252" s="7">
        <v>500000</v>
      </c>
      <c r="X252" s="4" t="s">
        <v>41</v>
      </c>
      <c r="Y252" s="3" t="s">
        <v>1056</v>
      </c>
    </row>
    <row r="253" spans="1:28" x14ac:dyDescent="0.35">
      <c r="A253" s="4" t="s">
        <v>419</v>
      </c>
      <c r="B253" s="6">
        <v>44865</v>
      </c>
      <c r="C253" s="4">
        <v>5</v>
      </c>
      <c r="D253" s="4">
        <v>39</v>
      </c>
      <c r="E253" s="4" t="s">
        <v>417</v>
      </c>
      <c r="F253" s="4">
        <v>69536</v>
      </c>
      <c r="G253" s="4" t="s">
        <v>420</v>
      </c>
      <c r="H253" s="4" t="s">
        <v>30</v>
      </c>
      <c r="I253" s="4" t="s">
        <v>31</v>
      </c>
      <c r="J253" s="4">
        <v>4</v>
      </c>
      <c r="K253" s="4">
        <v>22</v>
      </c>
      <c r="L253" s="4">
        <v>99392.034</v>
      </c>
      <c r="M253" s="4">
        <v>15197.28</v>
      </c>
      <c r="N253" s="4">
        <v>1510488161.05</v>
      </c>
      <c r="O253" s="4">
        <v>2</v>
      </c>
      <c r="P253" s="4">
        <v>12.747427</v>
      </c>
      <c r="Q253" s="4">
        <v>7.93954</v>
      </c>
      <c r="R253" s="4">
        <v>6.7706249999999999</v>
      </c>
      <c r="S253" s="4">
        <v>5.1296809999999997</v>
      </c>
      <c r="U253" s="4">
        <v>0.8</v>
      </c>
      <c r="V253" s="7">
        <v>200000</v>
      </c>
      <c r="W253" s="7">
        <v>200000</v>
      </c>
      <c r="X253" s="4" t="s">
        <v>1057</v>
      </c>
      <c r="Y253" s="3" t="s">
        <v>1062</v>
      </c>
      <c r="Z253" s="8" t="s">
        <v>1068</v>
      </c>
      <c r="AB253" s="8" t="s">
        <v>1067</v>
      </c>
    </row>
    <row r="254" spans="1:28" x14ac:dyDescent="0.35">
      <c r="A254" s="4" t="s">
        <v>421</v>
      </c>
      <c r="B254" s="6">
        <v>44865</v>
      </c>
      <c r="C254" s="4">
        <v>5</v>
      </c>
      <c r="D254" s="4">
        <v>39</v>
      </c>
      <c r="E254" s="4" t="s">
        <v>417</v>
      </c>
      <c r="F254" s="4">
        <v>69536</v>
      </c>
      <c r="G254" s="4" t="s">
        <v>420</v>
      </c>
      <c r="H254" s="4" t="s">
        <v>30</v>
      </c>
      <c r="I254" s="4" t="s">
        <v>31</v>
      </c>
      <c r="J254" s="4">
        <v>5</v>
      </c>
      <c r="K254" s="4">
        <v>16</v>
      </c>
      <c r="L254" s="4">
        <v>239946.82699999999</v>
      </c>
      <c r="M254" s="4">
        <v>14841.72</v>
      </c>
      <c r="N254" s="4">
        <v>3613522449.3699999</v>
      </c>
      <c r="O254" s="4">
        <v>382</v>
      </c>
      <c r="P254" s="4">
        <v>11.970081</v>
      </c>
      <c r="Q254" s="4">
        <v>7.1952550000000004</v>
      </c>
      <c r="R254" s="4">
        <v>6.0343809999999998</v>
      </c>
      <c r="S254" s="4">
        <v>4.4048280000000002</v>
      </c>
      <c r="U254" s="4">
        <v>1.5</v>
      </c>
      <c r="V254" s="7">
        <v>200000</v>
      </c>
      <c r="W254" s="7">
        <v>200000</v>
      </c>
      <c r="X254" s="4" t="s">
        <v>1058</v>
      </c>
      <c r="Y254" s="3" t="s">
        <v>1063</v>
      </c>
    </row>
    <row r="255" spans="1:28" x14ac:dyDescent="0.35">
      <c r="A255" s="4" t="s">
        <v>422</v>
      </c>
      <c r="B255" s="6">
        <v>44865</v>
      </c>
      <c r="C255" s="4">
        <v>5</v>
      </c>
      <c r="D255" s="4">
        <v>39</v>
      </c>
      <c r="E255" s="4" t="s">
        <v>417</v>
      </c>
      <c r="F255" s="4">
        <v>69536</v>
      </c>
      <c r="G255" s="4" t="s">
        <v>420</v>
      </c>
      <c r="H255" s="4" t="s">
        <v>30</v>
      </c>
      <c r="I255" s="4" t="s">
        <v>31</v>
      </c>
      <c r="J255" s="4">
        <v>7</v>
      </c>
      <c r="K255" s="4">
        <v>19</v>
      </c>
      <c r="L255" s="4">
        <v>20878.284</v>
      </c>
      <c r="M255" s="4">
        <v>14992.81</v>
      </c>
      <c r="N255" s="4">
        <v>313024076.19999999</v>
      </c>
      <c r="O255" s="4">
        <v>7</v>
      </c>
      <c r="P255" s="4">
        <v>12.301918000000001</v>
      </c>
      <c r="Q255" s="4">
        <v>7.5129760000000001</v>
      </c>
      <c r="R255" s="4">
        <v>6.3486719999999996</v>
      </c>
      <c r="S255" s="4">
        <v>4.714302</v>
      </c>
      <c r="U255" s="4">
        <v>1.2</v>
      </c>
      <c r="V255" s="7">
        <v>200000</v>
      </c>
      <c r="W255" s="7">
        <v>200000</v>
      </c>
      <c r="X255" s="4" t="s">
        <v>1059</v>
      </c>
      <c r="Y255" s="3" t="s">
        <v>1064</v>
      </c>
    </row>
    <row r="256" spans="1:28" x14ac:dyDescent="0.35">
      <c r="A256" s="4" t="s">
        <v>423</v>
      </c>
      <c r="B256" s="6">
        <v>44865</v>
      </c>
      <c r="C256" s="4">
        <v>5</v>
      </c>
      <c r="D256" s="4">
        <v>39</v>
      </c>
      <c r="E256" s="4" t="s">
        <v>417</v>
      </c>
      <c r="F256" s="4">
        <v>69536</v>
      </c>
      <c r="G256" s="4" t="s">
        <v>420</v>
      </c>
      <c r="H256" s="4" t="s">
        <v>30</v>
      </c>
      <c r="I256" s="4" t="s">
        <v>31</v>
      </c>
      <c r="J256" s="4">
        <v>7</v>
      </c>
      <c r="K256" s="4">
        <v>23</v>
      </c>
      <c r="L256" s="4">
        <v>235833.35800000001</v>
      </c>
      <c r="M256" s="4">
        <v>5744.27</v>
      </c>
      <c r="N256" s="4">
        <v>786739920.54999995</v>
      </c>
      <c r="O256" s="4">
        <v>3</v>
      </c>
      <c r="P256" s="4">
        <v>11.530665000000001</v>
      </c>
      <c r="Q256" s="4">
        <v>-17.642448000000002</v>
      </c>
      <c r="R256" s="4">
        <v>-13.104009</v>
      </c>
      <c r="S256" s="4">
        <v>-23.490546999999999</v>
      </c>
      <c r="U256" s="4">
        <v>1.9</v>
      </c>
      <c r="V256" s="7">
        <v>200000</v>
      </c>
      <c r="W256" s="7">
        <v>200000</v>
      </c>
      <c r="X256" s="4" t="s">
        <v>1060</v>
      </c>
      <c r="Y256" s="3" t="s">
        <v>1065</v>
      </c>
    </row>
    <row r="257" spans="1:28" x14ac:dyDescent="0.35">
      <c r="A257" s="4" t="s">
        <v>424</v>
      </c>
      <c r="B257" s="6">
        <v>44865</v>
      </c>
      <c r="C257" s="4">
        <v>5</v>
      </c>
      <c r="D257" s="4">
        <v>39</v>
      </c>
      <c r="E257" s="4" t="s">
        <v>417</v>
      </c>
      <c r="F257" s="4">
        <v>69536</v>
      </c>
      <c r="G257" s="4" t="s">
        <v>420</v>
      </c>
      <c r="H257" s="4" t="s">
        <v>30</v>
      </c>
      <c r="I257" s="4" t="s">
        <v>31</v>
      </c>
      <c r="J257" s="4">
        <v>7</v>
      </c>
      <c r="K257" s="4">
        <v>24</v>
      </c>
      <c r="L257" s="4">
        <v>627017.40800000005</v>
      </c>
      <c r="M257" s="4">
        <v>14593.41</v>
      </c>
      <c r="N257" s="4">
        <v>7644914110.96</v>
      </c>
      <c r="O257" s="4">
        <v>32</v>
      </c>
      <c r="P257" s="4">
        <v>11.421348</v>
      </c>
      <c r="Q257" s="4">
        <v>6.6698589999999998</v>
      </c>
      <c r="R257" s="4">
        <v>5.5146600000000001</v>
      </c>
      <c r="S257" s="4">
        <v>3.8930720000000001</v>
      </c>
      <c r="U257" s="4">
        <v>2</v>
      </c>
      <c r="V257" s="7">
        <v>200000</v>
      </c>
      <c r="W257" s="7">
        <v>200000</v>
      </c>
      <c r="X257" s="4" t="s">
        <v>1061</v>
      </c>
      <c r="Y257" s="3" t="s">
        <v>1066</v>
      </c>
    </row>
    <row r="258" spans="1:28" x14ac:dyDescent="0.35">
      <c r="A258" s="4" t="s">
        <v>425</v>
      </c>
      <c r="B258" s="6">
        <v>44865</v>
      </c>
      <c r="C258" s="4">
        <v>5</v>
      </c>
      <c r="D258" s="4">
        <v>39</v>
      </c>
      <c r="E258" s="4" t="s">
        <v>417</v>
      </c>
      <c r="F258" s="4">
        <v>69537</v>
      </c>
      <c r="G258" s="4" t="s">
        <v>426</v>
      </c>
      <c r="H258" s="4" t="s">
        <v>30</v>
      </c>
      <c r="I258" s="4" t="s">
        <v>31</v>
      </c>
      <c r="J258" s="4">
        <v>4</v>
      </c>
      <c r="K258" s="4">
        <v>8</v>
      </c>
      <c r="L258" s="4">
        <v>4911212.1660000002</v>
      </c>
      <c r="M258" s="4">
        <v>14290.66</v>
      </c>
      <c r="N258" s="4">
        <v>56095792725.980003</v>
      </c>
      <c r="O258" s="4">
        <v>23</v>
      </c>
      <c r="P258" s="4">
        <v>13.218512</v>
      </c>
      <c r="Q258" s="4">
        <v>9.4156999999999993</v>
      </c>
      <c r="R258" s="4">
        <v>7.4936579999999999</v>
      </c>
      <c r="S258" s="4">
        <v>5.3835040000000003</v>
      </c>
      <c r="U258" s="4">
        <v>0.8</v>
      </c>
      <c r="V258" s="7">
        <v>1000</v>
      </c>
      <c r="W258" s="7">
        <v>1</v>
      </c>
      <c r="X258" s="4" t="s">
        <v>1057</v>
      </c>
      <c r="Y258" s="3" t="s">
        <v>1080</v>
      </c>
      <c r="Z258" s="8" t="s">
        <v>1069</v>
      </c>
      <c r="AB258" s="8" t="s">
        <v>1070</v>
      </c>
    </row>
    <row r="259" spans="1:28" x14ac:dyDescent="0.35">
      <c r="A259" s="4" t="s">
        <v>427</v>
      </c>
      <c r="B259" s="6">
        <v>44865</v>
      </c>
      <c r="C259" s="4">
        <v>5</v>
      </c>
      <c r="D259" s="4">
        <v>39</v>
      </c>
      <c r="E259" s="4" t="s">
        <v>417</v>
      </c>
      <c r="F259" s="4">
        <v>69537</v>
      </c>
      <c r="G259" s="4" t="s">
        <v>426</v>
      </c>
      <c r="H259" s="4" t="s">
        <v>30</v>
      </c>
      <c r="I259" s="4" t="s">
        <v>31</v>
      </c>
      <c r="J259" s="4">
        <v>5</v>
      </c>
      <c r="K259" s="4">
        <v>2</v>
      </c>
      <c r="L259" s="4">
        <v>689471.07400000002</v>
      </c>
      <c r="M259" s="4">
        <v>13924.52</v>
      </c>
      <c r="N259" s="4">
        <v>8996241689.6599998</v>
      </c>
      <c r="O259" s="4">
        <v>483</v>
      </c>
      <c r="P259" s="4">
        <v>12.437927</v>
      </c>
      <c r="Q259" s="4">
        <v>8.6612639999999992</v>
      </c>
      <c r="R259" s="4">
        <v>6.7524379999999997</v>
      </c>
      <c r="S259" s="4">
        <v>4.6567959999999999</v>
      </c>
      <c r="U259" s="4">
        <v>1.5</v>
      </c>
      <c r="V259" s="7">
        <v>1000</v>
      </c>
      <c r="W259" s="7">
        <v>1</v>
      </c>
      <c r="X259" s="4" t="s">
        <v>1058</v>
      </c>
      <c r="Y259" s="3" t="s">
        <v>1081</v>
      </c>
    </row>
    <row r="260" spans="1:28" x14ac:dyDescent="0.35">
      <c r="A260" s="4" t="s">
        <v>428</v>
      </c>
      <c r="B260" s="6">
        <v>44865</v>
      </c>
      <c r="C260" s="4">
        <v>5</v>
      </c>
      <c r="D260" s="4">
        <v>39</v>
      </c>
      <c r="E260" s="4" t="s">
        <v>417</v>
      </c>
      <c r="F260" s="4">
        <v>69537</v>
      </c>
      <c r="G260" s="4" t="s">
        <v>426</v>
      </c>
      <c r="H260" s="4" t="s">
        <v>30</v>
      </c>
      <c r="I260" s="4" t="s">
        <v>31</v>
      </c>
      <c r="J260" s="4">
        <v>5</v>
      </c>
      <c r="K260" s="4">
        <v>3</v>
      </c>
      <c r="L260" s="4">
        <v>1260335.503</v>
      </c>
      <c r="M260" s="4">
        <v>10861.53</v>
      </c>
      <c r="N260" s="4">
        <v>8852455165.8400002</v>
      </c>
      <c r="O260" s="4">
        <v>3</v>
      </c>
      <c r="P260" s="4">
        <v>12.882656000000001</v>
      </c>
      <c r="Q260" s="4">
        <v>9.0910949999999993</v>
      </c>
      <c r="R260" s="4">
        <v>7.1747389999999998</v>
      </c>
      <c r="S260" s="4">
        <v>5.0708289999999998</v>
      </c>
      <c r="U260" s="4">
        <v>1.1000000000000001</v>
      </c>
      <c r="V260" s="7">
        <v>1000</v>
      </c>
      <c r="W260" s="7">
        <v>1</v>
      </c>
      <c r="X260" s="4" t="s">
        <v>1071</v>
      </c>
      <c r="Y260" s="3" t="s">
        <v>1081</v>
      </c>
    </row>
    <row r="261" spans="1:28" x14ac:dyDescent="0.35">
      <c r="A261" s="4" t="s">
        <v>429</v>
      </c>
      <c r="B261" s="6">
        <v>44865</v>
      </c>
      <c r="C261" s="4">
        <v>5</v>
      </c>
      <c r="D261" s="4">
        <v>39</v>
      </c>
      <c r="E261" s="4" t="s">
        <v>417</v>
      </c>
      <c r="F261" s="4">
        <v>69537</v>
      </c>
      <c r="G261" s="4" t="s">
        <v>426</v>
      </c>
      <c r="H261" s="4" t="s">
        <v>30</v>
      </c>
      <c r="I261" s="4" t="s">
        <v>31</v>
      </c>
      <c r="J261" s="4">
        <v>5</v>
      </c>
      <c r="K261" s="4">
        <v>4</v>
      </c>
      <c r="L261" s="4">
        <v>3644599.88</v>
      </c>
      <c r="M261" s="4">
        <v>10593.68</v>
      </c>
      <c r="N261" s="4">
        <v>47793845812.57</v>
      </c>
      <c r="O261" s="4">
        <v>3</v>
      </c>
      <c r="P261" s="4">
        <v>13.218512</v>
      </c>
      <c r="Q261" s="4">
        <v>9.4156999999999993</v>
      </c>
      <c r="R261" s="4">
        <v>7.4936579999999999</v>
      </c>
      <c r="S261" s="4">
        <v>5.3835040000000003</v>
      </c>
      <c r="U261" s="4">
        <v>0.8</v>
      </c>
      <c r="V261" s="7">
        <v>1000</v>
      </c>
      <c r="W261" s="7">
        <v>1</v>
      </c>
      <c r="X261" s="4" t="s">
        <v>1072</v>
      </c>
      <c r="Y261" s="3" t="s">
        <v>1081</v>
      </c>
    </row>
    <row r="262" spans="1:28" x14ac:dyDescent="0.35">
      <c r="A262" s="4" t="s">
        <v>430</v>
      </c>
      <c r="B262" s="6">
        <v>44865</v>
      </c>
      <c r="C262" s="4">
        <v>5</v>
      </c>
      <c r="D262" s="4">
        <v>39</v>
      </c>
      <c r="E262" s="4" t="s">
        <v>417</v>
      </c>
      <c r="F262" s="4">
        <v>69537</v>
      </c>
      <c r="G262" s="4" t="s">
        <v>426</v>
      </c>
      <c r="H262" s="4" t="s">
        <v>30</v>
      </c>
      <c r="I262" s="4" t="s">
        <v>31</v>
      </c>
      <c r="J262" s="4">
        <v>7</v>
      </c>
      <c r="K262" s="4">
        <v>10</v>
      </c>
      <c r="L262" s="4">
        <v>23034326.190000001</v>
      </c>
      <c r="M262" s="4">
        <v>13648.65</v>
      </c>
      <c r="N262" s="4">
        <v>310087253069.40002</v>
      </c>
      <c r="O262" s="4">
        <v>901</v>
      </c>
      <c r="P262" s="4">
        <v>11.341248999999999</v>
      </c>
      <c r="Q262" s="4">
        <v>7.6013229999999998</v>
      </c>
      <c r="R262" s="4">
        <v>0</v>
      </c>
      <c r="S262" s="4">
        <v>0</v>
      </c>
      <c r="U262" s="4">
        <v>2.5</v>
      </c>
      <c r="V262" s="7">
        <v>1000</v>
      </c>
      <c r="W262" s="7">
        <v>1</v>
      </c>
      <c r="X262" s="4" t="s">
        <v>1061</v>
      </c>
      <c r="Y262" s="3" t="s">
        <v>1083</v>
      </c>
    </row>
    <row r="263" spans="1:28" x14ac:dyDescent="0.35">
      <c r="A263" s="4" t="s">
        <v>431</v>
      </c>
      <c r="B263" s="6">
        <v>44865</v>
      </c>
      <c r="C263" s="4">
        <v>5</v>
      </c>
      <c r="D263" s="4">
        <v>39</v>
      </c>
      <c r="E263" s="4" t="s">
        <v>417</v>
      </c>
      <c r="F263" s="4">
        <v>69537</v>
      </c>
      <c r="G263" s="4" t="s">
        <v>426</v>
      </c>
      <c r="H263" s="4" t="s">
        <v>30</v>
      </c>
      <c r="I263" s="4" t="s">
        <v>31</v>
      </c>
      <c r="J263" s="4">
        <v>7</v>
      </c>
      <c r="K263" s="4">
        <v>11</v>
      </c>
      <c r="L263" s="4">
        <v>4756443.2929999996</v>
      </c>
      <c r="M263" s="4">
        <v>13771.24</v>
      </c>
      <c r="N263" s="4">
        <v>65207737099.970001</v>
      </c>
      <c r="O263" s="4">
        <v>10</v>
      </c>
      <c r="P263" s="4">
        <v>12.106668000000001</v>
      </c>
      <c r="Q263" s="4">
        <v>8.3411010000000001</v>
      </c>
      <c r="R263" s="4">
        <v>6.4378849999999996</v>
      </c>
      <c r="S263" s="4">
        <v>4.348401</v>
      </c>
      <c r="U263" s="4">
        <v>1.8</v>
      </c>
      <c r="V263" s="7">
        <v>1000</v>
      </c>
      <c r="W263" s="7">
        <v>1</v>
      </c>
      <c r="X263" s="4" t="s">
        <v>1073</v>
      </c>
      <c r="Y263" s="3" t="s">
        <v>1083</v>
      </c>
    </row>
    <row r="264" spans="1:28" x14ac:dyDescent="0.35">
      <c r="A264" s="4" t="s">
        <v>432</v>
      </c>
      <c r="B264" s="6">
        <v>44865</v>
      </c>
      <c r="C264" s="4">
        <v>5</v>
      </c>
      <c r="D264" s="4">
        <v>39</v>
      </c>
      <c r="E264" s="4" t="s">
        <v>417</v>
      </c>
      <c r="F264" s="4">
        <v>69537</v>
      </c>
      <c r="G264" s="4" t="s">
        <v>426</v>
      </c>
      <c r="H264" s="4" t="s">
        <v>30</v>
      </c>
      <c r="I264" s="4" t="s">
        <v>31</v>
      </c>
      <c r="J264" s="4">
        <v>7</v>
      </c>
      <c r="K264" s="4">
        <v>12</v>
      </c>
      <c r="L264" s="4">
        <v>14077443.884</v>
      </c>
      <c r="M264" s="4">
        <v>13924.17</v>
      </c>
      <c r="N264" s="4">
        <v>195476324125.79999</v>
      </c>
      <c r="O264" s="4">
        <v>5</v>
      </c>
      <c r="P264" s="4">
        <v>12.437927</v>
      </c>
      <c r="Q264" s="4">
        <v>8.6612639999999992</v>
      </c>
      <c r="R264" s="4">
        <v>6.7524379999999997</v>
      </c>
      <c r="S264" s="4">
        <v>4.6567959999999999</v>
      </c>
      <c r="U264" s="4">
        <v>1.5</v>
      </c>
      <c r="V264" s="7">
        <v>1000</v>
      </c>
      <c r="W264" s="7">
        <v>1</v>
      </c>
      <c r="X264" s="4" t="s">
        <v>1074</v>
      </c>
      <c r="Y264" s="3" t="s">
        <v>1083</v>
      </c>
    </row>
    <row r="265" spans="1:28" x14ac:dyDescent="0.35">
      <c r="A265" s="4" t="s">
        <v>433</v>
      </c>
      <c r="B265" s="6">
        <v>44865</v>
      </c>
      <c r="C265" s="4">
        <v>5</v>
      </c>
      <c r="D265" s="4">
        <v>39</v>
      </c>
      <c r="E265" s="4" t="s">
        <v>417</v>
      </c>
      <c r="F265" s="4">
        <v>69537</v>
      </c>
      <c r="G265" s="4" t="s">
        <v>426</v>
      </c>
      <c r="H265" s="4" t="s">
        <v>30</v>
      </c>
      <c r="I265" s="4" t="s">
        <v>31</v>
      </c>
      <c r="J265" s="4">
        <v>7</v>
      </c>
      <c r="K265" s="4">
        <v>13</v>
      </c>
      <c r="L265" s="4">
        <v>3155.7350000000001</v>
      </c>
      <c r="M265" s="4">
        <v>10736.63</v>
      </c>
      <c r="N265" s="4">
        <v>33881944.950000003</v>
      </c>
      <c r="O265" s="4">
        <v>4</v>
      </c>
      <c r="P265" s="4">
        <v>13.443553</v>
      </c>
      <c r="Q265" s="4">
        <v>9.6331779999999991</v>
      </c>
      <c r="R265" s="4">
        <v>7.707319</v>
      </c>
      <c r="S265" s="4">
        <v>5.5929849999999997</v>
      </c>
      <c r="U265" s="4">
        <v>0.6</v>
      </c>
      <c r="V265" s="7">
        <v>1000</v>
      </c>
      <c r="W265" s="7">
        <v>1</v>
      </c>
      <c r="X265" s="4" t="s">
        <v>1075</v>
      </c>
      <c r="Y265" s="3" t="s">
        <v>1084</v>
      </c>
    </row>
    <row r="266" spans="1:28" x14ac:dyDescent="0.35">
      <c r="A266" s="4" t="s">
        <v>434</v>
      </c>
      <c r="B266" s="6">
        <v>44865</v>
      </c>
      <c r="C266" s="4">
        <v>5</v>
      </c>
      <c r="D266" s="4">
        <v>39</v>
      </c>
      <c r="E266" s="4" t="s">
        <v>417</v>
      </c>
      <c r="F266" s="4">
        <v>69537</v>
      </c>
      <c r="G266" s="4" t="s">
        <v>426</v>
      </c>
      <c r="H266" s="4" t="s">
        <v>30</v>
      </c>
      <c r="I266" s="4" t="s">
        <v>31</v>
      </c>
      <c r="J266" s="4">
        <v>7</v>
      </c>
      <c r="K266" s="4">
        <v>14</v>
      </c>
      <c r="L266" s="4">
        <v>8007028.523</v>
      </c>
      <c r="M266" s="4">
        <v>10586.11</v>
      </c>
      <c r="N266" s="4">
        <v>84763303248.860001</v>
      </c>
      <c r="O266" s="4">
        <v>3</v>
      </c>
      <c r="P266" s="4">
        <v>12.994387</v>
      </c>
      <c r="Q266" s="4">
        <v>9.1990829999999999</v>
      </c>
      <c r="R266" s="4">
        <v>7.2808349999999997</v>
      </c>
      <c r="S266" s="4">
        <v>5.1748479999999999</v>
      </c>
      <c r="U266" s="4">
        <v>1</v>
      </c>
      <c r="V266" s="7">
        <v>1000</v>
      </c>
      <c r="W266" s="7">
        <v>1</v>
      </c>
      <c r="X266" s="4" t="s">
        <v>1076</v>
      </c>
      <c r="Y266" s="3" t="s">
        <v>1085</v>
      </c>
    </row>
    <row r="267" spans="1:28" x14ac:dyDescent="0.35">
      <c r="A267" s="4" t="s">
        <v>435</v>
      </c>
      <c r="B267" s="6">
        <v>44865</v>
      </c>
      <c r="C267" s="4">
        <v>5</v>
      </c>
      <c r="D267" s="4">
        <v>39</v>
      </c>
      <c r="E267" s="4" t="s">
        <v>417</v>
      </c>
      <c r="F267" s="4">
        <v>69537</v>
      </c>
      <c r="G267" s="4" t="s">
        <v>426</v>
      </c>
      <c r="H267" s="4" t="s">
        <v>30</v>
      </c>
      <c r="I267" s="4" t="s">
        <v>31</v>
      </c>
      <c r="J267" s="4">
        <v>7</v>
      </c>
      <c r="K267" s="4">
        <v>15</v>
      </c>
      <c r="L267" s="4">
        <v>9149.4750000000004</v>
      </c>
      <c r="M267" s="4">
        <v>10382.469999999999</v>
      </c>
      <c r="N267" s="4">
        <v>94994172.549999997</v>
      </c>
      <c r="O267" s="4">
        <v>5</v>
      </c>
      <c r="P267" s="4">
        <v>12.106676</v>
      </c>
      <c r="Q267" s="4">
        <v>8.3410960000000003</v>
      </c>
      <c r="R267" s="4">
        <v>6.4377680000000002</v>
      </c>
      <c r="S267" s="4">
        <v>0</v>
      </c>
      <c r="U267" s="4">
        <v>1.8</v>
      </c>
      <c r="V267" s="7">
        <v>1000</v>
      </c>
      <c r="W267" s="7">
        <v>1</v>
      </c>
      <c r="X267" s="4" t="s">
        <v>1077</v>
      </c>
      <c r="Y267" s="3" t="s">
        <v>1086</v>
      </c>
    </row>
    <row r="268" spans="1:28" x14ac:dyDescent="0.35">
      <c r="A268" s="4" t="s">
        <v>436</v>
      </c>
      <c r="B268" s="6">
        <v>44865</v>
      </c>
      <c r="C268" s="4">
        <v>5</v>
      </c>
      <c r="D268" s="4">
        <v>39</v>
      </c>
      <c r="E268" s="4" t="s">
        <v>417</v>
      </c>
      <c r="F268" s="4">
        <v>69537</v>
      </c>
      <c r="G268" s="4" t="s">
        <v>426</v>
      </c>
      <c r="H268" s="4" t="s">
        <v>30</v>
      </c>
      <c r="I268" s="4" t="s">
        <v>31</v>
      </c>
      <c r="J268" s="4">
        <v>7</v>
      </c>
      <c r="K268" s="4">
        <v>5</v>
      </c>
      <c r="L268" s="4">
        <v>281380.81400000001</v>
      </c>
      <c r="M268" s="4">
        <v>14079.97</v>
      </c>
      <c r="N268" s="4">
        <v>3961832407.5300002</v>
      </c>
      <c r="O268" s="4">
        <v>21</v>
      </c>
      <c r="P268" s="4">
        <v>12.771145000000001</v>
      </c>
      <c r="Q268" s="4">
        <v>8.9833200000000009</v>
      </c>
      <c r="R268" s="4">
        <v>7.0688519999999997</v>
      </c>
      <c r="S268" s="4">
        <v>4.967015</v>
      </c>
      <c r="U268" s="4">
        <v>1.2</v>
      </c>
      <c r="V268" s="7">
        <v>1000</v>
      </c>
      <c r="W268" s="7">
        <v>1</v>
      </c>
      <c r="X268" s="4" t="s">
        <v>1059</v>
      </c>
      <c r="Y268" s="3" t="s">
        <v>1082</v>
      </c>
    </row>
    <row r="269" spans="1:28" x14ac:dyDescent="0.35">
      <c r="A269" s="4" t="s">
        <v>437</v>
      </c>
      <c r="B269" s="6">
        <v>44865</v>
      </c>
      <c r="C269" s="4">
        <v>5</v>
      </c>
      <c r="D269" s="4">
        <v>39</v>
      </c>
      <c r="E269" s="4" t="s">
        <v>417</v>
      </c>
      <c r="F269" s="4">
        <v>69537</v>
      </c>
      <c r="G269" s="4" t="s">
        <v>426</v>
      </c>
      <c r="H269" s="4" t="s">
        <v>30</v>
      </c>
      <c r="I269" s="4" t="s">
        <v>31</v>
      </c>
      <c r="J269" s="4">
        <v>7</v>
      </c>
      <c r="K269" s="4">
        <v>6</v>
      </c>
      <c r="L269" s="4">
        <v>2307175.335</v>
      </c>
      <c r="M269" s="4">
        <v>10423.82</v>
      </c>
      <c r="N269" s="4">
        <v>24049590581.450001</v>
      </c>
      <c r="O269" s="4">
        <v>1</v>
      </c>
      <c r="P269" s="4">
        <v>12.994387</v>
      </c>
      <c r="Q269" s="4">
        <v>9.1990829999999999</v>
      </c>
      <c r="R269" s="4">
        <v>7.2808349999999997</v>
      </c>
      <c r="S269" s="4">
        <v>0</v>
      </c>
      <c r="U269" s="4">
        <v>1</v>
      </c>
      <c r="V269" s="7">
        <v>1000</v>
      </c>
      <c r="W269" s="7">
        <v>1</v>
      </c>
      <c r="X269" s="4" t="s">
        <v>1078</v>
      </c>
      <c r="Y269" s="3" t="s">
        <v>1082</v>
      </c>
    </row>
    <row r="270" spans="1:28" x14ac:dyDescent="0.35">
      <c r="A270" s="4" t="s">
        <v>438</v>
      </c>
      <c r="B270" s="6">
        <v>44865</v>
      </c>
      <c r="C270" s="4">
        <v>5</v>
      </c>
      <c r="D270" s="4">
        <v>39</v>
      </c>
      <c r="E270" s="4" t="s">
        <v>417</v>
      </c>
      <c r="F270" s="4">
        <v>69537</v>
      </c>
      <c r="G270" s="4" t="s">
        <v>426</v>
      </c>
      <c r="H270" s="4" t="s">
        <v>30</v>
      </c>
      <c r="I270" s="4" t="s">
        <v>31</v>
      </c>
      <c r="J270" s="4">
        <v>7</v>
      </c>
      <c r="K270" s="4">
        <v>7</v>
      </c>
      <c r="L270" s="4">
        <v>8579181.0869999994</v>
      </c>
      <c r="M270" s="4">
        <v>10528.05</v>
      </c>
      <c r="N270" s="4">
        <v>90322047983.199997</v>
      </c>
      <c r="O270" s="4">
        <v>1</v>
      </c>
      <c r="P270" s="4">
        <v>13.218512</v>
      </c>
      <c r="Q270" s="4">
        <v>9.4156999999999993</v>
      </c>
      <c r="R270" s="4">
        <v>7.4936579999999999</v>
      </c>
      <c r="S270" s="4">
        <v>5.3835040000000003</v>
      </c>
      <c r="U270" s="4">
        <v>0.8</v>
      </c>
      <c r="V270" s="7">
        <v>1000</v>
      </c>
      <c r="W270" s="7">
        <v>1</v>
      </c>
      <c r="X270" s="4" t="s">
        <v>1079</v>
      </c>
      <c r="Y270" s="3" t="s">
        <v>1082</v>
      </c>
    </row>
    <row r="271" spans="1:28" x14ac:dyDescent="0.35">
      <c r="A271" s="4" t="s">
        <v>439</v>
      </c>
      <c r="B271" s="6">
        <v>44865</v>
      </c>
      <c r="C271" s="4">
        <v>5</v>
      </c>
      <c r="D271" s="4">
        <v>39</v>
      </c>
      <c r="E271" s="4" t="s">
        <v>417</v>
      </c>
      <c r="F271" s="4">
        <v>69537</v>
      </c>
      <c r="G271" s="4" t="s">
        <v>426</v>
      </c>
      <c r="H271" s="4" t="s">
        <v>30</v>
      </c>
      <c r="I271" s="4" t="s">
        <v>31</v>
      </c>
      <c r="J271" s="4">
        <v>7</v>
      </c>
      <c r="K271" s="4">
        <v>9</v>
      </c>
      <c r="L271" s="4">
        <v>20634.999</v>
      </c>
      <c r="M271" s="4">
        <v>13564.72</v>
      </c>
      <c r="N271" s="4">
        <v>281507997.62</v>
      </c>
      <c r="O271" s="4">
        <v>2</v>
      </c>
      <c r="P271" s="4">
        <v>11.99668</v>
      </c>
      <c r="Q271" s="4">
        <v>8.2347979999999996</v>
      </c>
      <c r="R271" s="4">
        <v>6.3334440000000001</v>
      </c>
      <c r="S271" s="4">
        <v>4.2460040000000001</v>
      </c>
      <c r="U271" s="4">
        <v>1.9</v>
      </c>
      <c r="V271" s="7">
        <v>1000</v>
      </c>
      <c r="W271" s="7">
        <v>1</v>
      </c>
      <c r="X271" s="4" t="s">
        <v>1060</v>
      </c>
      <c r="Y271" s="3" t="s">
        <v>1065</v>
      </c>
    </row>
    <row r="272" spans="1:28" x14ac:dyDescent="0.35">
      <c r="A272" s="4" t="s">
        <v>440</v>
      </c>
      <c r="B272" s="6">
        <v>44865</v>
      </c>
      <c r="C272" s="4">
        <v>5</v>
      </c>
      <c r="D272" s="4">
        <v>38</v>
      </c>
      <c r="E272" s="4" t="s">
        <v>441</v>
      </c>
      <c r="F272" s="4">
        <v>36570</v>
      </c>
      <c r="G272" s="4" t="s">
        <v>442</v>
      </c>
      <c r="H272" s="4" t="s">
        <v>30</v>
      </c>
      <c r="I272" s="4" t="s">
        <v>31</v>
      </c>
      <c r="J272" s="4">
        <v>5</v>
      </c>
      <c r="K272" s="4">
        <v>20</v>
      </c>
      <c r="L272" s="4">
        <v>0</v>
      </c>
      <c r="M272" s="4">
        <v>10000</v>
      </c>
      <c r="N272" s="4">
        <v>0</v>
      </c>
      <c r="O272" s="4">
        <v>0</v>
      </c>
      <c r="P272" s="4">
        <v>0</v>
      </c>
      <c r="Q272" s="4">
        <v>0</v>
      </c>
      <c r="R272" s="4">
        <v>0</v>
      </c>
      <c r="S272" s="4">
        <v>0</v>
      </c>
      <c r="U272" s="4">
        <v>0</v>
      </c>
      <c r="V272" s="7">
        <v>200000</v>
      </c>
      <c r="W272" s="7">
        <v>200000</v>
      </c>
      <c r="X272" s="4" t="s">
        <v>1087</v>
      </c>
      <c r="Y272" s="4" t="s">
        <v>1095</v>
      </c>
    </row>
    <row r="273" spans="1:28" x14ac:dyDescent="0.35">
      <c r="A273" s="4" t="s">
        <v>443</v>
      </c>
      <c r="B273" s="6">
        <v>44865</v>
      </c>
      <c r="C273" s="4">
        <v>5</v>
      </c>
      <c r="D273" s="4">
        <v>38</v>
      </c>
      <c r="E273" s="4" t="s">
        <v>441</v>
      </c>
      <c r="F273" s="4">
        <v>36570</v>
      </c>
      <c r="G273" s="4" t="s">
        <v>442</v>
      </c>
      <c r="H273" s="4" t="s">
        <v>30</v>
      </c>
      <c r="I273" s="4" t="s">
        <v>31</v>
      </c>
      <c r="J273" s="4">
        <v>5</v>
      </c>
      <c r="K273" s="4">
        <v>21</v>
      </c>
      <c r="L273" s="4">
        <v>2399048.2409999999</v>
      </c>
      <c r="M273" s="4">
        <v>13686.89</v>
      </c>
      <c r="N273" s="4">
        <v>32019549347.360001</v>
      </c>
      <c r="O273" s="4">
        <v>105</v>
      </c>
      <c r="P273" s="4">
        <v>4.4141500000000002</v>
      </c>
      <c r="Q273" s="4">
        <v>7.3613020000000002</v>
      </c>
      <c r="R273" s="4">
        <v>4.8164619999999996</v>
      </c>
      <c r="S273" s="4">
        <v>3.2763019999999998</v>
      </c>
      <c r="U273" s="4">
        <v>2</v>
      </c>
      <c r="V273" s="7">
        <v>200000</v>
      </c>
      <c r="W273" s="7">
        <v>200000</v>
      </c>
      <c r="X273" s="4" t="s">
        <v>1088</v>
      </c>
      <c r="Y273" s="3" t="s">
        <v>1096</v>
      </c>
    </row>
    <row r="274" spans="1:28" x14ac:dyDescent="0.35">
      <c r="A274" s="4" t="s">
        <v>444</v>
      </c>
      <c r="B274" s="6">
        <v>44865</v>
      </c>
      <c r="C274" s="4">
        <v>5</v>
      </c>
      <c r="D274" s="4">
        <v>38</v>
      </c>
      <c r="E274" s="4" t="s">
        <v>441</v>
      </c>
      <c r="F274" s="4">
        <v>36570</v>
      </c>
      <c r="G274" s="4" t="s">
        <v>442</v>
      </c>
      <c r="H274" s="4" t="s">
        <v>30</v>
      </c>
      <c r="I274" s="4" t="s">
        <v>31</v>
      </c>
      <c r="J274" s="4">
        <v>5</v>
      </c>
      <c r="K274" s="4">
        <v>22</v>
      </c>
      <c r="L274" s="4">
        <v>581413.83400000003</v>
      </c>
      <c r="M274" s="4">
        <v>10362.56</v>
      </c>
      <c r="N274" s="4">
        <v>6018914297.6800003</v>
      </c>
      <c r="O274" s="4">
        <v>1</v>
      </c>
      <c r="P274" s="4">
        <v>4.9284650000000001</v>
      </c>
      <c r="Q274" s="4">
        <v>7.9209019999999999</v>
      </c>
      <c r="R274" s="4">
        <v>5.3378199999999998</v>
      </c>
      <c r="S274" s="4">
        <v>0</v>
      </c>
      <c r="U274" s="4">
        <v>1.5</v>
      </c>
      <c r="V274" s="7">
        <v>200000</v>
      </c>
      <c r="W274" s="7">
        <v>200000</v>
      </c>
      <c r="X274" s="4" t="s">
        <v>1089</v>
      </c>
      <c r="Y274" s="3" t="s">
        <v>1097</v>
      </c>
    </row>
    <row r="275" spans="1:28" x14ac:dyDescent="0.35">
      <c r="A275" s="4" t="s">
        <v>445</v>
      </c>
      <c r="B275" s="6">
        <v>44865</v>
      </c>
      <c r="C275" s="4">
        <v>5</v>
      </c>
      <c r="D275" s="4">
        <v>38</v>
      </c>
      <c r="E275" s="4" t="s">
        <v>441</v>
      </c>
      <c r="F275" s="4">
        <v>36570</v>
      </c>
      <c r="G275" s="4" t="s">
        <v>442</v>
      </c>
      <c r="H275" s="4" t="s">
        <v>30</v>
      </c>
      <c r="I275" s="4" t="s">
        <v>31</v>
      </c>
      <c r="J275" s="4">
        <v>5</v>
      </c>
      <c r="K275" s="4">
        <v>23</v>
      </c>
      <c r="L275" s="4">
        <v>2564804.2540000002</v>
      </c>
      <c r="M275" s="4">
        <v>13243.33</v>
      </c>
      <c r="N275" s="4">
        <v>32424656387.41</v>
      </c>
      <c r="O275" s="4">
        <v>45</v>
      </c>
      <c r="P275" s="4">
        <v>3.5009429999999999</v>
      </c>
      <c r="Q275" s="4">
        <v>6.417465</v>
      </c>
      <c r="R275" s="4">
        <v>3.8989349999999998</v>
      </c>
      <c r="S275" s="4">
        <v>2.3726180000000001</v>
      </c>
      <c r="U275" s="4">
        <v>2.9</v>
      </c>
      <c r="V275" s="7">
        <v>200000</v>
      </c>
      <c r="W275" s="7">
        <v>200000</v>
      </c>
      <c r="X275" s="4" t="s">
        <v>988</v>
      </c>
      <c r="Y275" s="3" t="s">
        <v>1090</v>
      </c>
    </row>
    <row r="276" spans="1:28" x14ac:dyDescent="0.35">
      <c r="A276" s="4" t="s">
        <v>446</v>
      </c>
      <c r="B276" s="6">
        <v>44865</v>
      </c>
      <c r="C276" s="4">
        <v>5</v>
      </c>
      <c r="D276" s="4">
        <v>38</v>
      </c>
      <c r="E276" s="4" t="s">
        <v>441</v>
      </c>
      <c r="F276" s="4">
        <v>36570</v>
      </c>
      <c r="G276" s="4" t="s">
        <v>442</v>
      </c>
      <c r="H276" s="4" t="s">
        <v>30</v>
      </c>
      <c r="I276" s="4" t="s">
        <v>31</v>
      </c>
      <c r="J276" s="4">
        <v>5</v>
      </c>
      <c r="K276" s="4">
        <v>24</v>
      </c>
      <c r="L276" s="4">
        <v>18553.226999999999</v>
      </c>
      <c r="M276" s="4">
        <v>13684.85</v>
      </c>
      <c r="N276" s="4">
        <v>253898151.30000001</v>
      </c>
      <c r="O276" s="4">
        <v>11</v>
      </c>
      <c r="P276" s="4">
        <v>4.4141490000000001</v>
      </c>
      <c r="Q276" s="4">
        <v>7.1613340000000001</v>
      </c>
      <c r="R276" s="4">
        <v>4.783544</v>
      </c>
      <c r="S276" s="4">
        <v>3.259951</v>
      </c>
      <c r="U276" s="4">
        <v>2</v>
      </c>
      <c r="V276" s="7">
        <v>200000</v>
      </c>
      <c r="W276" s="7">
        <v>200000</v>
      </c>
      <c r="X276" s="4" t="s">
        <v>996</v>
      </c>
      <c r="Y276" s="3" t="s">
        <v>1091</v>
      </c>
    </row>
    <row r="277" spans="1:28" x14ac:dyDescent="0.35">
      <c r="A277" s="4" t="s">
        <v>447</v>
      </c>
      <c r="B277" s="6">
        <v>44865</v>
      </c>
      <c r="C277" s="4">
        <v>5</v>
      </c>
      <c r="D277" s="4">
        <v>38</v>
      </c>
      <c r="E277" s="4" t="s">
        <v>441</v>
      </c>
      <c r="F277" s="4">
        <v>36570</v>
      </c>
      <c r="G277" s="4" t="s">
        <v>442</v>
      </c>
      <c r="H277" s="4" t="s">
        <v>30</v>
      </c>
      <c r="I277" s="4" t="s">
        <v>31</v>
      </c>
      <c r="J277" s="4">
        <v>5</v>
      </c>
      <c r="K277" s="4">
        <v>25</v>
      </c>
      <c r="L277" s="4">
        <v>211790.11799999999</v>
      </c>
      <c r="M277" s="4">
        <v>13941.95</v>
      </c>
      <c r="N277" s="4">
        <v>2952764891.9000001</v>
      </c>
      <c r="O277" s="4">
        <v>1</v>
      </c>
      <c r="P277" s="4">
        <v>4.9284650000000001</v>
      </c>
      <c r="Q277" s="4">
        <v>7.9209019999999999</v>
      </c>
      <c r="R277" s="4">
        <v>5.3378199999999998</v>
      </c>
      <c r="S277" s="4">
        <v>3.7875450000000002</v>
      </c>
      <c r="U277" s="4">
        <v>1.5</v>
      </c>
      <c r="V277" s="7">
        <v>200000</v>
      </c>
      <c r="W277" s="7">
        <v>200000</v>
      </c>
      <c r="X277" s="4" t="s">
        <v>990</v>
      </c>
      <c r="Y277" s="3" t="s">
        <v>1094</v>
      </c>
    </row>
    <row r="278" spans="1:28" x14ac:dyDescent="0.35">
      <c r="A278" s="4" t="s">
        <v>448</v>
      </c>
      <c r="B278" s="6">
        <v>44865</v>
      </c>
      <c r="C278" s="4">
        <v>5</v>
      </c>
      <c r="D278" s="4">
        <v>38</v>
      </c>
      <c r="E278" s="4" t="s">
        <v>441</v>
      </c>
      <c r="F278" s="4">
        <v>36570</v>
      </c>
      <c r="G278" s="4" t="s">
        <v>442</v>
      </c>
      <c r="H278" s="4" t="s">
        <v>30</v>
      </c>
      <c r="I278" s="4" t="s">
        <v>31</v>
      </c>
      <c r="J278" s="4">
        <v>5</v>
      </c>
      <c r="K278" s="4">
        <v>26</v>
      </c>
      <c r="L278" s="4">
        <v>1411497.7</v>
      </c>
      <c r="M278" s="4">
        <v>10092.01</v>
      </c>
      <c r="N278" s="4">
        <v>14244855693.559999</v>
      </c>
      <c r="O278" s="4">
        <v>1</v>
      </c>
      <c r="P278" s="4">
        <v>5.6570549999999997</v>
      </c>
      <c r="Q278" s="4">
        <v>8.6702119999999994</v>
      </c>
      <c r="R278" s="4">
        <v>0</v>
      </c>
      <c r="S278" s="4">
        <v>0</v>
      </c>
      <c r="U278" s="4">
        <v>0.8</v>
      </c>
      <c r="V278" s="7">
        <v>200000</v>
      </c>
      <c r="W278" s="7">
        <v>200000</v>
      </c>
      <c r="X278" s="4" t="s">
        <v>1035</v>
      </c>
      <c r="Y278" s="3" t="s">
        <v>1093</v>
      </c>
    </row>
    <row r="279" spans="1:28" x14ac:dyDescent="0.35">
      <c r="A279" s="4" t="s">
        <v>449</v>
      </c>
      <c r="B279" s="6">
        <v>44865</v>
      </c>
      <c r="C279" s="4">
        <v>5</v>
      </c>
      <c r="D279" s="4">
        <v>38</v>
      </c>
      <c r="E279" s="4" t="s">
        <v>441</v>
      </c>
      <c r="F279" s="4">
        <v>36570</v>
      </c>
      <c r="G279" s="4" t="s">
        <v>442</v>
      </c>
      <c r="H279" s="4" t="s">
        <v>30</v>
      </c>
      <c r="I279" s="4" t="s">
        <v>31</v>
      </c>
      <c r="J279" s="4">
        <v>5</v>
      </c>
      <c r="K279" s="4">
        <v>27</v>
      </c>
      <c r="L279" s="4">
        <v>3062430.8539999998</v>
      </c>
      <c r="M279" s="4">
        <v>14307.97</v>
      </c>
      <c r="N279" s="4">
        <v>43469179779.440002</v>
      </c>
      <c r="O279" s="4">
        <v>7</v>
      </c>
      <c r="P279" s="4">
        <v>5.6570549999999997</v>
      </c>
      <c r="Q279" s="4">
        <v>8.6532009999999993</v>
      </c>
      <c r="R279" s="4">
        <v>6.0664470000000001</v>
      </c>
      <c r="S279" s="4">
        <v>4.5046720000000002</v>
      </c>
      <c r="U279" s="4">
        <v>0.8</v>
      </c>
      <c r="V279" s="7">
        <v>200000</v>
      </c>
      <c r="W279" s="7">
        <v>200000</v>
      </c>
      <c r="X279" s="4" t="s">
        <v>1027</v>
      </c>
      <c r="Y279" s="3" t="s">
        <v>1092</v>
      </c>
    </row>
    <row r="280" spans="1:28" x14ac:dyDescent="0.35">
      <c r="A280" s="4" t="s">
        <v>450</v>
      </c>
      <c r="B280" s="6">
        <v>44865</v>
      </c>
      <c r="C280" s="4">
        <v>5</v>
      </c>
      <c r="D280" s="4">
        <v>38</v>
      </c>
      <c r="E280" s="4" t="s">
        <v>441</v>
      </c>
      <c r="F280" s="4">
        <v>11714</v>
      </c>
      <c r="G280" s="4" t="s">
        <v>451</v>
      </c>
      <c r="H280" s="4" t="s">
        <v>30</v>
      </c>
      <c r="I280" s="4" t="s">
        <v>31</v>
      </c>
      <c r="J280" s="4">
        <v>5</v>
      </c>
      <c r="K280" s="4">
        <v>30</v>
      </c>
      <c r="L280" s="4">
        <v>75.704999999999998</v>
      </c>
      <c r="M280" s="4">
        <v>177524.99</v>
      </c>
      <c r="N280" s="4">
        <v>13439609.84</v>
      </c>
      <c r="O280" s="4">
        <v>8</v>
      </c>
      <c r="P280" s="4">
        <v>2.5165039999999999</v>
      </c>
      <c r="Q280" s="4">
        <v>6.3464479999999996</v>
      </c>
      <c r="R280" s="4">
        <v>4.06867</v>
      </c>
      <c r="S280" s="4">
        <v>2.2696450000000001</v>
      </c>
      <c r="U280" s="4">
        <v>2.9</v>
      </c>
      <c r="V280" s="7">
        <v>200000</v>
      </c>
      <c r="W280" s="7">
        <v>200000</v>
      </c>
      <c r="X280" s="4" t="s">
        <v>988</v>
      </c>
      <c r="Y280" s="4" t="s">
        <v>1090</v>
      </c>
    </row>
    <row r="281" spans="1:28" x14ac:dyDescent="0.35">
      <c r="A281" s="4" t="s">
        <v>452</v>
      </c>
      <c r="B281" s="6">
        <v>44865</v>
      </c>
      <c r="C281" s="4">
        <v>5</v>
      </c>
      <c r="D281" s="4">
        <v>38</v>
      </c>
      <c r="E281" s="4" t="s">
        <v>441</v>
      </c>
      <c r="F281" s="4">
        <v>11714</v>
      </c>
      <c r="G281" s="4" t="s">
        <v>451</v>
      </c>
      <c r="H281" s="4" t="s">
        <v>30</v>
      </c>
      <c r="I281" s="4" t="s">
        <v>31</v>
      </c>
      <c r="J281" s="4">
        <v>5</v>
      </c>
      <c r="K281" s="4">
        <v>31</v>
      </c>
      <c r="L281" s="4">
        <v>28683.775000000001</v>
      </c>
      <c r="M281" s="4">
        <v>183471.9</v>
      </c>
      <c r="N281" s="4">
        <v>5262666804.6400003</v>
      </c>
      <c r="O281" s="4">
        <v>453</v>
      </c>
      <c r="P281" s="4">
        <v>3.4209860000000001</v>
      </c>
      <c r="Q281" s="4">
        <v>7.2847030000000004</v>
      </c>
      <c r="R281" s="4">
        <v>4.986885</v>
      </c>
      <c r="S281" s="4">
        <v>3.1720519999999999</v>
      </c>
      <c r="U281" s="4">
        <v>2</v>
      </c>
      <c r="V281" s="7">
        <v>200000</v>
      </c>
      <c r="W281" s="7">
        <v>200000</v>
      </c>
      <c r="X281" s="4" t="s">
        <v>996</v>
      </c>
      <c r="Y281" s="4" t="s">
        <v>1091</v>
      </c>
    </row>
    <row r="282" spans="1:28" x14ac:dyDescent="0.35">
      <c r="A282" s="4" t="s">
        <v>453</v>
      </c>
      <c r="B282" s="6">
        <v>44865</v>
      </c>
      <c r="C282" s="4">
        <v>5</v>
      </c>
      <c r="D282" s="4">
        <v>38</v>
      </c>
      <c r="E282" s="4" t="s">
        <v>441</v>
      </c>
      <c r="F282" s="4">
        <v>11714</v>
      </c>
      <c r="G282" s="4" t="s">
        <v>451</v>
      </c>
      <c r="H282" s="4" t="s">
        <v>30</v>
      </c>
      <c r="I282" s="4" t="s">
        <v>31</v>
      </c>
      <c r="J282" s="4">
        <v>5</v>
      </c>
      <c r="K282" s="4">
        <v>32</v>
      </c>
      <c r="L282" s="4">
        <v>122869.31299999999</v>
      </c>
      <c r="M282" s="4">
        <v>186884.76</v>
      </c>
      <c r="N282" s="4">
        <v>22592824375.77</v>
      </c>
      <c r="O282" s="4">
        <v>3</v>
      </c>
      <c r="P282" s="4">
        <v>3.9304230000000002</v>
      </c>
      <c r="Q282" s="4">
        <v>7.8131190000000004</v>
      </c>
      <c r="R282" s="4">
        <v>5.5040139999999997</v>
      </c>
      <c r="S282" s="4">
        <v>3.680266</v>
      </c>
      <c r="U282" s="4">
        <v>1.5</v>
      </c>
      <c r="V282" s="7">
        <v>200000</v>
      </c>
      <c r="W282" s="7">
        <v>200000</v>
      </c>
      <c r="X282" s="4" t="s">
        <v>990</v>
      </c>
      <c r="Y282" s="4" t="s">
        <v>1094</v>
      </c>
    </row>
    <row r="283" spans="1:28" x14ac:dyDescent="0.35">
      <c r="A283" s="4" t="s">
        <v>454</v>
      </c>
      <c r="B283" s="6">
        <v>44865</v>
      </c>
      <c r="C283" s="4">
        <v>5</v>
      </c>
      <c r="D283" s="4">
        <v>38</v>
      </c>
      <c r="E283" s="4" t="s">
        <v>441</v>
      </c>
      <c r="F283" s="4">
        <v>11714</v>
      </c>
      <c r="G283" s="4" t="s">
        <v>451</v>
      </c>
      <c r="H283" s="4" t="s">
        <v>30</v>
      </c>
      <c r="I283" s="4" t="s">
        <v>31</v>
      </c>
      <c r="J283" s="4">
        <v>5</v>
      </c>
      <c r="K283" s="4">
        <v>33</v>
      </c>
      <c r="L283" s="4">
        <v>564394.76100000006</v>
      </c>
      <c r="M283" s="4">
        <v>10447.030000000001</v>
      </c>
      <c r="N283" s="4">
        <v>5896249342.3400002</v>
      </c>
      <c r="O283" s="4">
        <v>1</v>
      </c>
      <c r="P283" s="4">
        <v>4.6521020000000002</v>
      </c>
      <c r="Q283" s="4">
        <v>8.5616819999999993</v>
      </c>
      <c r="R283" s="4">
        <v>6.2365890000000004</v>
      </c>
      <c r="S283" s="4">
        <v>4.4002119999999998</v>
      </c>
      <c r="U283" s="4">
        <v>0.8</v>
      </c>
      <c r="V283" s="7">
        <v>200000</v>
      </c>
      <c r="W283" s="7">
        <v>200000</v>
      </c>
      <c r="X283" s="4" t="s">
        <v>1035</v>
      </c>
      <c r="Y283" s="4" t="s">
        <v>1093</v>
      </c>
    </row>
    <row r="284" spans="1:28" x14ac:dyDescent="0.35">
      <c r="A284" s="4" t="s">
        <v>455</v>
      </c>
      <c r="B284" s="6">
        <v>44865</v>
      </c>
      <c r="C284" s="4">
        <v>5</v>
      </c>
      <c r="D284" s="4">
        <v>38</v>
      </c>
      <c r="E284" s="4" t="s">
        <v>441</v>
      </c>
      <c r="F284" s="4">
        <v>11714</v>
      </c>
      <c r="G284" s="4" t="s">
        <v>451</v>
      </c>
      <c r="H284" s="4" t="s">
        <v>30</v>
      </c>
      <c r="I284" s="4" t="s">
        <v>31</v>
      </c>
      <c r="J284" s="4">
        <v>5</v>
      </c>
      <c r="K284" s="4">
        <v>34</v>
      </c>
      <c r="L284" s="4">
        <v>72134.210000000006</v>
      </c>
      <c r="M284" s="4">
        <v>191798.82</v>
      </c>
      <c r="N284" s="4">
        <v>16335256173.5</v>
      </c>
      <c r="O284" s="4">
        <v>8</v>
      </c>
      <c r="P284" s="4">
        <v>4.6521020000000002</v>
      </c>
      <c r="Q284" s="4">
        <v>8.5616819999999993</v>
      </c>
      <c r="R284" s="4">
        <v>6.2365890000000004</v>
      </c>
      <c r="S284" s="4">
        <v>4.4002119999999998</v>
      </c>
      <c r="U284" s="4">
        <v>0.8</v>
      </c>
      <c r="V284" s="7">
        <v>200000</v>
      </c>
      <c r="W284" s="7">
        <v>200000</v>
      </c>
      <c r="X284" s="4" t="s">
        <v>1027</v>
      </c>
      <c r="Y284" s="4" t="s">
        <v>1092</v>
      </c>
    </row>
    <row r="285" spans="1:28" x14ac:dyDescent="0.35">
      <c r="A285" s="4" t="s">
        <v>456</v>
      </c>
      <c r="B285" s="6">
        <v>44865</v>
      </c>
      <c r="C285" s="4">
        <v>5</v>
      </c>
      <c r="D285" s="4">
        <v>38</v>
      </c>
      <c r="E285" s="4" t="s">
        <v>441</v>
      </c>
      <c r="F285" s="4">
        <v>11714</v>
      </c>
      <c r="G285" s="4" t="s">
        <v>451</v>
      </c>
      <c r="H285" s="4" t="s">
        <v>30</v>
      </c>
      <c r="I285" s="4" t="s">
        <v>31</v>
      </c>
      <c r="J285" s="4">
        <v>5</v>
      </c>
      <c r="K285" s="4">
        <v>35</v>
      </c>
      <c r="L285" s="4">
        <v>269365.21399999998</v>
      </c>
      <c r="M285" s="4">
        <v>186885.1</v>
      </c>
      <c r="N285" s="4">
        <v>53531101952.029999</v>
      </c>
      <c r="O285" s="4">
        <v>9</v>
      </c>
      <c r="P285" s="4">
        <v>3.9304230000000002</v>
      </c>
      <c r="Q285" s="4">
        <v>7.8131190000000004</v>
      </c>
      <c r="R285" s="4">
        <v>5.5040139999999997</v>
      </c>
      <c r="S285" s="4">
        <v>3.680266</v>
      </c>
      <c r="U285" s="4">
        <v>1.5</v>
      </c>
      <c r="V285" s="7">
        <v>200000</v>
      </c>
      <c r="W285" s="7">
        <v>200000</v>
      </c>
      <c r="X285" s="4" t="s">
        <v>1089</v>
      </c>
      <c r="Y285" s="3" t="s">
        <v>1097</v>
      </c>
    </row>
    <row r="286" spans="1:28" x14ac:dyDescent="0.35">
      <c r="A286" s="4" t="s">
        <v>457</v>
      </c>
      <c r="B286" s="6">
        <v>44865</v>
      </c>
      <c r="C286" s="4">
        <v>5</v>
      </c>
      <c r="D286" s="4">
        <v>38</v>
      </c>
      <c r="E286" s="4" t="s">
        <v>441</v>
      </c>
      <c r="F286" s="4">
        <v>11714</v>
      </c>
      <c r="G286" s="4" t="s">
        <v>451</v>
      </c>
      <c r="H286" s="4" t="s">
        <v>30</v>
      </c>
      <c r="I286" s="4" t="s">
        <v>31</v>
      </c>
      <c r="J286" s="4">
        <v>5</v>
      </c>
      <c r="K286" s="4">
        <v>36</v>
      </c>
      <c r="L286" s="4">
        <v>953746.09699999995</v>
      </c>
      <c r="M286" s="4">
        <v>183471.41</v>
      </c>
      <c r="N286" s="4">
        <v>176974616312.51001</v>
      </c>
      <c r="O286" s="4">
        <v>4688</v>
      </c>
      <c r="P286" s="4">
        <v>3.4209860000000001</v>
      </c>
      <c r="Q286" s="4">
        <v>7.2847030000000004</v>
      </c>
      <c r="R286" s="4">
        <v>4.986885</v>
      </c>
      <c r="S286" s="4">
        <v>3.1720380000000001</v>
      </c>
      <c r="U286" s="4">
        <v>2</v>
      </c>
      <c r="V286" s="7">
        <v>200000</v>
      </c>
      <c r="W286" s="7">
        <v>200000</v>
      </c>
      <c r="X286" s="4" t="s">
        <v>1088</v>
      </c>
      <c r="Y286" s="3" t="s">
        <v>1096</v>
      </c>
    </row>
    <row r="287" spans="1:28" x14ac:dyDescent="0.35">
      <c r="A287" s="4" t="s">
        <v>458</v>
      </c>
      <c r="B287" s="6">
        <v>44865</v>
      </c>
      <c r="C287" s="4">
        <v>5</v>
      </c>
      <c r="D287" s="4">
        <v>31</v>
      </c>
      <c r="E287" s="4" t="s">
        <v>459</v>
      </c>
      <c r="F287" s="4">
        <v>3078</v>
      </c>
      <c r="G287" s="4" t="s">
        <v>460</v>
      </c>
      <c r="H287" s="4" t="s">
        <v>30</v>
      </c>
      <c r="I287" s="4" t="s">
        <v>31</v>
      </c>
      <c r="J287" s="4">
        <v>8</v>
      </c>
      <c r="K287" s="4">
        <v>0</v>
      </c>
      <c r="L287" s="4">
        <v>7155669.307</v>
      </c>
      <c r="M287" s="4">
        <v>14604.38</v>
      </c>
      <c r="N287" s="4">
        <v>104419327457.09</v>
      </c>
      <c r="O287" s="4">
        <v>3750</v>
      </c>
      <c r="P287" s="4">
        <v>34.070605999999998</v>
      </c>
      <c r="Q287" s="4">
        <v>35.282809999999998</v>
      </c>
      <c r="R287" s="4">
        <v>-10.271710000000001</v>
      </c>
      <c r="S287" s="4">
        <v>-8.3823360000000005</v>
      </c>
      <c r="U287" s="4">
        <v>2.02</v>
      </c>
      <c r="V287" s="7">
        <v>50000</v>
      </c>
      <c r="W287" s="7">
        <v>20000</v>
      </c>
      <c r="X287" s="4" t="s">
        <v>990</v>
      </c>
      <c r="Y287" s="3" t="s">
        <v>1098</v>
      </c>
      <c r="Z287" s="8" t="s">
        <v>1100</v>
      </c>
      <c r="AA287" s="8" t="s">
        <v>1099</v>
      </c>
      <c r="AB287" s="8" t="s">
        <v>1101</v>
      </c>
    </row>
    <row r="288" spans="1:28" x14ac:dyDescent="0.35">
      <c r="A288" s="4" t="s">
        <v>461</v>
      </c>
      <c r="B288" s="6">
        <v>44865</v>
      </c>
      <c r="C288" s="4">
        <v>5</v>
      </c>
      <c r="D288" s="4">
        <v>31</v>
      </c>
      <c r="E288" s="4" t="s">
        <v>459</v>
      </c>
      <c r="F288" s="4">
        <v>104377</v>
      </c>
      <c r="G288" s="4" t="s">
        <v>462</v>
      </c>
      <c r="H288" s="4" t="s">
        <v>30</v>
      </c>
      <c r="I288" s="4" t="s">
        <v>31</v>
      </c>
      <c r="J288" s="4">
        <v>5</v>
      </c>
      <c r="K288" s="4">
        <v>1</v>
      </c>
      <c r="L288" s="11">
        <v>22784760.816</v>
      </c>
      <c r="M288" s="11">
        <v>9452.56</v>
      </c>
      <c r="N288" s="11">
        <v>215563243628.95999</v>
      </c>
      <c r="O288" s="11">
        <v>1909</v>
      </c>
      <c r="P288" s="12">
        <v>76.531745999999998</v>
      </c>
      <c r="Q288" s="12">
        <v>15.507531999999999</v>
      </c>
      <c r="R288" s="12">
        <v>-10.374853</v>
      </c>
      <c r="S288" s="12">
        <v>0</v>
      </c>
      <c r="U288" s="4">
        <v>2.02</v>
      </c>
      <c r="V288" s="7">
        <v>5000000</v>
      </c>
      <c r="W288" s="7">
        <v>20000</v>
      </c>
      <c r="X288" s="4" t="s">
        <v>1035</v>
      </c>
      <c r="Y288" s="3" t="s">
        <v>1103</v>
      </c>
    </row>
    <row r="289" spans="1:28" x14ac:dyDescent="0.35">
      <c r="A289" s="4" t="s">
        <v>463</v>
      </c>
      <c r="B289" s="6">
        <v>44865</v>
      </c>
      <c r="C289" s="4">
        <v>5</v>
      </c>
      <c r="D289" s="4">
        <v>31</v>
      </c>
      <c r="E289" s="4" t="s">
        <v>459</v>
      </c>
      <c r="F289" s="4">
        <v>104377</v>
      </c>
      <c r="G289" s="4" t="s">
        <v>462</v>
      </c>
      <c r="H289" s="4" t="s">
        <v>30</v>
      </c>
      <c r="I289" s="4" t="s">
        <v>31</v>
      </c>
      <c r="J289" s="4">
        <v>5</v>
      </c>
      <c r="K289" s="4">
        <v>2</v>
      </c>
      <c r="L289" s="11">
        <v>3027079.7030000002</v>
      </c>
      <c r="M289" s="11">
        <v>9485.77</v>
      </c>
      <c r="N289" s="11">
        <v>28714191520.48</v>
      </c>
      <c r="O289" s="4">
        <v>2</v>
      </c>
      <c r="P289" s="12">
        <v>77.415239999999997</v>
      </c>
      <c r="Q289" s="12">
        <v>16.086290000000002</v>
      </c>
      <c r="R289" s="12">
        <v>-9.9254619999999996</v>
      </c>
      <c r="S289" s="12">
        <v>0</v>
      </c>
      <c r="U289" s="4">
        <v>1.51</v>
      </c>
      <c r="V289" s="7">
        <v>5000000</v>
      </c>
      <c r="W289" s="7">
        <v>20000</v>
      </c>
      <c r="X289" s="4" t="s">
        <v>996</v>
      </c>
      <c r="Y289" s="3" t="s">
        <v>1102</v>
      </c>
    </row>
    <row r="290" spans="1:28" x14ac:dyDescent="0.35">
      <c r="A290" s="4" t="s">
        <v>464</v>
      </c>
      <c r="B290" s="6">
        <v>44865</v>
      </c>
      <c r="C290" s="4">
        <v>5</v>
      </c>
      <c r="D290" s="4">
        <v>31</v>
      </c>
      <c r="E290" s="4" t="s">
        <v>459</v>
      </c>
      <c r="F290" s="4">
        <v>105973</v>
      </c>
      <c r="G290" s="4" t="s">
        <v>465</v>
      </c>
      <c r="H290" s="4" t="s">
        <v>30</v>
      </c>
      <c r="I290" s="4" t="s">
        <v>31</v>
      </c>
      <c r="J290" s="4">
        <v>8</v>
      </c>
      <c r="K290" s="4">
        <v>0</v>
      </c>
      <c r="L290" s="4">
        <v>4225813.5480000004</v>
      </c>
      <c r="M290" s="4">
        <v>9982.43</v>
      </c>
      <c r="N290" s="4">
        <v>42183903180.260002</v>
      </c>
      <c r="O290" s="4">
        <v>305</v>
      </c>
      <c r="P290" s="4">
        <v>-48.275863999999999</v>
      </c>
      <c r="Q290" s="4">
        <v>-5.06332</v>
      </c>
      <c r="R290" s="4">
        <v>0</v>
      </c>
      <c r="S290" s="4">
        <v>0</v>
      </c>
      <c r="U290" s="4">
        <v>1.01</v>
      </c>
      <c r="V290" s="7">
        <v>5000000</v>
      </c>
      <c r="W290" s="7">
        <v>0</v>
      </c>
      <c r="X290" s="4" t="s">
        <v>988</v>
      </c>
      <c r="Y290" s="3" t="s">
        <v>1104</v>
      </c>
    </row>
    <row r="291" spans="1:28" x14ac:dyDescent="0.35">
      <c r="A291" s="4" t="s">
        <v>466</v>
      </c>
      <c r="B291" s="6">
        <v>44865</v>
      </c>
      <c r="C291" s="4">
        <v>5</v>
      </c>
      <c r="D291" s="4">
        <v>31</v>
      </c>
      <c r="E291" s="4" t="s">
        <v>459</v>
      </c>
      <c r="F291" s="4">
        <v>101555</v>
      </c>
      <c r="G291" s="4" t="s">
        <v>467</v>
      </c>
      <c r="H291" s="4" t="s">
        <v>30</v>
      </c>
      <c r="I291" s="4" t="s">
        <v>31</v>
      </c>
      <c r="J291" s="4">
        <v>8</v>
      </c>
      <c r="K291" s="4">
        <v>0</v>
      </c>
      <c r="L291" s="4">
        <v>9938349.5810000002</v>
      </c>
      <c r="M291" s="4">
        <v>10504.54</v>
      </c>
      <c r="N291" s="4">
        <v>104397796089.71001</v>
      </c>
      <c r="O291" s="4">
        <v>603</v>
      </c>
      <c r="P291" s="4">
        <v>10.231038</v>
      </c>
      <c r="Q291" s="4">
        <v>11.151956</v>
      </c>
      <c r="R291" s="4">
        <v>7.7558870000000004</v>
      </c>
      <c r="S291" s="4">
        <v>0</v>
      </c>
      <c r="U291" s="4">
        <v>1</v>
      </c>
      <c r="V291" s="7">
        <v>5000000</v>
      </c>
      <c r="W291" s="7">
        <v>0</v>
      </c>
      <c r="X291" s="4" t="s">
        <v>988</v>
      </c>
      <c r="Y291" s="3" t="s">
        <v>1105</v>
      </c>
    </row>
    <row r="292" spans="1:28" x14ac:dyDescent="0.35">
      <c r="A292" s="4" t="s">
        <v>468</v>
      </c>
      <c r="B292" s="6">
        <v>44865</v>
      </c>
      <c r="C292" s="4">
        <v>5</v>
      </c>
      <c r="D292" s="4">
        <v>31</v>
      </c>
      <c r="E292" s="4" t="s">
        <v>459</v>
      </c>
      <c r="F292" s="4">
        <v>108500</v>
      </c>
      <c r="G292" s="4" t="s">
        <v>469</v>
      </c>
      <c r="H292" s="4" t="s">
        <v>30</v>
      </c>
      <c r="I292" s="4" t="s">
        <v>31</v>
      </c>
      <c r="J292" s="4">
        <v>8</v>
      </c>
      <c r="K292" s="4">
        <v>0</v>
      </c>
      <c r="L292" s="4">
        <v>4135348.1150000002</v>
      </c>
      <c r="M292" s="4">
        <v>10107.89</v>
      </c>
      <c r="N292" s="4">
        <v>41799659568.199997</v>
      </c>
      <c r="O292" s="4">
        <v>437</v>
      </c>
      <c r="P292" s="4">
        <v>-9.8979700000000008</v>
      </c>
      <c r="Q292" s="4">
        <v>2.3940000000000001</v>
      </c>
      <c r="R292" s="4">
        <v>0</v>
      </c>
      <c r="S292" s="4">
        <v>0</v>
      </c>
      <c r="U292" s="4">
        <v>1.51</v>
      </c>
      <c r="V292" s="7">
        <v>5000000</v>
      </c>
      <c r="W292" s="7">
        <v>0</v>
      </c>
      <c r="X292" s="4" t="s">
        <v>988</v>
      </c>
      <c r="Y292" s="3" t="s">
        <v>1106</v>
      </c>
    </row>
    <row r="293" spans="1:28" x14ac:dyDescent="0.35">
      <c r="A293" s="4" t="s">
        <v>470</v>
      </c>
      <c r="B293" s="6">
        <v>44865</v>
      </c>
      <c r="C293" s="4">
        <v>5</v>
      </c>
      <c r="D293" s="4">
        <v>31</v>
      </c>
      <c r="E293" s="4" t="s">
        <v>459</v>
      </c>
      <c r="F293" s="4">
        <v>3895</v>
      </c>
      <c r="G293" s="4" t="s">
        <v>471</v>
      </c>
      <c r="H293" s="4" t="s">
        <v>30</v>
      </c>
      <c r="I293" s="4" t="s">
        <v>31</v>
      </c>
      <c r="J293" s="4">
        <v>8</v>
      </c>
      <c r="K293" s="4">
        <v>0</v>
      </c>
      <c r="L293" s="4">
        <v>69856116.518999994</v>
      </c>
      <c r="M293" s="4">
        <v>17188.23</v>
      </c>
      <c r="N293" s="4">
        <v>1200585370298.8301</v>
      </c>
      <c r="O293" s="4">
        <v>4445</v>
      </c>
      <c r="P293" s="4">
        <v>5.9060930000000003</v>
      </c>
      <c r="Q293" s="4">
        <v>8.4621639999999996</v>
      </c>
      <c r="R293" s="4">
        <v>6.5229889999999999</v>
      </c>
      <c r="S293" s="4">
        <v>4.5437709999999996</v>
      </c>
      <c r="U293" s="4">
        <v>1.51</v>
      </c>
      <c r="V293" s="7">
        <v>50000</v>
      </c>
      <c r="W293" s="7">
        <v>0</v>
      </c>
      <c r="X293" s="4" t="s">
        <v>988</v>
      </c>
      <c r="Y293" s="3" t="s">
        <v>1109</v>
      </c>
      <c r="Z293" s="8" t="s">
        <v>1107</v>
      </c>
      <c r="AB293" s="8" t="s">
        <v>1108</v>
      </c>
    </row>
    <row r="294" spans="1:28" x14ac:dyDescent="0.35">
      <c r="A294" s="4" t="s">
        <v>472</v>
      </c>
      <c r="B294" s="6">
        <v>44865</v>
      </c>
      <c r="C294" s="4">
        <v>5</v>
      </c>
      <c r="D294" s="4">
        <v>31</v>
      </c>
      <c r="E294" s="4" t="s">
        <v>459</v>
      </c>
      <c r="F294" s="4">
        <v>2971</v>
      </c>
      <c r="G294" s="4" t="s">
        <v>473</v>
      </c>
      <c r="H294" s="4" t="s">
        <v>30</v>
      </c>
      <c r="I294" s="4" t="s">
        <v>31</v>
      </c>
      <c r="J294" s="4">
        <v>5</v>
      </c>
      <c r="K294" s="4">
        <v>1</v>
      </c>
      <c r="L294" s="4">
        <v>8228560.551</v>
      </c>
      <c r="M294" s="4">
        <v>35802.879999999997</v>
      </c>
      <c r="N294" s="4">
        <v>293655415301.78998</v>
      </c>
      <c r="O294" s="4">
        <v>14221</v>
      </c>
      <c r="P294" s="4">
        <v>8.4267400000000006</v>
      </c>
      <c r="Q294" s="4">
        <v>5.4589359999999996</v>
      </c>
      <c r="R294" s="4">
        <v>3.4151379999999998</v>
      </c>
      <c r="S294" s="4">
        <v>2.1451859999999998</v>
      </c>
      <c r="U294" s="4">
        <v>1.36</v>
      </c>
      <c r="V294" s="7">
        <v>200000</v>
      </c>
      <c r="W294" s="7">
        <v>100000</v>
      </c>
      <c r="X294" s="4" t="s">
        <v>1110</v>
      </c>
      <c r="Y294" s="3" t="s">
        <v>1115</v>
      </c>
    </row>
    <row r="295" spans="1:28" x14ac:dyDescent="0.35">
      <c r="A295" s="4" t="s">
        <v>474</v>
      </c>
      <c r="B295" s="6">
        <v>44865</v>
      </c>
      <c r="C295" s="4">
        <v>5</v>
      </c>
      <c r="D295" s="4">
        <v>31</v>
      </c>
      <c r="E295" s="4" t="s">
        <v>459</v>
      </c>
      <c r="F295" s="4">
        <v>2971</v>
      </c>
      <c r="G295" s="4" t="s">
        <v>473</v>
      </c>
      <c r="H295" s="4" t="s">
        <v>30</v>
      </c>
      <c r="I295" s="4" t="s">
        <v>31</v>
      </c>
      <c r="J295" s="4">
        <v>5</v>
      </c>
      <c r="K295" s="4">
        <v>2</v>
      </c>
      <c r="L295" s="4">
        <v>399343.63099999999</v>
      </c>
      <c r="M295" s="4">
        <v>36519.18</v>
      </c>
      <c r="N295" s="4">
        <v>14607669210.27</v>
      </c>
      <c r="O295" s="4">
        <v>1351</v>
      </c>
      <c r="P295" s="4">
        <v>8.4809540000000005</v>
      </c>
      <c r="Q295" s="4">
        <v>5.5160939999999998</v>
      </c>
      <c r="R295" s="4">
        <v>3.528019</v>
      </c>
      <c r="S295" s="4">
        <v>2.2612839999999998</v>
      </c>
      <c r="U295" s="4">
        <v>1.31</v>
      </c>
      <c r="V295" s="7">
        <v>200000</v>
      </c>
      <c r="W295" s="7">
        <v>100000</v>
      </c>
      <c r="X295" s="4" t="s">
        <v>1111</v>
      </c>
      <c r="Y295" s="4" t="s">
        <v>1115</v>
      </c>
    </row>
    <row r="296" spans="1:28" x14ac:dyDescent="0.35">
      <c r="A296" s="4" t="s">
        <v>475</v>
      </c>
      <c r="B296" s="6">
        <v>44865</v>
      </c>
      <c r="C296" s="4">
        <v>5</v>
      </c>
      <c r="D296" s="4">
        <v>31</v>
      </c>
      <c r="E296" s="4" t="s">
        <v>459</v>
      </c>
      <c r="F296" s="4">
        <v>2971</v>
      </c>
      <c r="G296" s="4" t="s">
        <v>473</v>
      </c>
      <c r="H296" s="4" t="s">
        <v>30</v>
      </c>
      <c r="I296" s="4" t="s">
        <v>31</v>
      </c>
      <c r="J296" s="4">
        <v>5</v>
      </c>
      <c r="K296" s="4">
        <v>3</v>
      </c>
      <c r="L296" s="4">
        <v>1394987.0789999999</v>
      </c>
      <c r="M296" s="4">
        <v>36443.17</v>
      </c>
      <c r="N296" s="4">
        <v>50779715794.150002</v>
      </c>
      <c r="O296" s="4">
        <v>2542</v>
      </c>
      <c r="P296" s="4">
        <v>8.5351959999999991</v>
      </c>
      <c r="Q296" s="4">
        <v>5.5656109999999996</v>
      </c>
      <c r="R296" s="4">
        <v>3.5424169999999999</v>
      </c>
      <c r="S296" s="4">
        <v>2.2719749999999999</v>
      </c>
      <c r="U296" s="4">
        <v>1.26</v>
      </c>
      <c r="V296" s="7">
        <v>200000</v>
      </c>
      <c r="W296" s="7">
        <v>100000</v>
      </c>
      <c r="X296" s="4" t="s">
        <v>1112</v>
      </c>
      <c r="Y296" s="4" t="s">
        <v>1115</v>
      </c>
    </row>
    <row r="297" spans="1:28" x14ac:dyDescent="0.35">
      <c r="A297" s="4" t="s">
        <v>476</v>
      </c>
      <c r="B297" s="6">
        <v>44865</v>
      </c>
      <c r="C297" s="4">
        <v>5</v>
      </c>
      <c r="D297" s="4">
        <v>31</v>
      </c>
      <c r="E297" s="4" t="s">
        <v>459</v>
      </c>
      <c r="F297" s="4">
        <v>2971</v>
      </c>
      <c r="G297" s="4" t="s">
        <v>473</v>
      </c>
      <c r="H297" s="4" t="s">
        <v>30</v>
      </c>
      <c r="I297" s="4" t="s">
        <v>31</v>
      </c>
      <c r="J297" s="4">
        <v>5</v>
      </c>
      <c r="K297" s="4">
        <v>4</v>
      </c>
      <c r="L297" s="4">
        <v>624978.21100000001</v>
      </c>
      <c r="M297" s="4">
        <v>36708.379999999997</v>
      </c>
      <c r="N297" s="4">
        <v>22923914221.709999</v>
      </c>
      <c r="O297" s="4">
        <v>1429</v>
      </c>
      <c r="P297" s="4">
        <v>8.5894650000000006</v>
      </c>
      <c r="Q297" s="4">
        <v>5.6202100000000002</v>
      </c>
      <c r="R297" s="4">
        <v>3.585369</v>
      </c>
      <c r="S297" s="4">
        <v>2.3643839999999998</v>
      </c>
      <c r="U297" s="4">
        <v>1.21</v>
      </c>
      <c r="V297" s="7">
        <v>200000</v>
      </c>
      <c r="W297" s="7">
        <v>100000</v>
      </c>
      <c r="X297" s="4" t="s">
        <v>1113</v>
      </c>
      <c r="Y297" s="4" t="s">
        <v>1115</v>
      </c>
    </row>
    <row r="298" spans="1:28" x14ac:dyDescent="0.35">
      <c r="A298" s="4" t="s">
        <v>477</v>
      </c>
      <c r="B298" s="6">
        <v>44865</v>
      </c>
      <c r="C298" s="4">
        <v>5</v>
      </c>
      <c r="D298" s="4">
        <v>31</v>
      </c>
      <c r="E298" s="4" t="s">
        <v>459</v>
      </c>
      <c r="F298" s="4">
        <v>2971</v>
      </c>
      <c r="G298" s="4" t="s">
        <v>473</v>
      </c>
      <c r="H298" s="4" t="s">
        <v>30</v>
      </c>
      <c r="I298" s="4" t="s">
        <v>31</v>
      </c>
      <c r="J298" s="4">
        <v>5</v>
      </c>
      <c r="K298" s="4">
        <v>5</v>
      </c>
      <c r="L298" s="4">
        <v>120645.84600000001</v>
      </c>
      <c r="M298" s="4">
        <v>37610.83</v>
      </c>
      <c r="N298" s="4">
        <v>4543431581.8400002</v>
      </c>
      <c r="O298" s="4">
        <v>652</v>
      </c>
      <c r="P298" s="4">
        <v>8.6437720000000002</v>
      </c>
      <c r="Q298" s="4">
        <v>5.6705690000000004</v>
      </c>
      <c r="R298" s="4">
        <v>3.71895</v>
      </c>
      <c r="S298" s="4">
        <v>2.4731000000000001</v>
      </c>
      <c r="U298" s="4">
        <v>1.1599999999999999</v>
      </c>
      <c r="V298" s="7">
        <v>200000</v>
      </c>
      <c r="W298" s="7">
        <v>100000</v>
      </c>
      <c r="X298" s="4" t="s">
        <v>1114</v>
      </c>
      <c r="Y298" s="4" t="s">
        <v>1115</v>
      </c>
    </row>
    <row r="299" spans="1:28" x14ac:dyDescent="0.35">
      <c r="A299" s="4" t="s">
        <v>478</v>
      </c>
      <c r="B299" s="6">
        <v>44865</v>
      </c>
      <c r="C299" s="4">
        <v>5</v>
      </c>
      <c r="D299" s="4">
        <v>31</v>
      </c>
      <c r="E299" s="4" t="s">
        <v>459</v>
      </c>
      <c r="F299" s="4">
        <v>3049</v>
      </c>
      <c r="G299" s="4" t="s">
        <v>479</v>
      </c>
      <c r="H299" s="4" t="s">
        <v>30</v>
      </c>
      <c r="I299" s="4" t="s">
        <v>31</v>
      </c>
      <c r="J299" s="4">
        <v>8</v>
      </c>
      <c r="K299" s="4">
        <v>0</v>
      </c>
      <c r="L299" s="4">
        <v>29241629.561999999</v>
      </c>
      <c r="M299" s="4">
        <v>22843.67</v>
      </c>
      <c r="N299" s="4">
        <v>667823722244.44995</v>
      </c>
      <c r="O299" s="4">
        <v>382156</v>
      </c>
      <c r="P299" s="4">
        <v>-1.990275</v>
      </c>
      <c r="Q299" s="4">
        <v>-3.332128</v>
      </c>
      <c r="R299" s="4">
        <v>-0.36663000000000001</v>
      </c>
      <c r="S299" s="4">
        <v>-0.90299399999999996</v>
      </c>
      <c r="U299" s="4">
        <v>1.26</v>
      </c>
      <c r="V299" s="7">
        <v>50000</v>
      </c>
      <c r="W299" s="7">
        <v>20000</v>
      </c>
      <c r="X299" s="4" t="s">
        <v>988</v>
      </c>
      <c r="Y299" s="3" t="s">
        <v>1116</v>
      </c>
    </row>
    <row r="300" spans="1:28" x14ac:dyDescent="0.35">
      <c r="A300" s="4" t="s">
        <v>480</v>
      </c>
      <c r="B300" s="6">
        <v>44865</v>
      </c>
      <c r="C300" s="4">
        <v>5</v>
      </c>
      <c r="D300" s="4">
        <v>31</v>
      </c>
      <c r="E300" s="4" t="s">
        <v>459</v>
      </c>
      <c r="F300" s="4">
        <v>2852</v>
      </c>
      <c r="G300" s="4" t="s">
        <v>481</v>
      </c>
      <c r="H300" s="4" t="s">
        <v>30</v>
      </c>
      <c r="I300" s="4" t="s">
        <v>31</v>
      </c>
      <c r="J300" s="4">
        <v>8</v>
      </c>
      <c r="K300" s="4">
        <v>0</v>
      </c>
      <c r="L300" s="4">
        <v>362197392.30800003</v>
      </c>
      <c r="M300" s="4">
        <v>32390.53</v>
      </c>
      <c r="N300" s="4">
        <v>11851737261473.4</v>
      </c>
      <c r="O300" s="4">
        <v>660733</v>
      </c>
      <c r="P300" s="4">
        <v>7.0054740000000004</v>
      </c>
      <c r="Q300" s="4">
        <v>8.8722709999999996</v>
      </c>
      <c r="R300" s="4">
        <v>6.8304080000000003</v>
      </c>
      <c r="S300" s="4">
        <v>4.732469</v>
      </c>
      <c r="U300" s="4">
        <v>1.51</v>
      </c>
      <c r="V300" s="7">
        <v>50000</v>
      </c>
      <c r="W300" s="7">
        <v>1</v>
      </c>
      <c r="X300" s="4" t="s">
        <v>1088</v>
      </c>
      <c r="Y300" s="3" t="s">
        <v>1117</v>
      </c>
    </row>
    <row r="301" spans="1:28" x14ac:dyDescent="0.35">
      <c r="A301" s="4" t="s">
        <v>482</v>
      </c>
      <c r="B301" s="6">
        <v>44865</v>
      </c>
      <c r="C301" s="4">
        <v>5</v>
      </c>
      <c r="D301" s="4">
        <v>31</v>
      </c>
      <c r="E301" s="4" t="s">
        <v>459</v>
      </c>
      <c r="F301" s="4">
        <v>3644</v>
      </c>
      <c r="G301" s="4" t="s">
        <v>483</v>
      </c>
      <c r="H301" s="4" t="s">
        <v>30</v>
      </c>
      <c r="I301" s="4" t="s">
        <v>31</v>
      </c>
      <c r="J301" s="4">
        <v>5</v>
      </c>
      <c r="K301" s="4">
        <v>1</v>
      </c>
      <c r="L301" s="4">
        <v>717359.95600000001</v>
      </c>
      <c r="M301" s="4">
        <v>51973.91</v>
      </c>
      <c r="N301" s="4">
        <v>37204395666.239998</v>
      </c>
      <c r="O301" s="4">
        <v>5401</v>
      </c>
      <c r="P301" s="4">
        <v>9627.0049999999992</v>
      </c>
      <c r="Q301" s="4">
        <v>111.09584</v>
      </c>
      <c r="R301" s="4">
        <v>-37.872498</v>
      </c>
      <c r="S301" s="4">
        <v>-11.849797000000001</v>
      </c>
      <c r="U301" s="4">
        <v>3.05</v>
      </c>
      <c r="V301" s="7">
        <v>50000</v>
      </c>
      <c r="W301" s="7">
        <v>20000</v>
      </c>
      <c r="X301" s="4" t="s">
        <v>988</v>
      </c>
      <c r="Y301" s="3" t="s">
        <v>1118</v>
      </c>
    </row>
    <row r="302" spans="1:28" x14ac:dyDescent="0.35">
      <c r="A302" s="4" t="s">
        <v>484</v>
      </c>
      <c r="B302" s="6">
        <v>44865</v>
      </c>
      <c r="C302" s="4">
        <v>5</v>
      </c>
      <c r="D302" s="4">
        <v>31</v>
      </c>
      <c r="E302" s="4" t="s">
        <v>459</v>
      </c>
      <c r="F302" s="4">
        <v>3814</v>
      </c>
      <c r="G302" s="4" t="s">
        <v>485</v>
      </c>
      <c r="H302" s="4" t="s">
        <v>30</v>
      </c>
      <c r="I302" s="4" t="s">
        <v>31</v>
      </c>
      <c r="J302" s="4">
        <v>8</v>
      </c>
      <c r="K302" s="4">
        <v>0</v>
      </c>
      <c r="L302" s="4">
        <v>6931114.3880000003</v>
      </c>
      <c r="M302" s="4">
        <v>27487.439999999999</v>
      </c>
      <c r="N302" s="4">
        <v>186062998197.03</v>
      </c>
      <c r="O302" s="4">
        <v>6148</v>
      </c>
      <c r="P302" s="4">
        <v>-45.233275999999996</v>
      </c>
      <c r="Q302" s="4">
        <v>-16.557625000000002</v>
      </c>
      <c r="R302" s="4">
        <v>-10.472981000000001</v>
      </c>
      <c r="S302" s="4">
        <v>-7.9870660000000004</v>
      </c>
      <c r="U302" s="4">
        <v>1.21</v>
      </c>
      <c r="V302" s="7">
        <v>50000</v>
      </c>
      <c r="W302" s="7">
        <v>20000</v>
      </c>
      <c r="X302" s="4" t="s">
        <v>988</v>
      </c>
      <c r="Y302" s="3" t="s">
        <v>1119</v>
      </c>
    </row>
    <row r="303" spans="1:28" x14ac:dyDescent="0.35">
      <c r="A303" s="4" t="s">
        <v>486</v>
      </c>
      <c r="B303" s="6">
        <v>44865</v>
      </c>
      <c r="C303" s="4">
        <v>5</v>
      </c>
      <c r="D303" s="4">
        <v>22</v>
      </c>
      <c r="E303" s="4" t="s">
        <v>487</v>
      </c>
      <c r="F303" s="4">
        <v>70843</v>
      </c>
      <c r="G303" s="4" t="s">
        <v>488</v>
      </c>
      <c r="H303" s="4" t="s">
        <v>30</v>
      </c>
      <c r="I303" s="4" t="s">
        <v>31</v>
      </c>
      <c r="J303" s="4">
        <v>5</v>
      </c>
      <c r="K303" s="4">
        <v>24</v>
      </c>
      <c r="L303" s="4">
        <v>2201138.73</v>
      </c>
      <c r="M303" s="4">
        <v>11992.09</v>
      </c>
      <c r="N303" s="4">
        <v>26404040585.740002</v>
      </c>
      <c r="O303" s="4">
        <v>948</v>
      </c>
      <c r="P303" s="4">
        <v>-20.478836000000001</v>
      </c>
      <c r="Q303" s="4">
        <v>-2.8021699999999998</v>
      </c>
      <c r="R303" s="4">
        <v>0.41984100000000002</v>
      </c>
      <c r="S303" s="4">
        <v>0.40332699999999999</v>
      </c>
      <c r="U303" s="4">
        <v>1.5</v>
      </c>
      <c r="V303" s="7">
        <v>2000000</v>
      </c>
      <c r="W303" s="7">
        <v>2000000</v>
      </c>
      <c r="X303" s="4" t="s">
        <v>1120</v>
      </c>
      <c r="Y303" s="3" t="s">
        <v>1122</v>
      </c>
    </row>
    <row r="304" spans="1:28" x14ac:dyDescent="0.35">
      <c r="A304" s="4" t="s">
        <v>489</v>
      </c>
      <c r="B304" s="6">
        <v>44865</v>
      </c>
      <c r="C304" s="4">
        <v>5</v>
      </c>
      <c r="D304" s="4">
        <v>22</v>
      </c>
      <c r="E304" s="4" t="s">
        <v>487</v>
      </c>
      <c r="F304" s="4">
        <v>70843</v>
      </c>
      <c r="G304" s="4" t="s">
        <v>488</v>
      </c>
      <c r="H304" s="4" t="s">
        <v>30</v>
      </c>
      <c r="I304" s="4" t="s">
        <v>31</v>
      </c>
      <c r="J304" s="4">
        <v>5</v>
      </c>
      <c r="K304" s="4">
        <v>25</v>
      </c>
      <c r="L304" s="4">
        <v>259492.72099999999</v>
      </c>
      <c r="M304" s="4">
        <v>12023.45</v>
      </c>
      <c r="N304" s="4">
        <v>3119998860.9000001</v>
      </c>
      <c r="O304" s="4">
        <v>3</v>
      </c>
      <c r="P304" s="4">
        <v>-20.305986000000001</v>
      </c>
      <c r="Q304" s="4">
        <v>-2.5894699999999999</v>
      </c>
      <c r="R304" s="4">
        <v>0.63824599999999998</v>
      </c>
      <c r="S304" s="4">
        <v>0.62156299999999998</v>
      </c>
      <c r="U304" s="4">
        <v>1.28</v>
      </c>
      <c r="V304" s="7">
        <v>725000000</v>
      </c>
      <c r="W304" s="7">
        <v>725000000</v>
      </c>
      <c r="X304" s="4" t="s">
        <v>1121</v>
      </c>
      <c r="Y304" s="4" t="s">
        <v>1122</v>
      </c>
    </row>
    <row r="305" spans="1:26" x14ac:dyDescent="0.35">
      <c r="A305" s="4" t="s">
        <v>490</v>
      </c>
      <c r="B305" s="6">
        <v>44865</v>
      </c>
      <c r="C305" s="4">
        <v>5</v>
      </c>
      <c r="D305" s="4">
        <v>22</v>
      </c>
      <c r="E305" s="4" t="s">
        <v>487</v>
      </c>
      <c r="F305" s="4">
        <v>29497</v>
      </c>
      <c r="G305" s="4" t="s">
        <v>491</v>
      </c>
      <c r="H305" s="4" t="s">
        <v>30</v>
      </c>
      <c r="I305" s="4" t="s">
        <v>31</v>
      </c>
      <c r="J305" s="4">
        <v>5</v>
      </c>
      <c r="K305" s="4">
        <v>31</v>
      </c>
      <c r="L305" s="4">
        <v>115693.27800000001</v>
      </c>
      <c r="M305" s="4">
        <v>14611.46</v>
      </c>
      <c r="N305" s="4">
        <v>1600585672.9300001</v>
      </c>
      <c r="O305" s="4">
        <v>148</v>
      </c>
      <c r="P305" s="4">
        <v>3528.3065999999999</v>
      </c>
      <c r="Q305" s="4">
        <v>123.70086000000001</v>
      </c>
      <c r="R305" s="4">
        <v>13.459540000000001</v>
      </c>
      <c r="S305" s="4">
        <v>3.6601469999999998</v>
      </c>
      <c r="U305" s="4">
        <v>2</v>
      </c>
      <c r="V305" s="7">
        <v>4000000</v>
      </c>
      <c r="W305" s="7">
        <v>2000000</v>
      </c>
      <c r="X305" s="4" t="s">
        <v>1120</v>
      </c>
      <c r="Y305" s="3" t="s">
        <v>1124</v>
      </c>
      <c r="Z305" s="8" t="s">
        <v>1123</v>
      </c>
    </row>
    <row r="306" spans="1:26" x14ac:dyDescent="0.35">
      <c r="A306" s="4" t="s">
        <v>492</v>
      </c>
      <c r="B306" s="6">
        <v>44865</v>
      </c>
      <c r="C306" s="4">
        <v>5</v>
      </c>
      <c r="D306" s="4">
        <v>22</v>
      </c>
      <c r="E306" s="4" t="s">
        <v>487</v>
      </c>
      <c r="F306" s="4">
        <v>29497</v>
      </c>
      <c r="G306" s="4" t="s">
        <v>491</v>
      </c>
      <c r="H306" s="4" t="s">
        <v>30</v>
      </c>
      <c r="I306" s="4" t="s">
        <v>31</v>
      </c>
      <c r="J306" s="4">
        <v>5</v>
      </c>
      <c r="K306" s="4">
        <v>32</v>
      </c>
      <c r="L306" s="4">
        <v>217758.31400000001</v>
      </c>
      <c r="M306" s="4">
        <v>14596.31</v>
      </c>
      <c r="N306" s="4">
        <v>3258469992.6500001</v>
      </c>
      <c r="O306" s="4">
        <v>16</v>
      </c>
      <c r="P306" s="4">
        <v>3537.1343000000002</v>
      </c>
      <c r="Q306" s="4">
        <v>124.37451</v>
      </c>
      <c r="R306" s="4">
        <v>13.409243</v>
      </c>
      <c r="S306" s="4">
        <v>3.52826</v>
      </c>
      <c r="U306" s="4">
        <v>1.75</v>
      </c>
      <c r="V306" s="7">
        <v>80000000</v>
      </c>
      <c r="W306" s="7">
        <v>80000000</v>
      </c>
      <c r="X306" s="4" t="s">
        <v>1121</v>
      </c>
      <c r="Y306" s="3" t="s">
        <v>1125</v>
      </c>
    </row>
    <row r="307" spans="1:26" x14ac:dyDescent="0.35">
      <c r="A307" s="4" t="s">
        <v>493</v>
      </c>
      <c r="B307" s="6">
        <v>44865</v>
      </c>
      <c r="C307" s="4">
        <v>5</v>
      </c>
      <c r="D307" s="4">
        <v>22</v>
      </c>
      <c r="E307" s="4" t="s">
        <v>487</v>
      </c>
      <c r="F307" s="4">
        <v>54077</v>
      </c>
      <c r="G307" s="4" t="s">
        <v>494</v>
      </c>
      <c r="H307" s="4" t="s">
        <v>30</v>
      </c>
      <c r="I307" s="4" t="s">
        <v>31</v>
      </c>
      <c r="J307" s="4">
        <v>5</v>
      </c>
      <c r="K307" s="4">
        <v>21</v>
      </c>
      <c r="L307" s="4">
        <v>520620.32199999999</v>
      </c>
      <c r="M307" s="4">
        <v>13270.4</v>
      </c>
      <c r="N307" s="4">
        <v>6905783343.6800003</v>
      </c>
      <c r="O307" s="4">
        <v>1519</v>
      </c>
      <c r="P307" s="4">
        <v>59.356456999999999</v>
      </c>
      <c r="Q307" s="4">
        <v>10.206502</v>
      </c>
      <c r="R307" s="4">
        <v>-8.6116019999999995</v>
      </c>
      <c r="S307" s="4">
        <v>-5.4677870000000004</v>
      </c>
      <c r="U307" s="4">
        <v>1.75</v>
      </c>
      <c r="V307" s="7">
        <v>50000</v>
      </c>
      <c r="W307" s="7">
        <v>50000</v>
      </c>
      <c r="X307" s="4" t="s">
        <v>1120</v>
      </c>
      <c r="Y307" s="3" t="s">
        <v>1128</v>
      </c>
      <c r="Z307" s="8" t="s">
        <v>1126</v>
      </c>
    </row>
    <row r="308" spans="1:26" x14ac:dyDescent="0.35">
      <c r="A308" s="4" t="s">
        <v>495</v>
      </c>
      <c r="B308" s="6">
        <v>44865</v>
      </c>
      <c r="C308" s="4">
        <v>5</v>
      </c>
      <c r="D308" s="4">
        <v>22</v>
      </c>
      <c r="E308" s="4" t="s">
        <v>487</v>
      </c>
      <c r="F308" s="4">
        <v>54077</v>
      </c>
      <c r="G308" s="4" t="s">
        <v>494</v>
      </c>
      <c r="H308" s="4" t="s">
        <v>30</v>
      </c>
      <c r="I308" s="4" t="s">
        <v>31</v>
      </c>
      <c r="J308" s="4">
        <v>5</v>
      </c>
      <c r="K308" s="4">
        <v>22</v>
      </c>
      <c r="L308" s="4">
        <v>1709.4860000000001</v>
      </c>
      <c r="M308" s="4">
        <v>13490.36</v>
      </c>
      <c r="N308" s="4">
        <v>23061573.530000001</v>
      </c>
      <c r="O308" s="4">
        <v>5</v>
      </c>
      <c r="P308" s="4">
        <v>59.748455</v>
      </c>
      <c r="Q308" s="4">
        <v>10.477893</v>
      </c>
      <c r="R308" s="4">
        <v>-8.3858169999999994</v>
      </c>
      <c r="S308" s="4">
        <v>-5.2343900000000003</v>
      </c>
      <c r="U308" s="4">
        <v>1.5</v>
      </c>
      <c r="V308" s="7">
        <v>50000</v>
      </c>
      <c r="W308" s="7">
        <v>50000</v>
      </c>
      <c r="X308" s="4" t="s">
        <v>1121</v>
      </c>
      <c r="Y308" s="3" t="s">
        <v>1129</v>
      </c>
    </row>
    <row r="309" spans="1:26" x14ac:dyDescent="0.35">
      <c r="A309" s="4" t="s">
        <v>496</v>
      </c>
      <c r="B309" s="6">
        <v>44865</v>
      </c>
      <c r="C309" s="4">
        <v>5</v>
      </c>
      <c r="D309" s="4">
        <v>22</v>
      </c>
      <c r="E309" s="4" t="s">
        <v>487</v>
      </c>
      <c r="F309" s="4">
        <v>54077</v>
      </c>
      <c r="G309" s="4" t="s">
        <v>494</v>
      </c>
      <c r="H309" s="4" t="s">
        <v>30</v>
      </c>
      <c r="I309" s="4" t="s">
        <v>31</v>
      </c>
      <c r="J309" s="4">
        <v>5</v>
      </c>
      <c r="K309" s="4">
        <v>23</v>
      </c>
      <c r="L309" s="4">
        <v>54052.468000000001</v>
      </c>
      <c r="M309" s="4">
        <v>13669.31</v>
      </c>
      <c r="N309" s="4">
        <v>736454758.10000002</v>
      </c>
      <c r="O309" s="4">
        <v>333</v>
      </c>
      <c r="P309" s="4">
        <v>60.063479999999998</v>
      </c>
      <c r="Q309" s="4">
        <v>10.695954</v>
      </c>
      <c r="R309" s="4">
        <v>-8.205247</v>
      </c>
      <c r="S309" s="4">
        <v>-5.0475209999999997</v>
      </c>
      <c r="U309" s="4">
        <v>1.3</v>
      </c>
      <c r="V309" s="7">
        <v>50000</v>
      </c>
      <c r="W309" s="7">
        <v>50000</v>
      </c>
      <c r="X309" s="4" t="s">
        <v>1127</v>
      </c>
      <c r="Y309" s="3" t="s">
        <v>1130</v>
      </c>
    </row>
    <row r="310" spans="1:26" x14ac:dyDescent="0.35">
      <c r="A310" s="4" t="s">
        <v>497</v>
      </c>
      <c r="B310" s="6">
        <v>44865</v>
      </c>
      <c r="C310" s="4">
        <v>5</v>
      </c>
      <c r="D310" s="4">
        <v>22</v>
      </c>
      <c r="E310" s="4" t="s">
        <v>487</v>
      </c>
      <c r="F310" s="4">
        <v>29495</v>
      </c>
      <c r="G310" s="4" t="s">
        <v>498</v>
      </c>
      <c r="H310" s="4" t="s">
        <v>30</v>
      </c>
      <c r="I310" s="4" t="s">
        <v>31</v>
      </c>
      <c r="J310" s="4">
        <v>8</v>
      </c>
      <c r="K310" s="4">
        <v>0</v>
      </c>
      <c r="L310" s="4">
        <v>1623103.29</v>
      </c>
      <c r="M310" s="4">
        <v>2951.68</v>
      </c>
      <c r="N310" s="4">
        <v>4133058896.6700001</v>
      </c>
      <c r="O310" s="4">
        <v>243</v>
      </c>
      <c r="P310" s="4">
        <v>-87.493256000000002</v>
      </c>
      <c r="Q310" s="4">
        <v>-34.551200000000001</v>
      </c>
      <c r="R310" s="4">
        <v>-15.542282999999999</v>
      </c>
      <c r="S310" s="4">
        <v>-14.158918999999999</v>
      </c>
      <c r="U310" s="4">
        <v>1.8</v>
      </c>
      <c r="V310" s="7">
        <v>1000000</v>
      </c>
      <c r="W310" s="7">
        <v>200000</v>
      </c>
      <c r="X310" s="4" t="s">
        <v>1120</v>
      </c>
      <c r="Y310" s="3" t="s">
        <v>1131</v>
      </c>
    </row>
    <row r="311" spans="1:26" x14ac:dyDescent="0.35">
      <c r="A311" s="4" t="s">
        <v>499</v>
      </c>
      <c r="B311" s="6">
        <v>44865</v>
      </c>
      <c r="C311" s="4">
        <v>5</v>
      </c>
      <c r="D311" s="4">
        <v>22</v>
      </c>
      <c r="E311" s="4" t="s">
        <v>487</v>
      </c>
      <c r="F311" s="4">
        <v>10659</v>
      </c>
      <c r="G311" s="4" t="s">
        <v>500</v>
      </c>
      <c r="H311" s="4" t="s">
        <v>30</v>
      </c>
      <c r="I311" s="4" t="s">
        <v>31</v>
      </c>
      <c r="J311" s="4">
        <v>5</v>
      </c>
      <c r="K311" s="4">
        <v>12</v>
      </c>
      <c r="L311" s="4">
        <v>497958.26199999999</v>
      </c>
      <c r="M311" s="4">
        <v>19662.47</v>
      </c>
      <c r="N311" s="4">
        <v>9855321315.2299995</v>
      </c>
      <c r="O311" s="4">
        <v>8468</v>
      </c>
      <c r="P311" s="4">
        <v>3.7389450000000002</v>
      </c>
      <c r="Q311" s="4">
        <v>8.4527610000000006</v>
      </c>
      <c r="R311" s="4">
        <v>6.5273440000000003</v>
      </c>
      <c r="S311" s="4">
        <v>4.3129410000000004</v>
      </c>
      <c r="U311" s="4">
        <v>1.4</v>
      </c>
      <c r="V311" s="7">
        <v>50000</v>
      </c>
      <c r="W311" s="7">
        <v>50000</v>
      </c>
      <c r="X311" s="4" t="s">
        <v>1120</v>
      </c>
      <c r="Y311" s="3" t="s">
        <v>1140</v>
      </c>
    </row>
    <row r="312" spans="1:26" x14ac:dyDescent="0.35">
      <c r="A312" s="4" t="s">
        <v>501</v>
      </c>
      <c r="B312" s="6">
        <v>44865</v>
      </c>
      <c r="C312" s="4">
        <v>5</v>
      </c>
      <c r="D312" s="4">
        <v>22</v>
      </c>
      <c r="E312" s="4" t="s">
        <v>487</v>
      </c>
      <c r="F312" s="4">
        <v>10659</v>
      </c>
      <c r="G312" s="4" t="s">
        <v>500</v>
      </c>
      <c r="H312" s="4" t="s">
        <v>30</v>
      </c>
      <c r="I312" s="4" t="s">
        <v>31</v>
      </c>
      <c r="J312" s="4">
        <v>5</v>
      </c>
      <c r="K312" s="4">
        <v>13</v>
      </c>
      <c r="L312" s="4">
        <v>10128669.862</v>
      </c>
      <c r="M312" s="4">
        <v>10967.42</v>
      </c>
      <c r="N312" s="4">
        <v>110579860517.8</v>
      </c>
      <c r="O312" s="4">
        <v>1684</v>
      </c>
      <c r="P312" s="4">
        <v>3.8413460000000001</v>
      </c>
      <c r="Q312" s="4">
        <v>8.5618350000000003</v>
      </c>
      <c r="R312" s="4">
        <v>6.6330390000000001</v>
      </c>
      <c r="S312" s="4">
        <v>4.4162220000000003</v>
      </c>
      <c r="U312" s="4">
        <v>1.3</v>
      </c>
      <c r="V312" s="7">
        <v>12000000</v>
      </c>
      <c r="W312" s="7">
        <v>12000000</v>
      </c>
      <c r="X312" s="4" t="s">
        <v>1121</v>
      </c>
      <c r="Y312" s="3" t="s">
        <v>1138</v>
      </c>
    </row>
    <row r="313" spans="1:26" x14ac:dyDescent="0.35">
      <c r="A313" s="4" t="s">
        <v>502</v>
      </c>
      <c r="B313" s="6">
        <v>44865</v>
      </c>
      <c r="C313" s="4">
        <v>5</v>
      </c>
      <c r="D313" s="4">
        <v>22</v>
      </c>
      <c r="E313" s="4" t="s">
        <v>487</v>
      </c>
      <c r="F313" s="4">
        <v>10659</v>
      </c>
      <c r="G313" s="4" t="s">
        <v>500</v>
      </c>
      <c r="H313" s="4" t="s">
        <v>30</v>
      </c>
      <c r="I313" s="4" t="s">
        <v>31</v>
      </c>
      <c r="J313" s="4">
        <v>5</v>
      </c>
      <c r="K313" s="4">
        <v>14</v>
      </c>
      <c r="L313" s="4">
        <v>39420848.537</v>
      </c>
      <c r="M313" s="4">
        <v>10492.97</v>
      </c>
      <c r="N313" s="4">
        <v>418268153106.42999</v>
      </c>
      <c r="O313" s="4">
        <v>344</v>
      </c>
      <c r="P313" s="4">
        <v>3.9439489999999999</v>
      </c>
      <c r="Q313" s="4">
        <v>8.6669049999999999</v>
      </c>
      <c r="R313" s="4">
        <v>6.7386749999999997</v>
      </c>
      <c r="S313" s="4">
        <v>4.5191080000000001</v>
      </c>
      <c r="U313" s="4">
        <v>1.2</v>
      </c>
      <c r="V313" s="7">
        <v>291000000</v>
      </c>
      <c r="W313" s="7">
        <v>291000000</v>
      </c>
      <c r="X313" s="4" t="s">
        <v>1127</v>
      </c>
      <c r="Y313" s="3" t="s">
        <v>1139</v>
      </c>
    </row>
    <row r="314" spans="1:26" x14ac:dyDescent="0.35">
      <c r="A314" s="4" t="s">
        <v>503</v>
      </c>
      <c r="B314" s="6">
        <v>44865</v>
      </c>
      <c r="C314" s="4">
        <v>5</v>
      </c>
      <c r="D314" s="4">
        <v>22</v>
      </c>
      <c r="E314" s="4" t="s">
        <v>487</v>
      </c>
      <c r="F314" s="4">
        <v>10659</v>
      </c>
      <c r="G314" s="4" t="s">
        <v>500</v>
      </c>
      <c r="H314" s="4" t="s">
        <v>30</v>
      </c>
      <c r="I314" s="4" t="s">
        <v>31</v>
      </c>
      <c r="J314" s="4">
        <v>5</v>
      </c>
      <c r="K314" s="4">
        <v>15</v>
      </c>
      <c r="L314" s="4">
        <v>13645196.288000001</v>
      </c>
      <c r="M314" s="4">
        <v>16539.7</v>
      </c>
      <c r="N314" s="4">
        <v>184495427164.42999</v>
      </c>
      <c r="O314" s="4">
        <v>3</v>
      </c>
      <c r="P314" s="4">
        <v>4.3563900000000002</v>
      </c>
      <c r="Q314" s="4">
        <v>9.0980329999999991</v>
      </c>
      <c r="R314" s="4">
        <v>7.1612739999999997</v>
      </c>
      <c r="S314" s="4">
        <v>4.9334889999999998</v>
      </c>
      <c r="U314" s="4">
        <v>0.8</v>
      </c>
      <c r="V314" s="7">
        <v>19417000000</v>
      </c>
      <c r="W314" s="7">
        <v>19417000000</v>
      </c>
      <c r="X314" s="4" t="s">
        <v>1132</v>
      </c>
      <c r="Y314" s="3" t="s">
        <v>1141</v>
      </c>
    </row>
    <row r="315" spans="1:26" x14ac:dyDescent="0.35">
      <c r="A315" s="4" t="s">
        <v>504</v>
      </c>
      <c r="B315" s="6">
        <v>44865</v>
      </c>
      <c r="C315" s="4">
        <v>5</v>
      </c>
      <c r="D315" s="4">
        <v>22</v>
      </c>
      <c r="E315" s="4" t="s">
        <v>487</v>
      </c>
      <c r="F315" s="4">
        <v>10659</v>
      </c>
      <c r="G315" s="4" t="s">
        <v>500</v>
      </c>
      <c r="H315" s="4" t="s">
        <v>30</v>
      </c>
      <c r="I315" s="4" t="s">
        <v>31</v>
      </c>
      <c r="J315" s="4">
        <v>5</v>
      </c>
      <c r="K315" s="4">
        <v>16</v>
      </c>
      <c r="L315" s="4">
        <v>19203633.863000002</v>
      </c>
      <c r="M315" s="4">
        <v>13880.64</v>
      </c>
      <c r="N315" s="4">
        <v>251255911216.67001</v>
      </c>
      <c r="O315" s="4">
        <v>38</v>
      </c>
      <c r="P315" s="4">
        <v>3.1287440000000002</v>
      </c>
      <c r="Q315" s="4">
        <v>7.8150060000000003</v>
      </c>
      <c r="R315" s="4">
        <v>5.9007630000000004</v>
      </c>
      <c r="S315" s="4">
        <v>3.6993990000000001</v>
      </c>
      <c r="U315" s="4">
        <v>2</v>
      </c>
      <c r="V315" s="7">
        <v>50000</v>
      </c>
      <c r="W315" s="7">
        <v>50000</v>
      </c>
      <c r="X315" s="4" t="s">
        <v>1133</v>
      </c>
      <c r="Y315" s="3" t="s">
        <v>1143</v>
      </c>
    </row>
    <row r="316" spans="1:26" x14ac:dyDescent="0.35">
      <c r="A316" s="4" t="s">
        <v>505</v>
      </c>
      <c r="B316" s="6">
        <v>44865</v>
      </c>
      <c r="C316" s="4">
        <v>5</v>
      </c>
      <c r="D316" s="4">
        <v>22</v>
      </c>
      <c r="E316" s="4" t="s">
        <v>487</v>
      </c>
      <c r="F316" s="4">
        <v>10659</v>
      </c>
      <c r="G316" s="4" t="s">
        <v>500</v>
      </c>
      <c r="H316" s="4" t="s">
        <v>30</v>
      </c>
      <c r="I316" s="4" t="s">
        <v>31</v>
      </c>
      <c r="J316" s="4">
        <v>5</v>
      </c>
      <c r="K316" s="4">
        <v>17</v>
      </c>
      <c r="L316" s="4">
        <v>21831337.965999998</v>
      </c>
      <c r="M316" s="4">
        <v>15947.26</v>
      </c>
      <c r="N316" s="4">
        <v>352153846027.96997</v>
      </c>
      <c r="O316" s="4">
        <v>11</v>
      </c>
      <c r="P316" s="4">
        <v>3.2806220000000001</v>
      </c>
      <c r="Q316" s="4">
        <v>7.973522</v>
      </c>
      <c r="R316" s="4">
        <v>6.0567060000000001</v>
      </c>
      <c r="S316" s="4">
        <v>3.85181</v>
      </c>
      <c r="U316" s="4">
        <v>1.85</v>
      </c>
      <c r="V316" s="7">
        <v>10823000000</v>
      </c>
      <c r="W316" s="7">
        <v>10823000000</v>
      </c>
      <c r="X316" s="4" t="s">
        <v>1134</v>
      </c>
      <c r="Y316" s="3" t="s">
        <v>1144</v>
      </c>
    </row>
    <row r="317" spans="1:26" x14ac:dyDescent="0.35">
      <c r="A317" s="4" t="s">
        <v>506</v>
      </c>
      <c r="B317" s="6">
        <v>44865</v>
      </c>
      <c r="C317" s="4">
        <v>5</v>
      </c>
      <c r="D317" s="4">
        <v>22</v>
      </c>
      <c r="E317" s="4" t="s">
        <v>487</v>
      </c>
      <c r="F317" s="4">
        <v>10659</v>
      </c>
      <c r="G317" s="4" t="s">
        <v>500</v>
      </c>
      <c r="H317" s="4" t="s">
        <v>30</v>
      </c>
      <c r="I317" s="4" t="s">
        <v>31</v>
      </c>
      <c r="J317" s="4">
        <v>5</v>
      </c>
      <c r="K317" s="4">
        <v>18</v>
      </c>
      <c r="L317" s="4">
        <v>90847807.579999998</v>
      </c>
      <c r="M317" s="4">
        <v>17071.59</v>
      </c>
      <c r="N317" s="4">
        <v>1549298542748.22</v>
      </c>
      <c r="O317" s="4">
        <v>5</v>
      </c>
      <c r="P317" s="4">
        <v>3.7389450000000002</v>
      </c>
      <c r="Q317" s="4">
        <v>8.452655</v>
      </c>
      <c r="R317" s="4">
        <v>6.5272870000000003</v>
      </c>
      <c r="S317" s="4">
        <v>4.3126429999999996</v>
      </c>
      <c r="U317" s="4">
        <v>1.4</v>
      </c>
      <c r="V317" s="7">
        <v>34177000000</v>
      </c>
      <c r="W317" s="7">
        <v>34177000000</v>
      </c>
      <c r="X317" s="4" t="s">
        <v>1135</v>
      </c>
      <c r="Y317" s="3" t="s">
        <v>1145</v>
      </c>
    </row>
    <row r="318" spans="1:26" x14ac:dyDescent="0.35">
      <c r="A318" s="4" t="s">
        <v>507</v>
      </c>
      <c r="B318" s="6">
        <v>44865</v>
      </c>
      <c r="C318" s="4">
        <v>5</v>
      </c>
      <c r="D318" s="4">
        <v>22</v>
      </c>
      <c r="E318" s="4" t="s">
        <v>487</v>
      </c>
      <c r="F318" s="4">
        <v>10659</v>
      </c>
      <c r="G318" s="4" t="s">
        <v>500</v>
      </c>
      <c r="H318" s="4" t="s">
        <v>30</v>
      </c>
      <c r="I318" s="4" t="s">
        <v>31</v>
      </c>
      <c r="J318" s="4">
        <v>5</v>
      </c>
      <c r="K318" s="4">
        <v>19</v>
      </c>
      <c r="L318" s="4">
        <v>15798364.123</v>
      </c>
      <c r="M318" s="4">
        <v>13467.45</v>
      </c>
      <c r="N318" s="4">
        <v>202503331946.64001</v>
      </c>
      <c r="O318" s="4">
        <v>117</v>
      </c>
      <c r="P318" s="4">
        <v>4.252974</v>
      </c>
      <c r="Q318" s="4">
        <v>8.9899330000000006</v>
      </c>
      <c r="R318" s="4">
        <v>7.0550860000000002</v>
      </c>
      <c r="S318" s="4">
        <v>4.8295029999999999</v>
      </c>
      <c r="U318" s="4">
        <v>0.9</v>
      </c>
      <c r="V318" s="7">
        <v>100000</v>
      </c>
      <c r="W318" s="7">
        <v>100000</v>
      </c>
      <c r="X318" s="4" t="s">
        <v>1136</v>
      </c>
      <c r="Y318" s="3" t="s">
        <v>1142</v>
      </c>
    </row>
    <row r="319" spans="1:26" x14ac:dyDescent="0.35">
      <c r="A319" s="4" t="s">
        <v>508</v>
      </c>
      <c r="B319" s="6">
        <v>44865</v>
      </c>
      <c r="C319" s="4">
        <v>5</v>
      </c>
      <c r="D319" s="4">
        <v>22</v>
      </c>
      <c r="E319" s="4" t="s">
        <v>487</v>
      </c>
      <c r="F319" s="4">
        <v>10659</v>
      </c>
      <c r="G319" s="4" t="s">
        <v>500</v>
      </c>
      <c r="H319" s="4" t="s">
        <v>30</v>
      </c>
      <c r="I319" s="4" t="s">
        <v>31</v>
      </c>
      <c r="J319" s="4">
        <v>5</v>
      </c>
      <c r="K319" s="4">
        <v>20</v>
      </c>
      <c r="L319" s="4">
        <v>8499905.4049999993</v>
      </c>
      <c r="M319" s="4">
        <v>11985.4</v>
      </c>
      <c r="N319" s="4">
        <v>100190474574.2</v>
      </c>
      <c r="O319" s="4">
        <v>3</v>
      </c>
      <c r="P319" s="4">
        <v>2.9269310000000002</v>
      </c>
      <c r="Q319" s="4">
        <v>7.6038050000000004</v>
      </c>
      <c r="R319" s="4">
        <v>5.6993039999999997</v>
      </c>
      <c r="S319" s="4">
        <v>3.4992429999999999</v>
      </c>
      <c r="U319" s="4">
        <v>2.2000000000000002</v>
      </c>
      <c r="V319" s="7">
        <v>100000</v>
      </c>
      <c r="W319" s="7">
        <v>100000</v>
      </c>
      <c r="X319" s="4" t="s">
        <v>1137</v>
      </c>
      <c r="Y319" s="3" t="s">
        <v>1146</v>
      </c>
    </row>
    <row r="320" spans="1:26" x14ac:dyDescent="0.35">
      <c r="A320" s="4" t="s">
        <v>509</v>
      </c>
      <c r="B320" s="6">
        <v>44865</v>
      </c>
      <c r="C320" s="4">
        <v>5</v>
      </c>
      <c r="D320" s="4">
        <v>22</v>
      </c>
      <c r="E320" s="4" t="s">
        <v>487</v>
      </c>
      <c r="F320" s="4">
        <v>22969</v>
      </c>
      <c r="G320" s="4" t="s">
        <v>510</v>
      </c>
      <c r="H320" s="4" t="s">
        <v>30</v>
      </c>
      <c r="I320" s="4" t="s">
        <v>31</v>
      </c>
      <c r="J320" s="4">
        <v>5</v>
      </c>
      <c r="K320" s="4">
        <v>1</v>
      </c>
      <c r="L320" s="4">
        <v>1553717.196</v>
      </c>
      <c r="M320" s="4">
        <v>27780.400000000001</v>
      </c>
      <c r="N320" s="4">
        <v>43088311609.879997</v>
      </c>
      <c r="O320" s="4">
        <v>56090</v>
      </c>
      <c r="P320" s="4">
        <v>2.117998</v>
      </c>
      <c r="Q320" s="4">
        <v>7.5254789999999998</v>
      </c>
      <c r="R320" s="4">
        <v>5.7261170000000003</v>
      </c>
      <c r="S320" s="4">
        <v>3.466745</v>
      </c>
      <c r="U320" s="4">
        <v>2</v>
      </c>
      <c r="V320" s="7">
        <v>30000</v>
      </c>
      <c r="W320" s="7">
        <v>30000</v>
      </c>
      <c r="X320" s="4" t="s">
        <v>1120</v>
      </c>
      <c r="Y320" s="3" t="s">
        <v>1149</v>
      </c>
    </row>
    <row r="321" spans="1:28" x14ac:dyDescent="0.35">
      <c r="A321" s="4" t="s">
        <v>511</v>
      </c>
      <c r="B321" s="6">
        <v>44865</v>
      </c>
      <c r="C321" s="4">
        <v>5</v>
      </c>
      <c r="D321" s="4">
        <v>22</v>
      </c>
      <c r="E321" s="4" t="s">
        <v>487</v>
      </c>
      <c r="F321" s="4">
        <v>22969</v>
      </c>
      <c r="G321" s="4" t="s">
        <v>510</v>
      </c>
      <c r="H321" s="4" t="s">
        <v>30</v>
      </c>
      <c r="I321" s="4" t="s">
        <v>31</v>
      </c>
      <c r="J321" s="4">
        <v>5</v>
      </c>
      <c r="K321" s="4">
        <v>10</v>
      </c>
      <c r="L321" s="4">
        <v>13407.921</v>
      </c>
      <c r="M321" s="4">
        <v>35858.26</v>
      </c>
      <c r="N321" s="4">
        <v>485569566.05000001</v>
      </c>
      <c r="O321" s="4">
        <v>180</v>
      </c>
      <c r="P321" s="4">
        <v>3.64208</v>
      </c>
      <c r="Q321" s="4">
        <v>9.1302249999999994</v>
      </c>
      <c r="R321" s="4">
        <v>7.303712</v>
      </c>
      <c r="S321" s="4">
        <v>5.0104819999999997</v>
      </c>
      <c r="U321" s="4">
        <v>0.5</v>
      </c>
      <c r="V321" s="7">
        <v>100000</v>
      </c>
      <c r="W321" s="7">
        <v>100000</v>
      </c>
      <c r="X321" s="4" t="s">
        <v>1147</v>
      </c>
      <c r="Y321" s="3" t="s">
        <v>1159</v>
      </c>
    </row>
    <row r="322" spans="1:28" x14ac:dyDescent="0.35">
      <c r="A322" s="4" t="s">
        <v>512</v>
      </c>
      <c r="B322" s="6">
        <v>44865</v>
      </c>
      <c r="C322" s="4">
        <v>5</v>
      </c>
      <c r="D322" s="4">
        <v>22</v>
      </c>
      <c r="E322" s="4" t="s">
        <v>487</v>
      </c>
      <c r="F322" s="4">
        <v>22969</v>
      </c>
      <c r="G322" s="4" t="s">
        <v>510</v>
      </c>
      <c r="H322" s="4" t="s">
        <v>30</v>
      </c>
      <c r="I322" s="4" t="s">
        <v>31</v>
      </c>
      <c r="J322" s="4">
        <v>5</v>
      </c>
      <c r="K322" s="4">
        <v>11</v>
      </c>
      <c r="L322" s="4">
        <v>13905078.466</v>
      </c>
      <c r="M322" s="4">
        <v>34316.76</v>
      </c>
      <c r="N322" s="4">
        <v>486340899947.47998</v>
      </c>
      <c r="O322" s="4">
        <v>563</v>
      </c>
      <c r="P322" s="4">
        <v>3.2312400000000001</v>
      </c>
      <c r="Q322" s="4">
        <v>8.6998850000000001</v>
      </c>
      <c r="R322" s="4">
        <v>6.8790940000000003</v>
      </c>
      <c r="S322" s="4">
        <v>4.5948279999999997</v>
      </c>
      <c r="U322" s="4">
        <v>0.9</v>
      </c>
      <c r="V322" s="7">
        <v>100000</v>
      </c>
      <c r="W322" s="7">
        <v>100000</v>
      </c>
      <c r="X322" s="4" t="s">
        <v>1148</v>
      </c>
      <c r="Y322" s="3" t="s">
        <v>1150</v>
      </c>
    </row>
    <row r="323" spans="1:28" x14ac:dyDescent="0.35">
      <c r="A323" s="4" t="s">
        <v>513</v>
      </c>
      <c r="B323" s="6">
        <v>44865</v>
      </c>
      <c r="C323" s="4">
        <v>5</v>
      </c>
      <c r="D323" s="4">
        <v>22</v>
      </c>
      <c r="E323" s="4" t="s">
        <v>487</v>
      </c>
      <c r="F323" s="4">
        <v>22969</v>
      </c>
      <c r="G323" s="4" t="s">
        <v>510</v>
      </c>
      <c r="H323" s="4" t="s">
        <v>30</v>
      </c>
      <c r="I323" s="4" t="s">
        <v>31</v>
      </c>
      <c r="J323" s="4">
        <v>5</v>
      </c>
      <c r="K323" s="4">
        <v>2</v>
      </c>
      <c r="L323" s="4">
        <v>7925358.5690000001</v>
      </c>
      <c r="M323" s="4">
        <v>28956.93</v>
      </c>
      <c r="N323" s="4">
        <v>229877899451.35001</v>
      </c>
      <c r="O323" s="4">
        <v>4438</v>
      </c>
      <c r="P323" s="4">
        <v>2.2182110000000002</v>
      </c>
      <c r="Q323" s="4">
        <v>7.6351420000000001</v>
      </c>
      <c r="R323" s="4">
        <v>5.8308650000000002</v>
      </c>
      <c r="S323" s="4">
        <v>3.56839</v>
      </c>
      <c r="U323" s="4">
        <v>1.9</v>
      </c>
      <c r="V323" s="7">
        <v>12000000</v>
      </c>
      <c r="W323" s="7">
        <v>12000000</v>
      </c>
      <c r="X323" s="4" t="s">
        <v>1121</v>
      </c>
      <c r="Y323" s="3" t="s">
        <v>1151</v>
      </c>
    </row>
    <row r="324" spans="1:28" x14ac:dyDescent="0.35">
      <c r="A324" s="4" t="s">
        <v>514</v>
      </c>
      <c r="B324" s="6">
        <v>44865</v>
      </c>
      <c r="C324" s="4">
        <v>5</v>
      </c>
      <c r="D324" s="4">
        <v>22</v>
      </c>
      <c r="E324" s="4" t="s">
        <v>487</v>
      </c>
      <c r="F324" s="4">
        <v>22969</v>
      </c>
      <c r="G324" s="4" t="s">
        <v>510</v>
      </c>
      <c r="H324" s="4" t="s">
        <v>30</v>
      </c>
      <c r="I324" s="4" t="s">
        <v>31</v>
      </c>
      <c r="J324" s="4">
        <v>5</v>
      </c>
      <c r="K324" s="4">
        <v>3</v>
      </c>
      <c r="L324" s="4">
        <v>5038559.9790000003</v>
      </c>
      <c r="M324" s="4">
        <v>29796.23</v>
      </c>
      <c r="N324" s="4">
        <v>147858786274.92999</v>
      </c>
      <c r="O324" s="4">
        <v>298</v>
      </c>
      <c r="P324" s="4">
        <v>2.3186209999999998</v>
      </c>
      <c r="Q324" s="4">
        <v>7.7396469999999997</v>
      </c>
      <c r="R324" s="4">
        <v>5.9390879999999999</v>
      </c>
      <c r="S324" s="4">
        <v>3.6727660000000002</v>
      </c>
      <c r="U324" s="4">
        <v>1.8</v>
      </c>
      <c r="V324" s="7">
        <v>291000000</v>
      </c>
      <c r="W324" s="7">
        <v>291000000</v>
      </c>
      <c r="X324" s="4" t="s">
        <v>1127</v>
      </c>
      <c r="Y324" s="3" t="s">
        <v>1152</v>
      </c>
    </row>
    <row r="325" spans="1:28" x14ac:dyDescent="0.35">
      <c r="A325" s="4" t="s">
        <v>515</v>
      </c>
      <c r="B325" s="6">
        <v>44865</v>
      </c>
      <c r="C325" s="4">
        <v>5</v>
      </c>
      <c r="D325" s="4">
        <v>22</v>
      </c>
      <c r="E325" s="4" t="s">
        <v>487</v>
      </c>
      <c r="F325" s="4">
        <v>22969</v>
      </c>
      <c r="G325" s="4" t="s">
        <v>510</v>
      </c>
      <c r="H325" s="4" t="s">
        <v>30</v>
      </c>
      <c r="I325" s="4" t="s">
        <v>31</v>
      </c>
      <c r="J325" s="4">
        <v>5</v>
      </c>
      <c r="K325" s="4">
        <v>4</v>
      </c>
      <c r="L325" s="4">
        <v>9332360.3770000003</v>
      </c>
      <c r="M325" s="4">
        <v>31597.89</v>
      </c>
      <c r="N325" s="4">
        <v>279040262144.81</v>
      </c>
      <c r="O325" s="4">
        <v>116</v>
      </c>
      <c r="P325" s="4">
        <v>2.4192279999999999</v>
      </c>
      <c r="Q325" s="4">
        <v>7.8472749999999998</v>
      </c>
      <c r="R325" s="4">
        <v>6.0436269999999999</v>
      </c>
      <c r="S325" s="4">
        <v>3.7744629999999999</v>
      </c>
      <c r="U325" s="4">
        <v>1.7</v>
      </c>
      <c r="V325" s="7">
        <v>971000000</v>
      </c>
      <c r="W325" s="7">
        <v>971000000</v>
      </c>
      <c r="X325" s="4" t="s">
        <v>1132</v>
      </c>
      <c r="Y325" s="3" t="s">
        <v>1153</v>
      </c>
    </row>
    <row r="326" spans="1:28" x14ac:dyDescent="0.35">
      <c r="A326" s="4" t="s">
        <v>516</v>
      </c>
      <c r="B326" s="6">
        <v>44865</v>
      </c>
      <c r="C326" s="4">
        <v>5</v>
      </c>
      <c r="D326" s="4">
        <v>22</v>
      </c>
      <c r="E326" s="4" t="s">
        <v>487</v>
      </c>
      <c r="F326" s="4">
        <v>22969</v>
      </c>
      <c r="G326" s="4" t="s">
        <v>510</v>
      </c>
      <c r="H326" s="4" t="s">
        <v>30</v>
      </c>
      <c r="I326" s="4" t="s">
        <v>31</v>
      </c>
      <c r="J326" s="4">
        <v>5</v>
      </c>
      <c r="K326" s="4">
        <v>5</v>
      </c>
      <c r="L326" s="4">
        <v>13359704.538000001</v>
      </c>
      <c r="M326" s="4">
        <v>10323.33</v>
      </c>
      <c r="N326" s="4">
        <v>142841020725.32999</v>
      </c>
      <c r="O326" s="4">
        <v>4</v>
      </c>
      <c r="P326" s="4">
        <v>3.3336450000000002</v>
      </c>
      <c r="Q326" s="4">
        <v>8.8053159999999995</v>
      </c>
      <c r="R326" s="4">
        <v>0</v>
      </c>
      <c r="S326" s="4">
        <v>0</v>
      </c>
      <c r="U326" s="4">
        <v>0.8</v>
      </c>
      <c r="V326" s="7">
        <v>19417000000</v>
      </c>
      <c r="W326" s="7">
        <v>19417000000</v>
      </c>
      <c r="X326" s="4" t="s">
        <v>1133</v>
      </c>
      <c r="Y326" s="3" t="s">
        <v>1154</v>
      </c>
    </row>
    <row r="327" spans="1:28" x14ac:dyDescent="0.35">
      <c r="A327" s="4" t="s">
        <v>517</v>
      </c>
      <c r="B327" s="6">
        <v>44865</v>
      </c>
      <c r="C327" s="4">
        <v>5</v>
      </c>
      <c r="D327" s="4">
        <v>22</v>
      </c>
      <c r="E327" s="4" t="s">
        <v>487</v>
      </c>
      <c r="F327" s="4">
        <v>22969</v>
      </c>
      <c r="G327" s="4" t="s">
        <v>510</v>
      </c>
      <c r="H327" s="4" t="s">
        <v>30</v>
      </c>
      <c r="I327" s="4" t="s">
        <v>31</v>
      </c>
      <c r="J327" s="4">
        <v>5</v>
      </c>
      <c r="K327" s="4">
        <v>6</v>
      </c>
      <c r="L327" s="4">
        <v>41008785.482000001</v>
      </c>
      <c r="M327" s="4">
        <v>29482.98</v>
      </c>
      <c r="N327" s="4">
        <v>1205645045709.5801</v>
      </c>
      <c r="O327" s="4">
        <v>55873</v>
      </c>
      <c r="P327" s="4">
        <v>2.117998</v>
      </c>
      <c r="Q327" s="4">
        <v>7.4951559999999997</v>
      </c>
      <c r="R327" s="4">
        <v>5.7033250000000004</v>
      </c>
      <c r="S327" s="4">
        <v>3.454758</v>
      </c>
      <c r="U327" s="4">
        <v>2</v>
      </c>
      <c r="V327" s="7">
        <v>100000</v>
      </c>
      <c r="W327" s="7">
        <v>30000</v>
      </c>
      <c r="X327" s="4" t="s">
        <v>1134</v>
      </c>
      <c r="Y327" s="3" t="s">
        <v>1155</v>
      </c>
    </row>
    <row r="328" spans="1:28" x14ac:dyDescent="0.35">
      <c r="A328" s="4" t="s">
        <v>518</v>
      </c>
      <c r="B328" s="6">
        <v>44865</v>
      </c>
      <c r="C328" s="4">
        <v>5</v>
      </c>
      <c r="D328" s="4">
        <v>22</v>
      </c>
      <c r="E328" s="4" t="s">
        <v>487</v>
      </c>
      <c r="F328" s="4">
        <v>22969</v>
      </c>
      <c r="G328" s="4" t="s">
        <v>510</v>
      </c>
      <c r="H328" s="4" t="s">
        <v>30</v>
      </c>
      <c r="I328" s="4" t="s">
        <v>31</v>
      </c>
      <c r="J328" s="4">
        <v>5</v>
      </c>
      <c r="K328" s="4">
        <v>7</v>
      </c>
      <c r="L328" s="4">
        <v>5425705.4579999996</v>
      </c>
      <c r="M328" s="4">
        <v>28765.61</v>
      </c>
      <c r="N328" s="4">
        <v>154313524460.01001</v>
      </c>
      <c r="O328" s="4">
        <v>20</v>
      </c>
      <c r="P328" s="4">
        <v>2.117998</v>
      </c>
      <c r="Q328" s="4">
        <v>7.5257540000000001</v>
      </c>
      <c r="R328" s="4">
        <v>5.7259349999999998</v>
      </c>
      <c r="S328" s="4">
        <v>3.4680059999999999</v>
      </c>
      <c r="U328" s="4">
        <v>2</v>
      </c>
      <c r="V328" s="7">
        <v>100000</v>
      </c>
      <c r="W328" s="7">
        <v>100000</v>
      </c>
      <c r="X328" s="4" t="s">
        <v>1135</v>
      </c>
      <c r="Y328" s="3" t="s">
        <v>1156</v>
      </c>
    </row>
    <row r="329" spans="1:28" x14ac:dyDescent="0.35">
      <c r="A329" s="4" t="s">
        <v>519</v>
      </c>
      <c r="B329" s="6">
        <v>44865</v>
      </c>
      <c r="C329" s="4">
        <v>5</v>
      </c>
      <c r="D329" s="4">
        <v>22</v>
      </c>
      <c r="E329" s="4" t="s">
        <v>487</v>
      </c>
      <c r="F329" s="4">
        <v>22969</v>
      </c>
      <c r="G329" s="4" t="s">
        <v>510</v>
      </c>
      <c r="H329" s="4" t="s">
        <v>30</v>
      </c>
      <c r="I329" s="4" t="s">
        <v>31</v>
      </c>
      <c r="J329" s="4">
        <v>5</v>
      </c>
      <c r="K329" s="4">
        <v>8</v>
      </c>
      <c r="L329" s="4">
        <v>2106964.5299999998</v>
      </c>
      <c r="M329" s="4">
        <v>30687.72</v>
      </c>
      <c r="N329" s="4">
        <v>32598711027.099998</v>
      </c>
      <c r="O329" s="4">
        <v>2</v>
      </c>
      <c r="P329" s="4">
        <v>2.268392</v>
      </c>
      <c r="Q329" s="4">
        <v>7.6838129999999998</v>
      </c>
      <c r="R329" s="4">
        <v>5.88619</v>
      </c>
      <c r="S329" s="4">
        <v>3.6209579999999999</v>
      </c>
      <c r="U329" s="4">
        <v>1.85</v>
      </c>
      <c r="V329" s="7">
        <v>10823000000</v>
      </c>
      <c r="W329" s="7">
        <v>10823000000</v>
      </c>
      <c r="X329" s="4" t="s">
        <v>1136</v>
      </c>
      <c r="Y329" s="3" t="s">
        <v>1157</v>
      </c>
    </row>
    <row r="330" spans="1:28" x14ac:dyDescent="0.35">
      <c r="A330" s="4" t="s">
        <v>520</v>
      </c>
      <c r="B330" s="6">
        <v>44865</v>
      </c>
      <c r="C330" s="4">
        <v>5</v>
      </c>
      <c r="D330" s="4">
        <v>22</v>
      </c>
      <c r="E330" s="4" t="s">
        <v>487</v>
      </c>
      <c r="F330" s="4">
        <v>22969</v>
      </c>
      <c r="G330" s="4" t="s">
        <v>510</v>
      </c>
      <c r="H330" s="4" t="s">
        <v>30</v>
      </c>
      <c r="I330" s="4" t="s">
        <v>31</v>
      </c>
      <c r="J330" s="4">
        <v>5</v>
      </c>
      <c r="K330" s="4">
        <v>9</v>
      </c>
      <c r="L330" s="4">
        <v>59734013.640000001</v>
      </c>
      <c r="M330" s="4">
        <v>10393.379999999999</v>
      </c>
      <c r="N330" s="4">
        <v>678494566224.12</v>
      </c>
      <c r="O330" s="4">
        <v>3</v>
      </c>
      <c r="P330" s="4">
        <v>2.722235</v>
      </c>
      <c r="Q330" s="4">
        <v>8.1612489999999998</v>
      </c>
      <c r="R330" s="4">
        <v>6.3513669999999998</v>
      </c>
      <c r="S330" s="4">
        <v>4.0785960000000001</v>
      </c>
      <c r="U330" s="4">
        <v>1.4</v>
      </c>
      <c r="V330" s="7">
        <v>34177000000</v>
      </c>
      <c r="W330" s="7">
        <v>34177000000</v>
      </c>
      <c r="X330" s="4" t="s">
        <v>1137</v>
      </c>
      <c r="Y330" s="3" t="s">
        <v>1158</v>
      </c>
    </row>
    <row r="331" spans="1:28" x14ac:dyDescent="0.35">
      <c r="A331" s="4" t="s">
        <v>521</v>
      </c>
      <c r="B331" s="6">
        <v>44865</v>
      </c>
      <c r="C331" s="4">
        <v>5</v>
      </c>
      <c r="D331" s="4">
        <v>6</v>
      </c>
      <c r="E331" s="4" t="s">
        <v>522</v>
      </c>
      <c r="F331" s="4">
        <v>61653</v>
      </c>
      <c r="G331" s="4" t="s">
        <v>523</v>
      </c>
      <c r="H331" s="4" t="s">
        <v>30</v>
      </c>
      <c r="I331" s="4" t="s">
        <v>31</v>
      </c>
      <c r="J331" s="4">
        <v>8</v>
      </c>
      <c r="K331" s="4">
        <v>0</v>
      </c>
      <c r="L331" s="4">
        <v>2900486.4249999998</v>
      </c>
      <c r="M331" s="4">
        <v>15129.94</v>
      </c>
      <c r="N331" s="4">
        <v>43857898518.639999</v>
      </c>
      <c r="O331" s="4">
        <v>4565</v>
      </c>
      <c r="P331" s="4">
        <v>-9.7770810000000008</v>
      </c>
      <c r="Q331" s="4">
        <v>-1.888517</v>
      </c>
      <c r="R331" s="4">
        <v>1.5535319999999999</v>
      </c>
      <c r="S331" s="4">
        <v>1.4781089999999999</v>
      </c>
      <c r="U331" s="4">
        <v>1</v>
      </c>
      <c r="V331" s="7">
        <v>0</v>
      </c>
      <c r="W331" s="7">
        <v>0</v>
      </c>
      <c r="X331" s="4" t="s">
        <v>41</v>
      </c>
      <c r="Y331" s="3" t="s">
        <v>1162</v>
      </c>
      <c r="Z331" s="8" t="s">
        <v>1161</v>
      </c>
      <c r="AB331" s="8" t="s">
        <v>1160</v>
      </c>
    </row>
    <row r="332" spans="1:28" x14ac:dyDescent="0.35">
      <c r="A332" s="4" t="s">
        <v>524</v>
      </c>
      <c r="B332" s="6">
        <v>44865</v>
      </c>
      <c r="C332" s="4">
        <v>5</v>
      </c>
      <c r="D332" s="4">
        <v>6</v>
      </c>
      <c r="E332" s="4" t="s">
        <v>522</v>
      </c>
      <c r="F332" s="4">
        <v>10779</v>
      </c>
      <c r="G332" s="4" t="s">
        <v>525</v>
      </c>
      <c r="H332" s="4" t="s">
        <v>30</v>
      </c>
      <c r="I332" s="4" t="s">
        <v>31</v>
      </c>
      <c r="J332" s="4">
        <v>5</v>
      </c>
      <c r="K332" s="4">
        <v>2</v>
      </c>
      <c r="L332" s="4">
        <v>751120.24399999995</v>
      </c>
      <c r="M332" s="4">
        <v>40874.639999999999</v>
      </c>
      <c r="N332" s="4">
        <v>30112360560.130001</v>
      </c>
      <c r="O332" s="4">
        <v>57</v>
      </c>
      <c r="P332" s="4">
        <v>0.25920300000000002</v>
      </c>
      <c r="Q332" s="4">
        <v>7.1877050000000002</v>
      </c>
      <c r="R332" s="4">
        <v>6.1070330000000004</v>
      </c>
      <c r="S332" s="4">
        <v>3.9859010000000001</v>
      </c>
      <c r="U332" s="4">
        <v>1.2</v>
      </c>
      <c r="V332" s="7">
        <v>2000000</v>
      </c>
      <c r="W332" s="7">
        <v>50000</v>
      </c>
      <c r="X332" s="4" t="s">
        <v>1166</v>
      </c>
      <c r="Y332" s="3" t="s">
        <v>1174</v>
      </c>
      <c r="Z332" s="8" t="s">
        <v>1164</v>
      </c>
      <c r="AB332" s="8" t="s">
        <v>1163</v>
      </c>
    </row>
    <row r="333" spans="1:28" x14ac:dyDescent="0.35">
      <c r="A333" s="4" t="s">
        <v>526</v>
      </c>
      <c r="B333" s="6">
        <v>44865</v>
      </c>
      <c r="C333" s="4">
        <v>5</v>
      </c>
      <c r="D333" s="4">
        <v>6</v>
      </c>
      <c r="E333" s="4" t="s">
        <v>522</v>
      </c>
      <c r="F333" s="4">
        <v>10779</v>
      </c>
      <c r="G333" s="4" t="s">
        <v>525</v>
      </c>
      <c r="H333" s="4" t="s">
        <v>30</v>
      </c>
      <c r="I333" s="4" t="s">
        <v>31</v>
      </c>
      <c r="J333" s="4">
        <v>5</v>
      </c>
      <c r="K333" s="4">
        <v>3</v>
      </c>
      <c r="L333" s="4">
        <v>337835.54800000001</v>
      </c>
      <c r="M333" s="4">
        <v>40874.639999999999</v>
      </c>
      <c r="N333" s="4">
        <v>13808905497.77</v>
      </c>
      <c r="O333" s="4">
        <v>14</v>
      </c>
      <c r="P333" s="4">
        <v>0.25920300000000002</v>
      </c>
      <c r="Q333" s="4">
        <v>7.1877050000000002</v>
      </c>
      <c r="R333" s="4">
        <v>6.1070330000000004</v>
      </c>
      <c r="S333" s="4">
        <v>3.9859010000000001</v>
      </c>
      <c r="U333" s="4">
        <v>1.2</v>
      </c>
      <c r="V333" s="7">
        <v>5000000</v>
      </c>
      <c r="W333" s="7">
        <v>50000</v>
      </c>
      <c r="X333" s="4" t="s">
        <v>1167</v>
      </c>
      <c r="Y333" s="3" t="s">
        <v>1175</v>
      </c>
    </row>
    <row r="334" spans="1:28" x14ac:dyDescent="0.35">
      <c r="A334" s="4" t="s">
        <v>527</v>
      </c>
      <c r="B334" s="6">
        <v>44865</v>
      </c>
      <c r="C334" s="4">
        <v>5</v>
      </c>
      <c r="D334" s="4">
        <v>6</v>
      </c>
      <c r="E334" s="4" t="s">
        <v>522</v>
      </c>
      <c r="F334" s="4">
        <v>10779</v>
      </c>
      <c r="G334" s="4" t="s">
        <v>525</v>
      </c>
      <c r="H334" s="4" t="s">
        <v>30</v>
      </c>
      <c r="I334" s="4" t="s">
        <v>31</v>
      </c>
      <c r="J334" s="4">
        <v>5</v>
      </c>
      <c r="K334" s="4">
        <v>4</v>
      </c>
      <c r="L334" s="4">
        <v>4677.223</v>
      </c>
      <c r="M334" s="4">
        <v>41240.67</v>
      </c>
      <c r="N334" s="4">
        <v>192891808.49000001</v>
      </c>
      <c r="O334" s="4">
        <v>39</v>
      </c>
      <c r="P334" s="4">
        <v>0.45774799999999999</v>
      </c>
      <c r="Q334" s="4">
        <v>7.399921</v>
      </c>
      <c r="R334" s="4">
        <v>6.3171160000000004</v>
      </c>
      <c r="S334" s="4">
        <v>4.1917960000000001</v>
      </c>
      <c r="U334" s="4">
        <v>1</v>
      </c>
      <c r="V334" s="7">
        <v>2000000</v>
      </c>
      <c r="W334" s="7">
        <v>50000</v>
      </c>
      <c r="X334" s="4" t="s">
        <v>1168</v>
      </c>
      <c r="Y334" s="3" t="s">
        <v>1177</v>
      </c>
    </row>
    <row r="335" spans="1:28" x14ac:dyDescent="0.35">
      <c r="A335" s="4" t="s">
        <v>528</v>
      </c>
      <c r="B335" s="6">
        <v>44865</v>
      </c>
      <c r="C335" s="4">
        <v>5</v>
      </c>
      <c r="D335" s="4">
        <v>6</v>
      </c>
      <c r="E335" s="4" t="s">
        <v>522</v>
      </c>
      <c r="F335" s="4">
        <v>10779</v>
      </c>
      <c r="G335" s="4" t="s">
        <v>525</v>
      </c>
      <c r="H335" s="4" t="s">
        <v>30</v>
      </c>
      <c r="I335" s="4" t="s">
        <v>31</v>
      </c>
      <c r="J335" s="4">
        <v>5</v>
      </c>
      <c r="K335" s="4">
        <v>5</v>
      </c>
      <c r="L335" s="4">
        <v>30667.420999999998</v>
      </c>
      <c r="M335" s="4">
        <v>41425.19</v>
      </c>
      <c r="N335" s="4">
        <v>1270403588.04</v>
      </c>
      <c r="O335" s="4">
        <v>3</v>
      </c>
      <c r="P335" s="4">
        <v>0.55730199999999996</v>
      </c>
      <c r="Q335" s="4">
        <v>7.5063459999999997</v>
      </c>
      <c r="R335" s="4">
        <v>6.4224709999999998</v>
      </c>
      <c r="S335" s="4">
        <v>4.295051</v>
      </c>
      <c r="U335" s="4">
        <v>0.9</v>
      </c>
      <c r="V335" s="7">
        <v>20000000</v>
      </c>
      <c r="W335" s="7">
        <v>50000</v>
      </c>
      <c r="X335" s="4" t="s">
        <v>1169</v>
      </c>
      <c r="Y335" s="3" t="s">
        <v>1176</v>
      </c>
    </row>
    <row r="336" spans="1:28" x14ac:dyDescent="0.35">
      <c r="A336" s="4" t="s">
        <v>529</v>
      </c>
      <c r="B336" s="6">
        <v>44865</v>
      </c>
      <c r="C336" s="4">
        <v>5</v>
      </c>
      <c r="D336" s="4">
        <v>6</v>
      </c>
      <c r="E336" s="4" t="s">
        <v>522</v>
      </c>
      <c r="F336" s="4">
        <v>10779</v>
      </c>
      <c r="G336" s="4" t="s">
        <v>525</v>
      </c>
      <c r="H336" s="4" t="s">
        <v>30</v>
      </c>
      <c r="I336" s="4" t="s">
        <v>31</v>
      </c>
      <c r="J336" s="4">
        <v>5</v>
      </c>
      <c r="K336" s="4">
        <v>6</v>
      </c>
      <c r="L336" s="4">
        <v>2049093.862</v>
      </c>
      <c r="M336" s="4">
        <v>39800.01</v>
      </c>
      <c r="N336" s="4">
        <v>80704566527.380005</v>
      </c>
      <c r="O336" s="4">
        <v>4473</v>
      </c>
      <c r="P336" s="4">
        <v>-0.33173999999999998</v>
      </c>
      <c r="Q336" s="4">
        <v>6.5559890000000003</v>
      </c>
      <c r="R336" s="4">
        <v>5.4813840000000003</v>
      </c>
      <c r="S336" s="4">
        <v>3.3728549999999999</v>
      </c>
      <c r="U336" s="4">
        <v>1.8</v>
      </c>
      <c r="V336" s="7">
        <v>50000</v>
      </c>
      <c r="W336" s="7">
        <v>50000</v>
      </c>
      <c r="X336" s="4" t="s">
        <v>1170</v>
      </c>
      <c r="Y336" s="3" t="s">
        <v>1178</v>
      </c>
    </row>
    <row r="337" spans="1:28" x14ac:dyDescent="0.35">
      <c r="A337" s="4" t="s">
        <v>530</v>
      </c>
      <c r="B337" s="6">
        <v>44865</v>
      </c>
      <c r="C337" s="4">
        <v>5</v>
      </c>
      <c r="D337" s="4">
        <v>6</v>
      </c>
      <c r="E337" s="4" t="s">
        <v>522</v>
      </c>
      <c r="F337" s="4">
        <v>10779</v>
      </c>
      <c r="G337" s="4" t="s">
        <v>525</v>
      </c>
      <c r="H337" s="4" t="s">
        <v>30</v>
      </c>
      <c r="I337" s="4" t="s">
        <v>31</v>
      </c>
      <c r="J337" s="4">
        <v>5</v>
      </c>
      <c r="K337" s="4">
        <v>7</v>
      </c>
      <c r="L337" s="4">
        <v>1750058.0349999999</v>
      </c>
      <c r="M337" s="4">
        <v>40332.99</v>
      </c>
      <c r="N337" s="4">
        <v>76262261254.399994</v>
      </c>
      <c r="O337" s="4">
        <v>89</v>
      </c>
      <c r="P337" s="4">
        <v>-3.7139999999999999E-2</v>
      </c>
      <c r="Q337" s="4">
        <v>6.8709350000000002</v>
      </c>
      <c r="R337" s="4">
        <v>5.793444</v>
      </c>
      <c r="S337" s="4">
        <v>3.678569</v>
      </c>
      <c r="U337" s="4">
        <v>1.5</v>
      </c>
      <c r="V337" s="7">
        <v>50000</v>
      </c>
      <c r="W337" s="7">
        <v>50000</v>
      </c>
      <c r="X337" s="4" t="s">
        <v>1171</v>
      </c>
      <c r="Y337" s="3" t="s">
        <v>1179</v>
      </c>
    </row>
    <row r="338" spans="1:28" x14ac:dyDescent="0.35">
      <c r="A338" s="4" t="s">
        <v>531</v>
      </c>
      <c r="B338" s="6">
        <v>44865</v>
      </c>
      <c r="C338" s="4">
        <v>5</v>
      </c>
      <c r="D338" s="4">
        <v>6</v>
      </c>
      <c r="E338" s="4" t="s">
        <v>522</v>
      </c>
      <c r="F338" s="4">
        <v>10779</v>
      </c>
      <c r="G338" s="4" t="s">
        <v>525</v>
      </c>
      <c r="H338" s="4" t="s">
        <v>30</v>
      </c>
      <c r="I338" s="4" t="s">
        <v>31</v>
      </c>
      <c r="J338" s="4">
        <v>5</v>
      </c>
      <c r="K338" s="4">
        <v>8</v>
      </c>
      <c r="L338" s="4">
        <v>11368447.689999999</v>
      </c>
      <c r="M338" s="4">
        <v>40384.03</v>
      </c>
      <c r="N338" s="4">
        <v>461340485691.03998</v>
      </c>
      <c r="O338" s="4">
        <v>73486</v>
      </c>
      <c r="P338" s="4">
        <v>-3.7139999999999999E-2</v>
      </c>
      <c r="Q338" s="4">
        <v>7.0250839999999997</v>
      </c>
      <c r="R338" s="4">
        <v>6.0420489999999996</v>
      </c>
      <c r="S338" s="4">
        <v>3.8097810000000001</v>
      </c>
      <c r="U338" s="3" t="s">
        <v>1172</v>
      </c>
      <c r="V338" s="7">
        <v>50000</v>
      </c>
      <c r="W338" s="7">
        <v>50000</v>
      </c>
      <c r="X338" s="4" t="s">
        <v>1165</v>
      </c>
      <c r="Y338" s="3" t="s">
        <v>1173</v>
      </c>
    </row>
    <row r="339" spans="1:28" x14ac:dyDescent="0.35">
      <c r="A339" s="4" t="s">
        <v>532</v>
      </c>
      <c r="B339" s="6">
        <v>44865</v>
      </c>
      <c r="C339" s="4">
        <v>5</v>
      </c>
      <c r="D339" s="4">
        <v>6</v>
      </c>
      <c r="E339" s="4" t="s">
        <v>522</v>
      </c>
      <c r="F339" s="4">
        <v>61583</v>
      </c>
      <c r="G339" s="4" t="s">
        <v>533</v>
      </c>
      <c r="H339" s="4" t="s">
        <v>30</v>
      </c>
      <c r="I339" s="4" t="s">
        <v>31</v>
      </c>
      <c r="J339" s="4">
        <v>8</v>
      </c>
      <c r="K339" s="4">
        <v>0</v>
      </c>
      <c r="L339" s="4">
        <v>9141997.1030000001</v>
      </c>
      <c r="M339" s="4">
        <v>11069.46</v>
      </c>
      <c r="N339" s="4">
        <v>101412912647.03999</v>
      </c>
      <c r="O339" s="4">
        <v>67523</v>
      </c>
      <c r="P339" s="4">
        <v>-8.5769300000000008</v>
      </c>
      <c r="Q339" s="4">
        <v>-8.1567439999999998</v>
      </c>
      <c r="R339" s="4">
        <v>-4.2671669999999997</v>
      </c>
      <c r="S339" s="4">
        <v>-2.0290550000000001</v>
      </c>
      <c r="U339" s="4">
        <v>3</v>
      </c>
      <c r="V339" s="7">
        <v>30000</v>
      </c>
      <c r="W339" s="7">
        <v>30000</v>
      </c>
      <c r="X339" s="4" t="s">
        <v>41</v>
      </c>
      <c r="Y339" s="3" t="s">
        <v>1180</v>
      </c>
      <c r="Z339" s="8" t="s">
        <v>1182</v>
      </c>
      <c r="AB339" s="8" t="s">
        <v>1181</v>
      </c>
    </row>
    <row r="340" spans="1:28" x14ac:dyDescent="0.35">
      <c r="A340" s="4" t="s">
        <v>534</v>
      </c>
      <c r="B340" s="6">
        <v>44865</v>
      </c>
      <c r="C340" s="4">
        <v>5</v>
      </c>
      <c r="D340" s="4">
        <v>25</v>
      </c>
      <c r="E340" s="4" t="s">
        <v>535</v>
      </c>
      <c r="F340" s="4">
        <v>17653</v>
      </c>
      <c r="G340" s="4" t="s">
        <v>536</v>
      </c>
      <c r="H340" s="4" t="s">
        <v>254</v>
      </c>
      <c r="I340" s="4" t="s">
        <v>31</v>
      </c>
      <c r="J340" s="4">
        <v>8</v>
      </c>
      <c r="K340" s="4">
        <v>1</v>
      </c>
      <c r="L340" s="4">
        <v>39257602.956</v>
      </c>
      <c r="M340" s="4">
        <v>16076.7</v>
      </c>
      <c r="N340" s="4">
        <v>629828984934.10999</v>
      </c>
      <c r="O340" s="4">
        <v>284</v>
      </c>
      <c r="P340" s="4">
        <v>7.6174670000000004</v>
      </c>
      <c r="Q340" s="4">
        <v>9.3345269999999996</v>
      </c>
      <c r="R340" s="4">
        <v>7.0966269999999998</v>
      </c>
      <c r="S340" s="4">
        <v>4.5855410000000001</v>
      </c>
      <c r="U340" s="4">
        <v>1.5</v>
      </c>
      <c r="V340" s="7">
        <v>300000</v>
      </c>
      <c r="W340" s="7">
        <v>300000</v>
      </c>
      <c r="X340" s="4" t="s">
        <v>41</v>
      </c>
      <c r="Y340" s="3" t="s">
        <v>1183</v>
      </c>
    </row>
    <row r="341" spans="1:28" x14ac:dyDescent="0.35">
      <c r="A341" s="4" t="s">
        <v>537</v>
      </c>
      <c r="B341" s="6">
        <v>44865</v>
      </c>
      <c r="C341" s="4">
        <v>5</v>
      </c>
      <c r="D341" s="4">
        <v>25</v>
      </c>
      <c r="E341" s="4" t="s">
        <v>535</v>
      </c>
      <c r="F341" s="4">
        <v>11627</v>
      </c>
      <c r="G341" s="4" t="s">
        <v>538</v>
      </c>
      <c r="H341" s="4" t="s">
        <v>30</v>
      </c>
      <c r="I341" s="4" t="s">
        <v>31</v>
      </c>
      <c r="J341" s="4">
        <v>8</v>
      </c>
      <c r="K341" s="4">
        <v>2</v>
      </c>
      <c r="L341" s="4">
        <v>6412279.699</v>
      </c>
      <c r="M341" s="4">
        <v>39640.589999999997</v>
      </c>
      <c r="N341" s="4">
        <v>254686852068.20001</v>
      </c>
      <c r="O341" s="4">
        <v>3348</v>
      </c>
      <c r="P341" s="4">
        <v>6.7158800000000003</v>
      </c>
      <c r="Q341" s="4">
        <v>9.0463179999999994</v>
      </c>
      <c r="R341" s="4">
        <v>6.5726050000000003</v>
      </c>
      <c r="S341" s="4">
        <v>4.1832539999999998</v>
      </c>
      <c r="U341" s="4">
        <v>1.7</v>
      </c>
      <c r="V341" s="7">
        <v>200000</v>
      </c>
      <c r="W341" s="7">
        <v>200000</v>
      </c>
      <c r="X341" s="4" t="s">
        <v>41</v>
      </c>
      <c r="Y341" s="3" t="s">
        <v>1184</v>
      </c>
    </row>
    <row r="342" spans="1:28" x14ac:dyDescent="0.35">
      <c r="A342" s="4" t="s">
        <v>539</v>
      </c>
      <c r="B342" s="6">
        <v>44865</v>
      </c>
      <c r="C342" s="4">
        <v>5</v>
      </c>
      <c r="D342" s="4">
        <v>20</v>
      </c>
      <c r="E342" s="4" t="s">
        <v>540</v>
      </c>
      <c r="F342" s="4">
        <v>103927</v>
      </c>
      <c r="G342" s="4" t="s">
        <v>541</v>
      </c>
      <c r="H342" s="4" t="s">
        <v>254</v>
      </c>
      <c r="I342" s="4" t="s">
        <v>31</v>
      </c>
      <c r="J342" s="4">
        <v>8</v>
      </c>
      <c r="K342" s="4">
        <v>0</v>
      </c>
      <c r="L342" s="4">
        <v>99761851.147</v>
      </c>
      <c r="M342" s="4">
        <v>10487.7</v>
      </c>
      <c r="N342" s="4">
        <v>1047506742393.51</v>
      </c>
      <c r="O342" s="4">
        <v>60</v>
      </c>
      <c r="P342" s="4">
        <v>10.271459</v>
      </c>
      <c r="Q342" s="4">
        <v>11.222272999999999</v>
      </c>
      <c r="R342" s="4">
        <v>8.2524180000000005</v>
      </c>
      <c r="S342" s="4">
        <v>0</v>
      </c>
      <c r="U342" s="4">
        <v>1.2</v>
      </c>
      <c r="V342" s="7">
        <v>50000000</v>
      </c>
      <c r="W342" s="7">
        <v>50000000</v>
      </c>
      <c r="X342" s="4" t="s">
        <v>988</v>
      </c>
      <c r="Y342" s="3" t="s">
        <v>1185</v>
      </c>
    </row>
    <row r="343" spans="1:28" x14ac:dyDescent="0.35">
      <c r="A343" s="4" t="s">
        <v>542</v>
      </c>
      <c r="B343" s="6">
        <v>44865</v>
      </c>
      <c r="C343" s="4">
        <v>5</v>
      </c>
      <c r="D343" s="4">
        <v>20</v>
      </c>
      <c r="E343" s="4" t="s">
        <v>540</v>
      </c>
      <c r="F343" s="4">
        <v>13174</v>
      </c>
      <c r="G343" s="4" t="s">
        <v>543</v>
      </c>
      <c r="H343" s="4" t="s">
        <v>254</v>
      </c>
      <c r="I343" s="4" t="s">
        <v>31</v>
      </c>
      <c r="J343" s="4">
        <v>8</v>
      </c>
      <c r="K343" s="4">
        <v>0</v>
      </c>
      <c r="L343" s="4">
        <v>84907491.721000001</v>
      </c>
      <c r="M343" s="4">
        <v>16548.13</v>
      </c>
      <c r="N343" s="4">
        <v>1371481279779.72</v>
      </c>
      <c r="O343" s="4">
        <v>119</v>
      </c>
      <c r="P343" s="4">
        <v>6.2797679999999998</v>
      </c>
      <c r="Q343" s="4">
        <v>8.8671109999999995</v>
      </c>
      <c r="R343" s="4">
        <v>7.1709259999999997</v>
      </c>
      <c r="S343" s="4">
        <v>4.9224509999999997</v>
      </c>
      <c r="U343" s="4">
        <v>1.5</v>
      </c>
      <c r="V343" s="7">
        <v>1000000</v>
      </c>
      <c r="W343" s="7">
        <v>200000</v>
      </c>
      <c r="X343" s="4" t="s">
        <v>988</v>
      </c>
      <c r="Y343" s="3" t="s">
        <v>1186</v>
      </c>
    </row>
    <row r="344" spans="1:28" x14ac:dyDescent="0.35">
      <c r="A344" s="4" t="s">
        <v>544</v>
      </c>
      <c r="B344" s="6">
        <v>44865</v>
      </c>
      <c r="C344" s="4">
        <v>5</v>
      </c>
      <c r="D344" s="4">
        <v>20</v>
      </c>
      <c r="E344" s="4" t="s">
        <v>540</v>
      </c>
      <c r="F344" s="4">
        <v>76413</v>
      </c>
      <c r="G344" s="4" t="s">
        <v>545</v>
      </c>
      <c r="H344" s="4" t="s">
        <v>30</v>
      </c>
      <c r="I344" s="4" t="s">
        <v>31</v>
      </c>
      <c r="J344" s="4">
        <v>8</v>
      </c>
      <c r="K344" s="4">
        <v>0</v>
      </c>
      <c r="L344" s="4">
        <v>252088.334</v>
      </c>
      <c r="M344" s="4">
        <v>30633.54</v>
      </c>
      <c r="N344" s="4">
        <v>7722658765.1199999</v>
      </c>
      <c r="O344" s="4">
        <v>177</v>
      </c>
      <c r="P344" s="4">
        <v>15973.494000000001</v>
      </c>
      <c r="Q344" s="4">
        <v>279.45855999999998</v>
      </c>
      <c r="R344" s="4">
        <v>23.722393</v>
      </c>
      <c r="S344" s="4">
        <v>2.6860750000000002</v>
      </c>
      <c r="U344" s="4">
        <v>2</v>
      </c>
      <c r="V344" s="7">
        <v>200000</v>
      </c>
      <c r="W344" s="7">
        <v>200000</v>
      </c>
      <c r="X344" s="4" t="s">
        <v>988</v>
      </c>
      <c r="Y344" s="3" t="s">
        <v>1187</v>
      </c>
    </row>
    <row r="345" spans="1:28" x14ac:dyDescent="0.35">
      <c r="A345" s="4" t="s">
        <v>546</v>
      </c>
      <c r="B345" s="6">
        <v>44865</v>
      </c>
      <c r="C345" s="4">
        <v>5</v>
      </c>
      <c r="D345" s="4">
        <v>20</v>
      </c>
      <c r="E345" s="4" t="s">
        <v>540</v>
      </c>
      <c r="F345" s="4">
        <v>76414</v>
      </c>
      <c r="G345" s="4" t="s">
        <v>547</v>
      </c>
      <c r="H345" s="4" t="s">
        <v>30</v>
      </c>
      <c r="I345" s="4" t="s">
        <v>31</v>
      </c>
      <c r="J345" s="4">
        <v>8</v>
      </c>
      <c r="K345" s="4">
        <v>0</v>
      </c>
      <c r="L345" s="4">
        <v>4720110.4589999998</v>
      </c>
      <c r="M345" s="4">
        <v>1934.08</v>
      </c>
      <c r="N345" s="4">
        <v>9078058573.3700008</v>
      </c>
      <c r="O345" s="4">
        <v>212</v>
      </c>
      <c r="P345" s="4">
        <v>3190.6134999999999</v>
      </c>
      <c r="Q345" s="4">
        <v>129.22577999999999</v>
      </c>
      <c r="R345" s="4">
        <v>-33.347465999999997</v>
      </c>
      <c r="S345" s="4">
        <v>-9.402533</v>
      </c>
      <c r="U345" s="4">
        <v>3</v>
      </c>
      <c r="V345" s="7">
        <v>200000</v>
      </c>
      <c r="W345" s="7">
        <v>200000</v>
      </c>
      <c r="X345" s="4" t="s">
        <v>988</v>
      </c>
      <c r="Y345" s="3" t="s">
        <v>1188</v>
      </c>
    </row>
    <row r="346" spans="1:28" x14ac:dyDescent="0.35">
      <c r="A346" s="4" t="s">
        <v>548</v>
      </c>
      <c r="B346" s="6">
        <v>44865</v>
      </c>
      <c r="C346" s="4">
        <v>5</v>
      </c>
      <c r="D346" s="4">
        <v>20</v>
      </c>
      <c r="E346" s="4" t="s">
        <v>540</v>
      </c>
      <c r="F346" s="4">
        <v>9645</v>
      </c>
      <c r="G346" s="4" t="s">
        <v>549</v>
      </c>
      <c r="H346" s="4" t="s">
        <v>30</v>
      </c>
      <c r="I346" s="4" t="s">
        <v>31</v>
      </c>
      <c r="J346" s="4">
        <v>8</v>
      </c>
      <c r="K346" s="4">
        <v>0</v>
      </c>
      <c r="L346" s="4">
        <v>523217.96600000001</v>
      </c>
      <c r="M346" s="4">
        <v>22524.53</v>
      </c>
      <c r="N346" s="4">
        <v>11784857610.43</v>
      </c>
      <c r="O346" s="4">
        <v>165</v>
      </c>
      <c r="P346" s="4">
        <v>0.44834299999999999</v>
      </c>
      <c r="Q346" s="4">
        <v>7.7409280000000003</v>
      </c>
      <c r="R346" s="4">
        <v>5.7516069999999999</v>
      </c>
      <c r="S346" s="4">
        <v>3.8346019999999998</v>
      </c>
      <c r="U346" s="4">
        <v>1.35</v>
      </c>
      <c r="V346" s="7">
        <v>200000</v>
      </c>
      <c r="W346" s="7">
        <v>200000</v>
      </c>
      <c r="X346" s="4" t="s">
        <v>988</v>
      </c>
      <c r="Y346" s="3" t="s">
        <v>1189</v>
      </c>
    </row>
    <row r="347" spans="1:28" x14ac:dyDescent="0.35">
      <c r="A347" s="4" t="s">
        <v>550</v>
      </c>
      <c r="B347" s="6">
        <v>44865</v>
      </c>
      <c r="C347" s="4">
        <v>5</v>
      </c>
      <c r="D347" s="4">
        <v>20</v>
      </c>
      <c r="E347" s="4" t="s">
        <v>540</v>
      </c>
      <c r="F347" s="4">
        <v>9641</v>
      </c>
      <c r="G347" s="4" t="s">
        <v>551</v>
      </c>
      <c r="H347" s="4" t="s">
        <v>30</v>
      </c>
      <c r="I347" s="4" t="s">
        <v>31</v>
      </c>
      <c r="J347" s="4">
        <v>8</v>
      </c>
      <c r="K347" s="4">
        <v>0</v>
      </c>
      <c r="L347" s="4">
        <v>4091761.8450000002</v>
      </c>
      <c r="M347" s="4">
        <v>36484.660000000003</v>
      </c>
      <c r="N347" s="4">
        <v>149286554033.72</v>
      </c>
      <c r="O347" s="4">
        <v>412</v>
      </c>
      <c r="P347" s="4">
        <v>9.2745090000000001</v>
      </c>
      <c r="Q347" s="4">
        <v>9.0538460000000001</v>
      </c>
      <c r="R347" s="4">
        <v>7.7578750000000003</v>
      </c>
      <c r="S347" s="4">
        <v>6.3286740000000004</v>
      </c>
      <c r="U347" s="4">
        <v>1.5</v>
      </c>
      <c r="V347" s="7">
        <v>1000000</v>
      </c>
      <c r="W347" s="7">
        <v>200000</v>
      </c>
      <c r="X347" s="4" t="s">
        <v>988</v>
      </c>
      <c r="Y347" s="3" t="s">
        <v>1190</v>
      </c>
    </row>
    <row r="348" spans="1:28" x14ac:dyDescent="0.35">
      <c r="A348" s="4" t="s">
        <v>552</v>
      </c>
      <c r="B348" s="6">
        <v>44865</v>
      </c>
      <c r="C348" s="4">
        <v>5</v>
      </c>
      <c r="D348" s="4">
        <v>20</v>
      </c>
      <c r="E348" s="4" t="s">
        <v>540</v>
      </c>
      <c r="F348" s="4">
        <v>76412</v>
      </c>
      <c r="G348" s="4" t="s">
        <v>553</v>
      </c>
      <c r="H348" s="4" t="s">
        <v>30</v>
      </c>
      <c r="I348" s="4" t="s">
        <v>31</v>
      </c>
      <c r="J348" s="4">
        <v>8</v>
      </c>
      <c r="K348" s="4">
        <v>0</v>
      </c>
      <c r="L348" s="4">
        <v>5913410.5269999998</v>
      </c>
      <c r="M348" s="4">
        <v>3347</v>
      </c>
      <c r="N348" s="4">
        <v>19792211849.34</v>
      </c>
      <c r="O348" s="4">
        <v>93</v>
      </c>
      <c r="P348" s="4">
        <v>-6.0974529999999998</v>
      </c>
      <c r="Q348" s="4">
        <v>-3.5054650000000001</v>
      </c>
      <c r="R348" s="4">
        <v>-0.86601300000000003</v>
      </c>
      <c r="S348" s="4">
        <v>-0.78037400000000001</v>
      </c>
      <c r="U348" s="4">
        <v>1.7</v>
      </c>
      <c r="V348" s="7">
        <v>200000</v>
      </c>
      <c r="W348" s="7">
        <v>200000</v>
      </c>
      <c r="X348" s="4" t="s">
        <v>988</v>
      </c>
      <c r="Y348" s="3" t="s">
        <v>1191</v>
      </c>
    </row>
    <row r="349" spans="1:28" x14ac:dyDescent="0.35">
      <c r="A349" s="4" t="s">
        <v>554</v>
      </c>
      <c r="B349" s="6">
        <v>44865</v>
      </c>
      <c r="C349" s="4">
        <v>5</v>
      </c>
      <c r="D349" s="4">
        <v>20</v>
      </c>
      <c r="E349" s="4" t="s">
        <v>540</v>
      </c>
      <c r="F349" s="4">
        <v>76410</v>
      </c>
      <c r="G349" s="4" t="s">
        <v>555</v>
      </c>
      <c r="H349" s="4" t="s">
        <v>30</v>
      </c>
      <c r="I349" s="4" t="s">
        <v>31</v>
      </c>
      <c r="J349" s="4">
        <v>8</v>
      </c>
      <c r="K349" s="4">
        <v>0</v>
      </c>
      <c r="L349" s="4">
        <v>568678.04299999995</v>
      </c>
      <c r="M349" s="4">
        <v>14198.51</v>
      </c>
      <c r="N349" s="4">
        <v>8074383471.3000002</v>
      </c>
      <c r="O349" s="4">
        <v>32</v>
      </c>
      <c r="P349" s="4">
        <v>381.94724000000002</v>
      </c>
      <c r="Q349" s="4">
        <v>55.405749999999998</v>
      </c>
      <c r="R349" s="4">
        <v>2.633607</v>
      </c>
      <c r="S349" s="4">
        <v>4.0077590000000001</v>
      </c>
      <c r="U349" s="4">
        <v>2</v>
      </c>
      <c r="V349" s="7">
        <v>200000</v>
      </c>
      <c r="W349" s="7">
        <v>200000</v>
      </c>
      <c r="X349" s="4" t="s">
        <v>988</v>
      </c>
      <c r="Y349" s="3" t="s">
        <v>1192</v>
      </c>
    </row>
    <row r="350" spans="1:28" x14ac:dyDescent="0.35">
      <c r="A350" s="4" t="s">
        <v>556</v>
      </c>
      <c r="B350" s="6">
        <v>44865</v>
      </c>
      <c r="C350" s="4">
        <v>5</v>
      </c>
      <c r="D350" s="4">
        <v>20</v>
      </c>
      <c r="E350" s="4" t="s">
        <v>540</v>
      </c>
      <c r="F350" s="4">
        <v>53954</v>
      </c>
      <c r="G350" s="4" t="s">
        <v>557</v>
      </c>
      <c r="H350" s="4" t="s">
        <v>30</v>
      </c>
      <c r="I350" s="4" t="s">
        <v>31</v>
      </c>
      <c r="J350" s="4">
        <v>4</v>
      </c>
      <c r="K350" s="4">
        <v>12</v>
      </c>
      <c r="L350" s="4">
        <v>6732400.835</v>
      </c>
      <c r="M350" s="4">
        <v>42157.93</v>
      </c>
      <c r="N350" s="4">
        <v>247621037185.87</v>
      </c>
      <c r="O350" s="4">
        <v>82</v>
      </c>
      <c r="P350" s="4">
        <v>3.942593</v>
      </c>
      <c r="Q350" s="4">
        <v>7.7508460000000001</v>
      </c>
      <c r="R350" s="4">
        <v>6.7722559999999996</v>
      </c>
      <c r="S350" s="4">
        <v>4.8501390000000004</v>
      </c>
      <c r="U350" s="4">
        <v>0.8</v>
      </c>
      <c r="V350" s="7">
        <v>100000</v>
      </c>
      <c r="W350" s="7">
        <v>100000</v>
      </c>
      <c r="X350" s="4" t="s">
        <v>1198</v>
      </c>
      <c r="Y350" s="3" t="s">
        <v>1209</v>
      </c>
    </row>
    <row r="351" spans="1:28" x14ac:dyDescent="0.35">
      <c r="A351" s="4" t="s">
        <v>558</v>
      </c>
      <c r="B351" s="6">
        <v>44865</v>
      </c>
      <c r="C351" s="4">
        <v>5</v>
      </c>
      <c r="D351" s="4">
        <v>20</v>
      </c>
      <c r="E351" s="4" t="s">
        <v>540</v>
      </c>
      <c r="F351" s="4">
        <v>53954</v>
      </c>
      <c r="G351" s="4" t="s">
        <v>557</v>
      </c>
      <c r="H351" s="4" t="s">
        <v>30</v>
      </c>
      <c r="I351" s="4" t="s">
        <v>31</v>
      </c>
      <c r="J351" s="4">
        <v>5</v>
      </c>
      <c r="K351" s="4">
        <v>1</v>
      </c>
      <c r="L351" s="4">
        <v>1325495.3060000001</v>
      </c>
      <c r="M351" s="4">
        <v>39266.65</v>
      </c>
      <c r="N351" s="4">
        <v>54048589303.93</v>
      </c>
      <c r="O351" s="4">
        <v>99</v>
      </c>
      <c r="P351" s="4">
        <v>2.7028460000000001</v>
      </c>
      <c r="Q351" s="4">
        <v>6.4644529999999998</v>
      </c>
      <c r="R351" s="4">
        <v>5.5087580000000003</v>
      </c>
      <c r="S351" s="4">
        <v>3.6037240000000001</v>
      </c>
      <c r="U351" s="4">
        <v>2</v>
      </c>
      <c r="V351" s="7">
        <v>100000</v>
      </c>
      <c r="W351" s="7">
        <v>100000</v>
      </c>
      <c r="X351" s="4" t="s">
        <v>1199</v>
      </c>
      <c r="Y351" s="3" t="s">
        <v>1210</v>
      </c>
    </row>
    <row r="352" spans="1:28" x14ac:dyDescent="0.35">
      <c r="A352" s="4" t="s">
        <v>559</v>
      </c>
      <c r="B352" s="6">
        <v>44865</v>
      </c>
      <c r="C352" s="4">
        <v>5</v>
      </c>
      <c r="D352" s="4">
        <v>20</v>
      </c>
      <c r="E352" s="4" t="s">
        <v>540</v>
      </c>
      <c r="F352" s="4">
        <v>53954</v>
      </c>
      <c r="G352" s="4" t="s">
        <v>557</v>
      </c>
      <c r="H352" s="4" t="s">
        <v>30</v>
      </c>
      <c r="I352" s="4" t="s">
        <v>31</v>
      </c>
      <c r="J352" s="4">
        <v>5</v>
      </c>
      <c r="K352" s="4">
        <v>10</v>
      </c>
      <c r="L352" s="4">
        <v>4122618.6</v>
      </c>
      <c r="M352" s="4">
        <v>39608.47</v>
      </c>
      <c r="N352" s="4">
        <v>182482904619.45001</v>
      </c>
      <c r="O352" s="4">
        <v>11</v>
      </c>
      <c r="P352" s="4">
        <v>2.908442</v>
      </c>
      <c r="Q352" s="4">
        <v>6.7046190000000001</v>
      </c>
      <c r="R352" s="4">
        <v>5.7109430000000003</v>
      </c>
      <c r="S352" s="4">
        <v>3.8051720000000002</v>
      </c>
      <c r="U352" s="4">
        <v>1.8</v>
      </c>
      <c r="V352" s="7">
        <v>100000</v>
      </c>
      <c r="W352" s="7">
        <v>100000</v>
      </c>
      <c r="X352" s="4" t="s">
        <v>1200</v>
      </c>
      <c r="Y352" s="3" t="s">
        <v>1207</v>
      </c>
    </row>
    <row r="353" spans="1:28" x14ac:dyDescent="0.35">
      <c r="A353" s="4" t="s">
        <v>560</v>
      </c>
      <c r="B353" s="6">
        <v>44865</v>
      </c>
      <c r="C353" s="4">
        <v>5</v>
      </c>
      <c r="D353" s="4">
        <v>20</v>
      </c>
      <c r="E353" s="4" t="s">
        <v>540</v>
      </c>
      <c r="F353" s="4">
        <v>53954</v>
      </c>
      <c r="G353" s="4" t="s">
        <v>557</v>
      </c>
      <c r="H353" s="4" t="s">
        <v>30</v>
      </c>
      <c r="I353" s="4" t="s">
        <v>31</v>
      </c>
      <c r="J353" s="4">
        <v>5</v>
      </c>
      <c r="K353" s="4">
        <v>11</v>
      </c>
      <c r="L353" s="4">
        <v>6560255.7810000004</v>
      </c>
      <c r="M353" s="4">
        <v>40418.51</v>
      </c>
      <c r="N353" s="4">
        <v>265266325556.28</v>
      </c>
      <c r="O353" s="4">
        <v>3</v>
      </c>
      <c r="P353" s="4">
        <v>3.2176049999999998</v>
      </c>
      <c r="Q353" s="4">
        <v>6.9799030000000002</v>
      </c>
      <c r="R353" s="4">
        <v>6.0177519999999998</v>
      </c>
      <c r="S353" s="4">
        <v>4.1119149999999998</v>
      </c>
      <c r="U353" s="4">
        <v>1.5</v>
      </c>
      <c r="V353" s="7">
        <v>100000</v>
      </c>
      <c r="W353" s="7">
        <v>100000</v>
      </c>
      <c r="X353" s="4" t="s">
        <v>1201</v>
      </c>
      <c r="Y353" s="3" t="s">
        <v>1208</v>
      </c>
    </row>
    <row r="354" spans="1:28" x14ac:dyDescent="0.35">
      <c r="A354" s="4" t="s">
        <v>561</v>
      </c>
      <c r="B354" s="6">
        <v>44865</v>
      </c>
      <c r="C354" s="4">
        <v>5</v>
      </c>
      <c r="D354" s="4">
        <v>20</v>
      </c>
      <c r="E354" s="4" t="s">
        <v>540</v>
      </c>
      <c r="F354" s="4">
        <v>53954</v>
      </c>
      <c r="G354" s="4" t="s">
        <v>557</v>
      </c>
      <c r="H354" s="4" t="s">
        <v>30</v>
      </c>
      <c r="I354" s="4" t="s">
        <v>31</v>
      </c>
      <c r="J354" s="4">
        <v>5</v>
      </c>
      <c r="K354" s="4">
        <v>2</v>
      </c>
      <c r="L354" s="4">
        <v>1304050.4809999999</v>
      </c>
      <c r="M354" s="4">
        <v>40441.760000000002</v>
      </c>
      <c r="N354" s="4">
        <v>52438659858.269997</v>
      </c>
      <c r="O354" s="4">
        <v>27</v>
      </c>
      <c r="P354" s="4">
        <v>3.2176049999999998</v>
      </c>
      <c r="Q354" s="4">
        <v>6.9915820000000002</v>
      </c>
      <c r="R354" s="4">
        <v>6.0424730000000002</v>
      </c>
      <c r="S354" s="4">
        <v>4.125413</v>
      </c>
      <c r="U354" s="4">
        <v>1.5</v>
      </c>
      <c r="V354" s="7">
        <v>100000</v>
      </c>
      <c r="W354" s="7">
        <v>100000</v>
      </c>
      <c r="X354" s="4" t="s">
        <v>1073</v>
      </c>
      <c r="Y354" s="3" t="s">
        <v>1211</v>
      </c>
    </row>
    <row r="355" spans="1:28" x14ac:dyDescent="0.35">
      <c r="A355" s="4" t="s">
        <v>562</v>
      </c>
      <c r="B355" s="6">
        <v>44865</v>
      </c>
      <c r="C355" s="4">
        <v>5</v>
      </c>
      <c r="D355" s="4">
        <v>20</v>
      </c>
      <c r="E355" s="4" t="s">
        <v>540</v>
      </c>
      <c r="F355" s="4">
        <v>53954</v>
      </c>
      <c r="G355" s="4" t="s">
        <v>557</v>
      </c>
      <c r="H355" s="4" t="s">
        <v>30</v>
      </c>
      <c r="I355" s="4" t="s">
        <v>31</v>
      </c>
      <c r="J355" s="4">
        <v>5</v>
      </c>
      <c r="K355" s="4">
        <v>20</v>
      </c>
      <c r="L355" s="4">
        <v>2155835.048</v>
      </c>
      <c r="M355" s="4">
        <v>10768.46</v>
      </c>
      <c r="N355" s="4">
        <v>24140801554.950001</v>
      </c>
      <c r="O355" s="4">
        <v>18</v>
      </c>
      <c r="P355" s="4">
        <v>3.2176049999999998</v>
      </c>
      <c r="Q355" s="4">
        <v>7.0757349999999999</v>
      </c>
      <c r="R355" s="4">
        <v>6.05145</v>
      </c>
      <c r="S355" s="4">
        <v>4.1303039999999998</v>
      </c>
      <c r="U355" s="4">
        <v>1.5</v>
      </c>
      <c r="V355" s="7">
        <v>100000</v>
      </c>
      <c r="W355" s="7">
        <v>100000</v>
      </c>
      <c r="X355" s="4" t="s">
        <v>1075</v>
      </c>
      <c r="Y355" s="3" t="s">
        <v>1213</v>
      </c>
    </row>
    <row r="356" spans="1:28" x14ac:dyDescent="0.35">
      <c r="A356" s="4" t="s">
        <v>563</v>
      </c>
      <c r="B356" s="6">
        <v>44865</v>
      </c>
      <c r="C356" s="4">
        <v>5</v>
      </c>
      <c r="D356" s="4">
        <v>20</v>
      </c>
      <c r="E356" s="4" t="s">
        <v>540</v>
      </c>
      <c r="F356" s="4">
        <v>53954</v>
      </c>
      <c r="G356" s="4" t="s">
        <v>557</v>
      </c>
      <c r="H356" s="4" t="s">
        <v>30</v>
      </c>
      <c r="I356" s="4" t="s">
        <v>31</v>
      </c>
      <c r="J356" s="4">
        <v>5</v>
      </c>
      <c r="K356" s="4">
        <v>3</v>
      </c>
      <c r="L356" s="4">
        <v>2343083.0430000001</v>
      </c>
      <c r="M356" s="4">
        <v>38063.68</v>
      </c>
      <c r="N356" s="4">
        <v>89925781373.080002</v>
      </c>
      <c r="O356" s="4">
        <v>3131</v>
      </c>
      <c r="P356" s="4">
        <v>2.1906469999999998</v>
      </c>
      <c r="Q356" s="4">
        <v>5.9156170000000001</v>
      </c>
      <c r="R356" s="4">
        <v>4.957789</v>
      </c>
      <c r="S356" s="4">
        <v>3.0733609999999998</v>
      </c>
      <c r="U356" s="4">
        <v>2.5</v>
      </c>
      <c r="V356" s="7">
        <v>100000</v>
      </c>
      <c r="W356" s="7">
        <v>100000</v>
      </c>
      <c r="X356" s="4" t="s">
        <v>1074</v>
      </c>
      <c r="Y356" s="3" t="s">
        <v>1212</v>
      </c>
    </row>
    <row r="357" spans="1:28" x14ac:dyDescent="0.35">
      <c r="A357" s="4" t="s">
        <v>564</v>
      </c>
      <c r="B357" s="6">
        <v>44865</v>
      </c>
      <c r="C357" s="4">
        <v>5</v>
      </c>
      <c r="D357" s="4">
        <v>20</v>
      </c>
      <c r="E357" s="4" t="s">
        <v>540</v>
      </c>
      <c r="F357" s="4">
        <v>53954</v>
      </c>
      <c r="G357" s="4" t="s">
        <v>557</v>
      </c>
      <c r="H357" s="4" t="s">
        <v>30</v>
      </c>
      <c r="I357" s="4" t="s">
        <v>31</v>
      </c>
      <c r="J357" s="4">
        <v>5</v>
      </c>
      <c r="K357" s="4">
        <v>35</v>
      </c>
      <c r="L357" s="4">
        <v>1949110.8659999999</v>
      </c>
      <c r="M357" s="4">
        <v>10339.24</v>
      </c>
      <c r="N357" s="4">
        <v>20984743377.48</v>
      </c>
      <c r="O357" s="4">
        <v>160</v>
      </c>
      <c r="P357" s="4">
        <v>2.4976600000000002</v>
      </c>
      <c r="Q357" s="4">
        <v>6.2455319999999999</v>
      </c>
      <c r="R357" s="4">
        <v>5.2918529999999997</v>
      </c>
      <c r="S357" s="4">
        <v>0</v>
      </c>
      <c r="U357" s="4">
        <v>2.2000000000000002</v>
      </c>
      <c r="V357" s="7">
        <v>100000</v>
      </c>
      <c r="W357" s="7">
        <v>100000</v>
      </c>
      <c r="X357" s="4" t="s">
        <v>1076</v>
      </c>
      <c r="Y357" s="3" t="s">
        <v>1214</v>
      </c>
    </row>
    <row r="358" spans="1:28" x14ac:dyDescent="0.35">
      <c r="A358" s="4" t="s">
        <v>565</v>
      </c>
      <c r="B358" s="6">
        <v>44865</v>
      </c>
      <c r="C358" s="4">
        <v>5</v>
      </c>
      <c r="D358" s="4">
        <v>20</v>
      </c>
      <c r="E358" s="4" t="s">
        <v>540</v>
      </c>
      <c r="F358" s="4">
        <v>53954</v>
      </c>
      <c r="G358" s="4" t="s">
        <v>557</v>
      </c>
      <c r="H358" s="4" t="s">
        <v>30</v>
      </c>
      <c r="I358" s="4" t="s">
        <v>31</v>
      </c>
      <c r="J358" s="4">
        <v>5</v>
      </c>
      <c r="K358" s="4">
        <v>4</v>
      </c>
      <c r="L358" s="4">
        <v>146569.77600000001</v>
      </c>
      <c r="M358" s="4">
        <v>39112.620000000003</v>
      </c>
      <c r="N358" s="4">
        <v>5848852262.6999998</v>
      </c>
      <c r="O358" s="4">
        <v>4</v>
      </c>
      <c r="P358" s="4">
        <v>2.1906479999999999</v>
      </c>
      <c r="Q358" s="4">
        <v>5.9106959999999997</v>
      </c>
      <c r="R358" s="4">
        <v>5.1058500000000002</v>
      </c>
      <c r="S358" s="4">
        <v>3.1585679999999998</v>
      </c>
      <c r="V358" s="7">
        <v>100000</v>
      </c>
      <c r="W358" s="7">
        <v>100000</v>
      </c>
    </row>
    <row r="359" spans="1:28" x14ac:dyDescent="0.35">
      <c r="A359" s="4" t="s">
        <v>566</v>
      </c>
      <c r="B359" s="6">
        <v>44865</v>
      </c>
      <c r="C359" s="4">
        <v>5</v>
      </c>
      <c r="D359" s="4">
        <v>20</v>
      </c>
      <c r="E359" s="4" t="s">
        <v>540</v>
      </c>
      <c r="F359" s="4">
        <v>53954</v>
      </c>
      <c r="G359" s="4" t="s">
        <v>557</v>
      </c>
      <c r="H359" s="4" t="s">
        <v>30</v>
      </c>
      <c r="I359" s="4" t="s">
        <v>31</v>
      </c>
      <c r="J359" s="4">
        <v>5</v>
      </c>
      <c r="K359" s="4">
        <v>5</v>
      </c>
      <c r="L359" s="4">
        <v>603107.02300000004</v>
      </c>
      <c r="M359" s="4">
        <v>39222.15</v>
      </c>
      <c r="N359" s="4">
        <v>23806512673.110001</v>
      </c>
      <c r="O359" s="4">
        <v>1779</v>
      </c>
      <c r="P359" s="4">
        <v>2.7028460000000001</v>
      </c>
      <c r="Q359" s="4">
        <v>6.4443239999999999</v>
      </c>
      <c r="R359" s="4">
        <v>5.4907149999999998</v>
      </c>
      <c r="S359" s="4">
        <v>3.593747</v>
      </c>
      <c r="U359" s="4">
        <v>2</v>
      </c>
      <c r="V359" s="7">
        <v>100000</v>
      </c>
      <c r="W359" s="7">
        <v>100000</v>
      </c>
      <c r="X359" s="4" t="s">
        <v>1193</v>
      </c>
      <c r="Y359" s="3" t="s">
        <v>1202</v>
      </c>
    </row>
    <row r="360" spans="1:28" x14ac:dyDescent="0.35">
      <c r="A360" s="4" t="s">
        <v>567</v>
      </c>
      <c r="B360" s="6">
        <v>44865</v>
      </c>
      <c r="C360" s="4">
        <v>5</v>
      </c>
      <c r="D360" s="4">
        <v>20</v>
      </c>
      <c r="E360" s="4" t="s">
        <v>540</v>
      </c>
      <c r="F360" s="4">
        <v>53954</v>
      </c>
      <c r="G360" s="4" t="s">
        <v>557</v>
      </c>
      <c r="H360" s="4" t="s">
        <v>30</v>
      </c>
      <c r="I360" s="4" t="s">
        <v>31</v>
      </c>
      <c r="J360" s="4">
        <v>5</v>
      </c>
      <c r="K360" s="4">
        <v>6</v>
      </c>
      <c r="L360" s="4">
        <v>7421178.7410000004</v>
      </c>
      <c r="M360" s="4">
        <v>40418.53</v>
      </c>
      <c r="N360" s="4">
        <v>301016711548.60999</v>
      </c>
      <c r="O360" s="4">
        <v>232</v>
      </c>
      <c r="P360" s="4">
        <v>3.2176049999999998</v>
      </c>
      <c r="Q360" s="4">
        <v>6.9730569999999998</v>
      </c>
      <c r="R360" s="4">
        <v>6.0172509999999999</v>
      </c>
      <c r="S360" s="4">
        <v>4.112692</v>
      </c>
      <c r="U360" s="4">
        <v>1.5</v>
      </c>
      <c r="V360" s="7">
        <v>100000</v>
      </c>
      <c r="W360" s="7">
        <v>100000</v>
      </c>
      <c r="X360" s="4" t="s">
        <v>1194</v>
      </c>
      <c r="Y360" s="3" t="s">
        <v>1203</v>
      </c>
    </row>
    <row r="361" spans="1:28" x14ac:dyDescent="0.35">
      <c r="A361" s="4" t="s">
        <v>568</v>
      </c>
      <c r="B361" s="6">
        <v>44865</v>
      </c>
      <c r="C361" s="4">
        <v>5</v>
      </c>
      <c r="D361" s="4">
        <v>20</v>
      </c>
      <c r="E361" s="4" t="s">
        <v>540</v>
      </c>
      <c r="F361" s="4">
        <v>53954</v>
      </c>
      <c r="G361" s="4" t="s">
        <v>557</v>
      </c>
      <c r="H361" s="4" t="s">
        <v>30</v>
      </c>
      <c r="I361" s="4" t="s">
        <v>31</v>
      </c>
      <c r="J361" s="4">
        <v>5</v>
      </c>
      <c r="K361" s="4">
        <v>7</v>
      </c>
      <c r="L361" s="4">
        <v>1426712.794</v>
      </c>
      <c r="M361" s="4">
        <v>40602.99</v>
      </c>
      <c r="N361" s="4">
        <v>73565262472.770004</v>
      </c>
      <c r="O361" s="4">
        <v>6</v>
      </c>
      <c r="P361" s="4">
        <v>3.320865</v>
      </c>
      <c r="Q361" s="4">
        <v>7.0845739999999999</v>
      </c>
      <c r="R361" s="4">
        <v>6.127256</v>
      </c>
      <c r="S361" s="4">
        <v>4.2207280000000003</v>
      </c>
      <c r="U361" s="4">
        <v>1.4</v>
      </c>
      <c r="V361" s="7">
        <v>100000</v>
      </c>
      <c r="W361" s="7">
        <v>100000</v>
      </c>
      <c r="X361" s="4" t="s">
        <v>1195</v>
      </c>
      <c r="Y361" s="3" t="s">
        <v>1204</v>
      </c>
    </row>
    <row r="362" spans="1:28" x14ac:dyDescent="0.35">
      <c r="A362" s="4" t="s">
        <v>569</v>
      </c>
      <c r="B362" s="6">
        <v>44865</v>
      </c>
      <c r="C362" s="4">
        <v>5</v>
      </c>
      <c r="D362" s="4">
        <v>20</v>
      </c>
      <c r="E362" s="4" t="s">
        <v>540</v>
      </c>
      <c r="F362" s="4">
        <v>53954</v>
      </c>
      <c r="G362" s="4" t="s">
        <v>557</v>
      </c>
      <c r="H362" s="4" t="s">
        <v>30</v>
      </c>
      <c r="I362" s="4" t="s">
        <v>31</v>
      </c>
      <c r="J362" s="4">
        <v>5</v>
      </c>
      <c r="K362" s="4">
        <v>8</v>
      </c>
      <c r="L362" s="4">
        <v>2566134.5970000001</v>
      </c>
      <c r="M362" s="4">
        <v>41050.589999999997</v>
      </c>
      <c r="N362" s="4">
        <v>71153989890.830002</v>
      </c>
      <c r="O362" s="4">
        <v>2</v>
      </c>
      <c r="P362" s="4">
        <v>3.527695</v>
      </c>
      <c r="Q362" s="4">
        <v>7.438148</v>
      </c>
      <c r="R362" s="4">
        <v>6.3617520000000001</v>
      </c>
      <c r="S362" s="4">
        <v>4.4376550000000003</v>
      </c>
      <c r="U362" s="4">
        <v>1.2</v>
      </c>
      <c r="V362" s="7">
        <v>100000</v>
      </c>
      <c r="W362" s="7">
        <v>100000</v>
      </c>
      <c r="X362" s="4" t="s">
        <v>1196</v>
      </c>
      <c r="Y362" s="3" t="s">
        <v>1205</v>
      </c>
    </row>
    <row r="363" spans="1:28" x14ac:dyDescent="0.35">
      <c r="A363" s="4" t="s">
        <v>570</v>
      </c>
      <c r="B363" s="6">
        <v>44865</v>
      </c>
      <c r="C363" s="4">
        <v>5</v>
      </c>
      <c r="D363" s="4">
        <v>20</v>
      </c>
      <c r="E363" s="4" t="s">
        <v>540</v>
      </c>
      <c r="F363" s="4">
        <v>53954</v>
      </c>
      <c r="G363" s="4" t="s">
        <v>557</v>
      </c>
      <c r="H363" s="4" t="s">
        <v>30</v>
      </c>
      <c r="I363" s="4" t="s">
        <v>31</v>
      </c>
      <c r="J363" s="4">
        <v>5</v>
      </c>
      <c r="K363" s="4">
        <v>9</v>
      </c>
      <c r="L363" s="4">
        <v>2115291.9679999999</v>
      </c>
      <c r="M363" s="4">
        <v>39224.68</v>
      </c>
      <c r="N363" s="4">
        <v>79561570017.009995</v>
      </c>
      <c r="O363" s="4">
        <v>26</v>
      </c>
      <c r="P363" s="4">
        <v>2.7028460000000001</v>
      </c>
      <c r="Q363" s="4">
        <v>6.4578689999999996</v>
      </c>
      <c r="R363" s="4">
        <v>5.4903570000000004</v>
      </c>
      <c r="S363" s="4">
        <v>3.5947680000000002</v>
      </c>
      <c r="U363" s="4">
        <v>2</v>
      </c>
      <c r="V363" s="7">
        <v>100000</v>
      </c>
      <c r="W363" s="7">
        <v>100000</v>
      </c>
      <c r="X363" s="4" t="s">
        <v>1197</v>
      </c>
      <c r="Y363" s="3" t="s">
        <v>1206</v>
      </c>
    </row>
    <row r="364" spans="1:28" x14ac:dyDescent="0.35">
      <c r="A364" s="4" t="s">
        <v>571</v>
      </c>
      <c r="B364" s="6">
        <v>44865</v>
      </c>
      <c r="C364" s="4">
        <v>5</v>
      </c>
      <c r="D364" s="4">
        <v>20</v>
      </c>
      <c r="E364" s="4" t="s">
        <v>540</v>
      </c>
      <c r="F364" s="4">
        <v>105375</v>
      </c>
      <c r="G364" s="4" t="s">
        <v>572</v>
      </c>
      <c r="H364" s="4" t="s">
        <v>30</v>
      </c>
      <c r="I364" s="4" t="s">
        <v>31</v>
      </c>
      <c r="J364" s="4">
        <v>5</v>
      </c>
      <c r="K364" s="4">
        <v>44</v>
      </c>
      <c r="L364" s="4">
        <v>50000</v>
      </c>
      <c r="M364" s="4">
        <v>10372.75</v>
      </c>
      <c r="N364" s="4">
        <v>518637523.88999999</v>
      </c>
      <c r="O364" s="4">
        <v>1</v>
      </c>
      <c r="P364" s="4">
        <v>3.3590149999999999</v>
      </c>
      <c r="Q364" s="4">
        <v>9.4868500000000004</v>
      </c>
      <c r="R364" s="4">
        <v>7.4032</v>
      </c>
      <c r="S364" s="4">
        <v>0</v>
      </c>
      <c r="U364" s="4">
        <v>2.25</v>
      </c>
      <c r="V364" s="7">
        <v>10000000</v>
      </c>
      <c r="W364" s="7">
        <v>10000000</v>
      </c>
      <c r="X364" s="4" t="s">
        <v>1193</v>
      </c>
      <c r="Y364" s="3" t="s">
        <v>1218</v>
      </c>
      <c r="Z364" s="8" t="s">
        <v>1216</v>
      </c>
      <c r="AA364" s="8" t="s">
        <v>1215</v>
      </c>
      <c r="AB364" s="8" t="s">
        <v>1217</v>
      </c>
    </row>
    <row r="365" spans="1:28" x14ac:dyDescent="0.35">
      <c r="A365" s="4" t="s">
        <v>573</v>
      </c>
      <c r="B365" s="6">
        <v>44865</v>
      </c>
      <c r="C365" s="4">
        <v>5</v>
      </c>
      <c r="D365" s="4">
        <v>42</v>
      </c>
      <c r="E365" s="4" t="s">
        <v>574</v>
      </c>
      <c r="F365" s="4">
        <v>65875</v>
      </c>
      <c r="G365" s="4" t="s">
        <v>575</v>
      </c>
      <c r="H365" s="4" t="s">
        <v>30</v>
      </c>
      <c r="I365" s="4" t="s">
        <v>31</v>
      </c>
      <c r="J365" s="4">
        <v>8</v>
      </c>
      <c r="K365" s="4">
        <v>0</v>
      </c>
      <c r="L365" s="4">
        <v>528541.87100000004</v>
      </c>
      <c r="M365" s="4">
        <v>110922.53</v>
      </c>
      <c r="N365" s="4">
        <v>58627202006.230003</v>
      </c>
      <c r="O365" s="4">
        <v>3401</v>
      </c>
      <c r="P365" s="4">
        <v>1311.5367000000001</v>
      </c>
      <c r="Q365" s="4">
        <v>94.155630000000002</v>
      </c>
      <c r="R365" s="4">
        <v>-28.676877999999999</v>
      </c>
      <c r="S365" s="4">
        <v>-6.7372930000000002</v>
      </c>
      <c r="U365" s="4">
        <v>2</v>
      </c>
      <c r="V365" s="7">
        <v>1000000</v>
      </c>
      <c r="W365" s="7">
        <v>1000000</v>
      </c>
      <c r="X365" s="4" t="s">
        <v>988</v>
      </c>
      <c r="Y365" s="3" t="s">
        <v>1518</v>
      </c>
    </row>
    <row r="366" spans="1:28" x14ac:dyDescent="0.35">
      <c r="A366" s="4" t="s">
        <v>576</v>
      </c>
      <c r="B366" s="6">
        <v>44865</v>
      </c>
      <c r="C366" s="4">
        <v>5</v>
      </c>
      <c r="D366" s="4">
        <v>42</v>
      </c>
      <c r="E366" s="4" t="s">
        <v>574</v>
      </c>
      <c r="F366" s="4">
        <v>32814</v>
      </c>
      <c r="G366" s="4" t="s">
        <v>577</v>
      </c>
      <c r="H366" s="4" t="s">
        <v>30</v>
      </c>
      <c r="I366" s="4" t="s">
        <v>31</v>
      </c>
      <c r="J366" s="4">
        <v>5</v>
      </c>
      <c r="K366" s="4">
        <v>1</v>
      </c>
      <c r="L366" s="4">
        <v>51041396.314000003</v>
      </c>
      <c r="M366" s="4">
        <v>15977.7</v>
      </c>
      <c r="N366" s="4">
        <v>834016327431.19995</v>
      </c>
      <c r="O366" s="4">
        <v>455</v>
      </c>
      <c r="P366" s="4">
        <v>14.131176</v>
      </c>
      <c r="Q366" s="4">
        <v>10.17398</v>
      </c>
      <c r="R366" s="4">
        <v>6.279871</v>
      </c>
      <c r="S366" s="4">
        <v>3.9471820000000002</v>
      </c>
      <c r="U366" s="4">
        <v>1.5</v>
      </c>
      <c r="V366" s="7">
        <v>10000</v>
      </c>
      <c r="W366" s="7">
        <v>10000</v>
      </c>
      <c r="X366" s="4" t="s">
        <v>1219</v>
      </c>
      <c r="Y366" s="3" t="s">
        <v>1223</v>
      </c>
      <c r="Z366" s="8" t="s">
        <v>1222</v>
      </c>
    </row>
    <row r="367" spans="1:28" x14ac:dyDescent="0.35">
      <c r="A367" s="4" t="s">
        <v>578</v>
      </c>
      <c r="B367" s="6">
        <v>44865</v>
      </c>
      <c r="C367" s="4">
        <v>5</v>
      </c>
      <c r="D367" s="4">
        <v>42</v>
      </c>
      <c r="E367" s="4" t="s">
        <v>574</v>
      </c>
      <c r="F367" s="4">
        <v>32814</v>
      </c>
      <c r="G367" s="4" t="s">
        <v>577</v>
      </c>
      <c r="H367" s="4" t="s">
        <v>30</v>
      </c>
      <c r="I367" s="4" t="s">
        <v>31</v>
      </c>
      <c r="J367" s="4">
        <v>5</v>
      </c>
      <c r="K367" s="4">
        <v>2</v>
      </c>
      <c r="L367" s="4">
        <v>2322972.807</v>
      </c>
      <c r="M367" s="4">
        <v>15976.26</v>
      </c>
      <c r="N367" s="4">
        <v>37058164221.260002</v>
      </c>
      <c r="O367" s="4">
        <v>172</v>
      </c>
      <c r="P367" s="4">
        <v>14.131171</v>
      </c>
      <c r="Q367" s="4">
        <v>10.173978999999999</v>
      </c>
      <c r="R367" s="4">
        <v>6.2899500000000002</v>
      </c>
      <c r="S367" s="4">
        <v>3.952299</v>
      </c>
      <c r="U367" s="4">
        <v>1.5</v>
      </c>
      <c r="V367" s="7">
        <v>10000</v>
      </c>
      <c r="W367" s="7">
        <v>10000</v>
      </c>
      <c r="X367" s="4" t="s">
        <v>1220</v>
      </c>
      <c r="Y367" s="3" t="s">
        <v>1223</v>
      </c>
    </row>
    <row r="368" spans="1:28" x14ac:dyDescent="0.35">
      <c r="A368" s="4" t="s">
        <v>579</v>
      </c>
      <c r="B368" s="6">
        <v>44865</v>
      </c>
      <c r="C368" s="4">
        <v>5</v>
      </c>
      <c r="D368" s="4">
        <v>42</v>
      </c>
      <c r="E368" s="4" t="s">
        <v>574</v>
      </c>
      <c r="F368" s="4">
        <v>32814</v>
      </c>
      <c r="G368" s="4" t="s">
        <v>577</v>
      </c>
      <c r="H368" s="4" t="s">
        <v>30</v>
      </c>
      <c r="I368" s="4" t="s">
        <v>31</v>
      </c>
      <c r="J368" s="4">
        <v>5</v>
      </c>
      <c r="K368" s="4">
        <v>3</v>
      </c>
      <c r="L368" s="4">
        <v>476589.97</v>
      </c>
      <c r="M368" s="4">
        <v>10262.61</v>
      </c>
      <c r="N368" s="4">
        <v>4532516557.9099998</v>
      </c>
      <c r="O368" s="4">
        <v>1</v>
      </c>
      <c r="P368" s="4">
        <v>14.359143</v>
      </c>
      <c r="Q368" s="4">
        <v>10.392321000000001</v>
      </c>
      <c r="R368" s="4">
        <v>0</v>
      </c>
      <c r="S368" s="4">
        <v>0</v>
      </c>
      <c r="U368" s="4">
        <v>1.3</v>
      </c>
      <c r="V368" s="7">
        <v>10000</v>
      </c>
      <c r="W368" s="7">
        <v>10000</v>
      </c>
      <c r="X368" s="4" t="s">
        <v>1221</v>
      </c>
      <c r="Y368" s="3" t="s">
        <v>1223</v>
      </c>
    </row>
    <row r="369" spans="1:28" x14ac:dyDescent="0.35">
      <c r="A369" s="4" t="s">
        <v>580</v>
      </c>
      <c r="B369" s="6">
        <v>44865</v>
      </c>
      <c r="C369" s="4">
        <v>5</v>
      </c>
      <c r="D369" s="4">
        <v>42</v>
      </c>
      <c r="E369" s="4" t="s">
        <v>574</v>
      </c>
      <c r="F369" s="4">
        <v>10025</v>
      </c>
      <c r="G369" s="4" t="s">
        <v>581</v>
      </c>
      <c r="H369" s="4" t="s">
        <v>30</v>
      </c>
      <c r="I369" s="4" t="s">
        <v>31</v>
      </c>
      <c r="J369" s="4">
        <v>8</v>
      </c>
      <c r="K369" s="4">
        <v>0</v>
      </c>
      <c r="L369" s="4">
        <v>54420083.647</v>
      </c>
      <c r="M369" s="4">
        <v>22745.96</v>
      </c>
      <c r="N369" s="4">
        <v>1243964315778.6001</v>
      </c>
      <c r="O369" s="4">
        <v>88218</v>
      </c>
      <c r="P369" s="4">
        <v>11.854241999999999</v>
      </c>
      <c r="Q369" s="4">
        <v>10.041497</v>
      </c>
      <c r="R369" s="4">
        <v>6.8699409999999999</v>
      </c>
      <c r="S369" s="4">
        <v>4.4611980000000004</v>
      </c>
      <c r="U369" s="4">
        <v>1.5</v>
      </c>
      <c r="V369" s="7">
        <v>10000</v>
      </c>
      <c r="W369" s="7">
        <v>10000</v>
      </c>
      <c r="X369" s="4" t="s">
        <v>988</v>
      </c>
      <c r="Y369" s="3" t="s">
        <v>1224</v>
      </c>
    </row>
    <row r="370" spans="1:28" x14ac:dyDescent="0.35">
      <c r="A370" s="4" t="s">
        <v>582</v>
      </c>
      <c r="B370" s="6">
        <v>44865</v>
      </c>
      <c r="C370" s="4">
        <v>5</v>
      </c>
      <c r="D370" s="4">
        <v>42</v>
      </c>
      <c r="E370" s="4" t="s">
        <v>574</v>
      </c>
      <c r="F370" s="4">
        <v>9792</v>
      </c>
      <c r="G370" s="4" t="s">
        <v>583</v>
      </c>
      <c r="H370" s="4" t="s">
        <v>30</v>
      </c>
      <c r="I370" s="4" t="s">
        <v>31</v>
      </c>
      <c r="J370" s="4">
        <v>8</v>
      </c>
      <c r="K370" s="4">
        <v>0</v>
      </c>
      <c r="L370" s="4">
        <v>1482812.27</v>
      </c>
      <c r="M370" s="4">
        <v>19364.32</v>
      </c>
      <c r="N370" s="4">
        <v>28671304655.970001</v>
      </c>
      <c r="O370" s="4">
        <v>1441</v>
      </c>
      <c r="P370" s="4">
        <v>20.657820000000001</v>
      </c>
      <c r="Q370" s="4">
        <v>5.634506</v>
      </c>
      <c r="R370" s="4">
        <v>1.8966099999999999</v>
      </c>
      <c r="S370" s="4">
        <v>0.63569299999999995</v>
      </c>
      <c r="U370" s="4">
        <v>2</v>
      </c>
      <c r="V370" s="7">
        <v>500000</v>
      </c>
      <c r="W370" s="7">
        <v>500000</v>
      </c>
      <c r="X370" s="4" t="s">
        <v>41</v>
      </c>
      <c r="Y370" s="3" t="s">
        <v>1225</v>
      </c>
    </row>
    <row r="371" spans="1:28" x14ac:dyDescent="0.35">
      <c r="A371" s="4" t="s">
        <v>584</v>
      </c>
      <c r="B371" s="6">
        <v>44865</v>
      </c>
      <c r="C371" s="4">
        <v>5</v>
      </c>
      <c r="D371" s="4">
        <v>42</v>
      </c>
      <c r="E371" s="4" t="s">
        <v>574</v>
      </c>
      <c r="F371" s="4">
        <v>10026</v>
      </c>
      <c r="G371" s="4" t="s">
        <v>585</v>
      </c>
      <c r="H371" s="4" t="s">
        <v>30</v>
      </c>
      <c r="I371" s="4" t="s">
        <v>31</v>
      </c>
      <c r="J371" s="4">
        <v>5</v>
      </c>
      <c r="K371" s="4">
        <v>1</v>
      </c>
      <c r="L371" s="4">
        <v>85108657.091000006</v>
      </c>
      <c r="M371" s="4">
        <v>8469.9500000000007</v>
      </c>
      <c r="N371" s="4">
        <v>694933691578.43994</v>
      </c>
      <c r="O371" s="4">
        <v>75171</v>
      </c>
      <c r="P371" s="4">
        <v>12.863910000000001</v>
      </c>
      <c r="Q371" s="4">
        <v>9.8583239999999996</v>
      </c>
      <c r="R371" s="4">
        <v>6.1699580000000003</v>
      </c>
      <c r="S371" s="4">
        <v>3.9284430000000001</v>
      </c>
      <c r="U371" s="4">
        <v>1.5</v>
      </c>
      <c r="V371" s="7">
        <v>200000</v>
      </c>
      <c r="W371" s="7">
        <v>200000</v>
      </c>
      <c r="X371" s="4" t="s">
        <v>1228</v>
      </c>
      <c r="Y371" s="3" t="s">
        <v>1233</v>
      </c>
    </row>
    <row r="372" spans="1:28" x14ac:dyDescent="0.35">
      <c r="A372" s="4" t="s">
        <v>586</v>
      </c>
      <c r="B372" s="6">
        <v>44865</v>
      </c>
      <c r="C372" s="4">
        <v>5</v>
      </c>
      <c r="D372" s="4">
        <v>42</v>
      </c>
      <c r="E372" s="4" t="s">
        <v>574</v>
      </c>
      <c r="F372" s="4">
        <v>10026</v>
      </c>
      <c r="G372" s="4" t="s">
        <v>585</v>
      </c>
      <c r="H372" s="4" t="s">
        <v>30</v>
      </c>
      <c r="I372" s="4" t="s">
        <v>31</v>
      </c>
      <c r="J372" s="4">
        <v>5</v>
      </c>
      <c r="K372" s="4">
        <v>2</v>
      </c>
      <c r="L372" s="4">
        <v>80123150.123999998</v>
      </c>
      <c r="M372" s="4">
        <v>8565.43</v>
      </c>
      <c r="N372" s="4">
        <v>701211213381.22998</v>
      </c>
      <c r="O372" s="4">
        <v>4035</v>
      </c>
      <c r="P372" s="4">
        <v>13.204242000000001</v>
      </c>
      <c r="Q372" s="4">
        <v>10.185140000000001</v>
      </c>
      <c r="R372" s="4">
        <v>6.4864290000000002</v>
      </c>
      <c r="S372" s="4">
        <v>4.2379600000000002</v>
      </c>
      <c r="U372" s="4">
        <v>1.2</v>
      </c>
      <c r="V372" s="7">
        <v>200000</v>
      </c>
      <c r="W372" s="7">
        <v>200000</v>
      </c>
      <c r="X372" s="4" t="s">
        <v>1229</v>
      </c>
      <c r="Y372" s="3" t="s">
        <v>1234</v>
      </c>
    </row>
    <row r="373" spans="1:28" x14ac:dyDescent="0.35">
      <c r="A373" s="4" t="s">
        <v>587</v>
      </c>
      <c r="B373" s="6">
        <v>44865</v>
      </c>
      <c r="C373" s="4">
        <v>5</v>
      </c>
      <c r="D373" s="4">
        <v>42</v>
      </c>
      <c r="E373" s="4" t="s">
        <v>574</v>
      </c>
      <c r="F373" s="4">
        <v>10026</v>
      </c>
      <c r="G373" s="4" t="s">
        <v>585</v>
      </c>
      <c r="H373" s="4" t="s">
        <v>30</v>
      </c>
      <c r="I373" s="4" t="s">
        <v>31</v>
      </c>
      <c r="J373" s="4">
        <v>5</v>
      </c>
      <c r="K373" s="4">
        <v>3</v>
      </c>
      <c r="L373" s="4">
        <v>19611097.780999999</v>
      </c>
      <c r="M373" s="4">
        <v>8696.11</v>
      </c>
      <c r="N373" s="4">
        <v>183079362222.20001</v>
      </c>
      <c r="O373" s="4">
        <v>183</v>
      </c>
      <c r="P373" s="4">
        <v>13.484923</v>
      </c>
      <c r="Q373" s="4">
        <v>10.478208</v>
      </c>
      <c r="R373" s="4">
        <v>6.7552390000000004</v>
      </c>
      <c r="S373" s="4">
        <v>4.4991729999999999</v>
      </c>
      <c r="U373" s="4">
        <v>0.95</v>
      </c>
      <c r="V373" s="7">
        <v>200000</v>
      </c>
      <c r="W373" s="7">
        <v>200000</v>
      </c>
      <c r="X373" s="4" t="s">
        <v>1230</v>
      </c>
      <c r="Y373" s="3" t="s">
        <v>1235</v>
      </c>
    </row>
    <row r="374" spans="1:28" x14ac:dyDescent="0.35">
      <c r="A374" s="4" t="s">
        <v>588</v>
      </c>
      <c r="B374" s="6">
        <v>44865</v>
      </c>
      <c r="C374" s="4">
        <v>5</v>
      </c>
      <c r="D374" s="4">
        <v>42</v>
      </c>
      <c r="E374" s="4" t="s">
        <v>574</v>
      </c>
      <c r="F374" s="4">
        <v>10026</v>
      </c>
      <c r="G374" s="4" t="s">
        <v>585</v>
      </c>
      <c r="H374" s="4" t="s">
        <v>30</v>
      </c>
      <c r="I374" s="4" t="s">
        <v>31</v>
      </c>
      <c r="J374" s="4">
        <v>5</v>
      </c>
      <c r="K374" s="4">
        <v>4</v>
      </c>
      <c r="L374" s="4">
        <v>155040060.69999999</v>
      </c>
      <c r="M374" s="4">
        <v>8470.6200000000008</v>
      </c>
      <c r="N374" s="4">
        <v>1249496415422.0901</v>
      </c>
      <c r="O374" s="4">
        <v>10588</v>
      </c>
      <c r="P374" s="4">
        <v>12.865556</v>
      </c>
      <c r="Q374" s="4">
        <v>9.8692849999999996</v>
      </c>
      <c r="R374" s="4">
        <v>6.1782029999999999</v>
      </c>
      <c r="S374" s="4">
        <v>3.933036</v>
      </c>
      <c r="U374" s="4">
        <v>1.5</v>
      </c>
      <c r="V374" s="7">
        <v>200000</v>
      </c>
      <c r="W374" s="7">
        <v>200000</v>
      </c>
      <c r="X374" s="4" t="s">
        <v>1231</v>
      </c>
      <c r="Y374" s="3" t="s">
        <v>1236</v>
      </c>
    </row>
    <row r="375" spans="1:28" x14ac:dyDescent="0.35">
      <c r="A375" s="4" t="s">
        <v>589</v>
      </c>
      <c r="B375" s="6">
        <v>44865</v>
      </c>
      <c r="C375" s="4">
        <v>5</v>
      </c>
      <c r="D375" s="4">
        <v>42</v>
      </c>
      <c r="E375" s="4" t="s">
        <v>574</v>
      </c>
      <c r="F375" s="4">
        <v>10026</v>
      </c>
      <c r="G375" s="4" t="s">
        <v>585</v>
      </c>
      <c r="H375" s="4" t="s">
        <v>30</v>
      </c>
      <c r="I375" s="4" t="s">
        <v>31</v>
      </c>
      <c r="J375" s="4">
        <v>5</v>
      </c>
      <c r="K375" s="4">
        <v>5</v>
      </c>
      <c r="L375" s="4">
        <v>26746153.98</v>
      </c>
      <c r="M375" s="4">
        <v>8482.89</v>
      </c>
      <c r="N375" s="4">
        <v>169998038085.95001</v>
      </c>
      <c r="O375" s="4">
        <v>7</v>
      </c>
      <c r="P375" s="4">
        <v>12.975415</v>
      </c>
      <c r="Q375" s="4">
        <v>9.988944</v>
      </c>
      <c r="R375" s="4">
        <v>6.311159</v>
      </c>
      <c r="S375" s="4">
        <v>4.0432319999999997</v>
      </c>
      <c r="U375" s="4">
        <v>1.4</v>
      </c>
      <c r="V375" s="7">
        <v>200000</v>
      </c>
      <c r="W375" s="7">
        <v>200000</v>
      </c>
      <c r="X375" s="4" t="s">
        <v>1232</v>
      </c>
      <c r="Y375" s="3" t="s">
        <v>1237</v>
      </c>
    </row>
    <row r="376" spans="1:28" x14ac:dyDescent="0.35">
      <c r="A376" s="4" t="s">
        <v>590</v>
      </c>
      <c r="B376" s="6">
        <v>44865</v>
      </c>
      <c r="C376" s="4">
        <v>5</v>
      </c>
      <c r="D376" s="4">
        <v>42</v>
      </c>
      <c r="E376" s="4" t="s">
        <v>574</v>
      </c>
      <c r="F376" s="4">
        <v>10026</v>
      </c>
      <c r="G376" s="4" t="s">
        <v>585</v>
      </c>
      <c r="H376" s="4" t="s">
        <v>30</v>
      </c>
      <c r="I376" s="4" t="s">
        <v>31</v>
      </c>
      <c r="J376" s="4">
        <v>5</v>
      </c>
      <c r="K376" s="4">
        <v>6</v>
      </c>
      <c r="L376" s="4">
        <v>3139876.2119999998</v>
      </c>
      <c r="M376" s="4">
        <v>10081.86</v>
      </c>
      <c r="N376" s="4">
        <v>114770148807.37</v>
      </c>
      <c r="O376" s="4">
        <v>2</v>
      </c>
      <c r="P376" s="4">
        <v>13.088241</v>
      </c>
      <c r="Q376" s="4">
        <v>10.074476000000001</v>
      </c>
      <c r="R376" s="4">
        <v>0</v>
      </c>
      <c r="S376" s="4">
        <v>0</v>
      </c>
      <c r="U376" s="4">
        <v>1.3</v>
      </c>
      <c r="V376" s="7">
        <v>200000</v>
      </c>
      <c r="W376" s="7">
        <v>200000</v>
      </c>
      <c r="X376" s="4" t="s">
        <v>1226</v>
      </c>
      <c r="Y376" s="3" t="s">
        <v>1238</v>
      </c>
    </row>
    <row r="377" spans="1:28" x14ac:dyDescent="0.35">
      <c r="A377" s="4" t="s">
        <v>591</v>
      </c>
      <c r="B377" s="6">
        <v>44865</v>
      </c>
      <c r="C377" s="4">
        <v>5</v>
      </c>
      <c r="D377" s="4">
        <v>42</v>
      </c>
      <c r="E377" s="4" t="s">
        <v>574</v>
      </c>
      <c r="F377" s="4">
        <v>10026</v>
      </c>
      <c r="G377" s="4" t="s">
        <v>585</v>
      </c>
      <c r="H377" s="4" t="s">
        <v>30</v>
      </c>
      <c r="I377" s="4" t="s">
        <v>31</v>
      </c>
      <c r="J377" s="4">
        <v>5</v>
      </c>
      <c r="K377" s="4">
        <v>8</v>
      </c>
      <c r="L377" s="4">
        <v>4424614.1239999998</v>
      </c>
      <c r="M377" s="4">
        <v>8782.3799999999992</v>
      </c>
      <c r="N377" s="4">
        <v>38858643662.129997</v>
      </c>
      <c r="O377" s="4">
        <v>30</v>
      </c>
      <c r="P377" s="4">
        <v>13.428077</v>
      </c>
      <c r="Q377" s="4">
        <v>10.402652</v>
      </c>
      <c r="R377" s="4">
        <v>6.6969719999999997</v>
      </c>
      <c r="S377" s="4">
        <v>4.4709620000000001</v>
      </c>
      <c r="U377" s="4">
        <v>1</v>
      </c>
      <c r="V377" s="7">
        <v>200000</v>
      </c>
      <c r="W377" s="7">
        <v>200000</v>
      </c>
      <c r="X377" s="4" t="s">
        <v>1227</v>
      </c>
      <c r="Y377" s="3" t="s">
        <v>1239</v>
      </c>
    </row>
    <row r="378" spans="1:28" x14ac:dyDescent="0.35">
      <c r="A378" s="4" t="s">
        <v>592</v>
      </c>
      <c r="B378" s="6">
        <v>44865</v>
      </c>
      <c r="C378" s="4">
        <v>5</v>
      </c>
      <c r="D378" s="4">
        <v>18</v>
      </c>
      <c r="E378" s="4" t="s">
        <v>593</v>
      </c>
      <c r="F378" s="4">
        <v>11356</v>
      </c>
      <c r="G378" s="4" t="s">
        <v>594</v>
      </c>
      <c r="H378" s="4" t="s">
        <v>30</v>
      </c>
      <c r="I378" s="4" t="s">
        <v>31</v>
      </c>
      <c r="J378" s="4">
        <v>5</v>
      </c>
      <c r="K378" s="4">
        <v>22</v>
      </c>
      <c r="L378" s="4">
        <v>347149.217</v>
      </c>
      <c r="M378" s="4">
        <v>16782.240000000002</v>
      </c>
      <c r="N378" s="4">
        <v>5824249904.1800003</v>
      </c>
      <c r="O378" s="4">
        <v>50</v>
      </c>
      <c r="P378" s="4">
        <v>3.9740609999999998</v>
      </c>
      <c r="Q378" s="4">
        <v>8.3496769999999998</v>
      </c>
      <c r="R378" s="4">
        <v>6.1381829999999997</v>
      </c>
      <c r="S378" s="4">
        <v>4.0717309999999998</v>
      </c>
      <c r="U378" s="4">
        <v>2</v>
      </c>
      <c r="V378" s="7">
        <v>200000</v>
      </c>
      <c r="W378" s="7">
        <v>200000</v>
      </c>
      <c r="X378" s="4" t="s">
        <v>1244</v>
      </c>
      <c r="Y378" s="3" t="s">
        <v>1247</v>
      </c>
      <c r="Z378" s="8" t="s">
        <v>1252</v>
      </c>
      <c r="AB378" s="8" t="s">
        <v>1251</v>
      </c>
    </row>
    <row r="379" spans="1:28" x14ac:dyDescent="0.35">
      <c r="A379" s="4" t="s">
        <v>595</v>
      </c>
      <c r="B379" s="6">
        <v>44865</v>
      </c>
      <c r="C379" s="4">
        <v>5</v>
      </c>
      <c r="D379" s="4">
        <v>18</v>
      </c>
      <c r="E379" s="4" t="s">
        <v>593</v>
      </c>
      <c r="F379" s="4">
        <v>11356</v>
      </c>
      <c r="G379" s="4" t="s">
        <v>594</v>
      </c>
      <c r="H379" s="4" t="s">
        <v>30</v>
      </c>
      <c r="I379" s="4" t="s">
        <v>31</v>
      </c>
      <c r="J379" s="4">
        <v>5</v>
      </c>
      <c r="K379" s="4">
        <v>25</v>
      </c>
      <c r="L379" s="4">
        <v>5070805.8169999998</v>
      </c>
      <c r="M379" s="4">
        <v>10723.31</v>
      </c>
      <c r="N379" s="4">
        <v>54629683533.419998</v>
      </c>
      <c r="O379" s="4">
        <v>149</v>
      </c>
      <c r="P379" s="4">
        <v>4.692488</v>
      </c>
      <c r="Q379" s="4">
        <v>9.0982529999999997</v>
      </c>
      <c r="R379" s="4">
        <v>6.8627269999999996</v>
      </c>
      <c r="S379" s="4">
        <v>4.7864829999999996</v>
      </c>
      <c r="U379" s="4">
        <v>1.3</v>
      </c>
      <c r="V379" s="7">
        <v>200000</v>
      </c>
      <c r="W379" s="7">
        <v>200000</v>
      </c>
      <c r="X379" s="4" t="s">
        <v>1242</v>
      </c>
      <c r="Y379" s="3" t="s">
        <v>1245</v>
      </c>
    </row>
    <row r="380" spans="1:28" x14ac:dyDescent="0.35">
      <c r="A380" s="4" t="s">
        <v>596</v>
      </c>
      <c r="B380" s="6">
        <v>44865</v>
      </c>
      <c r="C380" s="4">
        <v>5</v>
      </c>
      <c r="D380" s="4">
        <v>18</v>
      </c>
      <c r="E380" s="4" t="s">
        <v>593</v>
      </c>
      <c r="F380" s="4">
        <v>11356</v>
      </c>
      <c r="G380" s="4" t="s">
        <v>594</v>
      </c>
      <c r="H380" s="4" t="s">
        <v>30</v>
      </c>
      <c r="I380" s="4" t="s">
        <v>31</v>
      </c>
      <c r="J380" s="4">
        <v>5</v>
      </c>
      <c r="K380" s="4">
        <v>26</v>
      </c>
      <c r="L380" s="4">
        <v>24888046.153000001</v>
      </c>
      <c r="M380" s="4">
        <v>10546.79</v>
      </c>
      <c r="N380" s="4">
        <v>256577026783.03</v>
      </c>
      <c r="O380" s="4">
        <v>145</v>
      </c>
      <c r="P380" s="4">
        <v>3.9740609999999998</v>
      </c>
      <c r="Q380" s="4">
        <v>8.3496769999999998</v>
      </c>
      <c r="R380" s="4">
        <v>6.1381829999999997</v>
      </c>
      <c r="S380" s="4">
        <v>4.0717309999999998</v>
      </c>
      <c r="U380" s="4">
        <v>2</v>
      </c>
      <c r="V380" s="7">
        <v>200000</v>
      </c>
      <c r="W380" s="7">
        <v>200000</v>
      </c>
      <c r="X380" s="4" t="s">
        <v>1243</v>
      </c>
      <c r="Y380" s="3" t="s">
        <v>1249</v>
      </c>
    </row>
    <row r="381" spans="1:28" x14ac:dyDescent="0.35">
      <c r="A381" s="4" t="s">
        <v>597</v>
      </c>
      <c r="B381" s="6">
        <v>44865</v>
      </c>
      <c r="C381" s="4">
        <v>5</v>
      </c>
      <c r="D381" s="4">
        <v>18</v>
      </c>
      <c r="E381" s="4" t="s">
        <v>593</v>
      </c>
      <c r="F381" s="4">
        <v>11356</v>
      </c>
      <c r="G381" s="4" t="s">
        <v>594</v>
      </c>
      <c r="H381" s="4" t="s">
        <v>30</v>
      </c>
      <c r="I381" s="4" t="s">
        <v>31</v>
      </c>
      <c r="J381" s="4">
        <v>5</v>
      </c>
      <c r="K381" s="4">
        <v>27</v>
      </c>
      <c r="L381" s="4">
        <v>3291022.4720000001</v>
      </c>
      <c r="M381" s="4">
        <v>10485.030000000001</v>
      </c>
      <c r="N381" s="4">
        <v>39104734246.43</v>
      </c>
      <c r="O381" s="4">
        <v>113</v>
      </c>
      <c r="P381" s="4">
        <v>3.9740609999999998</v>
      </c>
      <c r="Q381" s="4">
        <v>8.3496769999999998</v>
      </c>
      <c r="R381" s="4">
        <v>6.1381829999999997</v>
      </c>
      <c r="S381" s="4">
        <v>4.0717309999999998</v>
      </c>
      <c r="U381" s="4">
        <v>2</v>
      </c>
      <c r="V381" s="7">
        <v>200000</v>
      </c>
      <c r="W381" s="7">
        <v>200000</v>
      </c>
      <c r="X381" s="4" t="s">
        <v>1240</v>
      </c>
      <c r="Y381" s="3" t="s">
        <v>1248</v>
      </c>
    </row>
    <row r="382" spans="1:28" x14ac:dyDescent="0.35">
      <c r="A382" s="4" t="s">
        <v>598</v>
      </c>
      <c r="B382" s="6">
        <v>44865</v>
      </c>
      <c r="C382" s="4">
        <v>5</v>
      </c>
      <c r="D382" s="4">
        <v>18</v>
      </c>
      <c r="E382" s="4" t="s">
        <v>593</v>
      </c>
      <c r="F382" s="4">
        <v>11356</v>
      </c>
      <c r="G382" s="4" t="s">
        <v>594</v>
      </c>
      <c r="H382" s="4" t="s">
        <v>30</v>
      </c>
      <c r="I382" s="4" t="s">
        <v>31</v>
      </c>
      <c r="J382" s="4">
        <v>5</v>
      </c>
      <c r="K382" s="4">
        <v>28</v>
      </c>
      <c r="L382" s="4">
        <v>1523904.46</v>
      </c>
      <c r="M382" s="4">
        <v>10222.9</v>
      </c>
      <c r="N382" s="4">
        <v>15578715789.49</v>
      </c>
      <c r="O382" s="4">
        <v>4</v>
      </c>
      <c r="P382" s="4">
        <v>5.2117420000000001</v>
      </c>
      <c r="Q382" s="4">
        <v>9.6392980000000001</v>
      </c>
      <c r="R382" s="4">
        <v>0</v>
      </c>
      <c r="S382" s="4">
        <v>0</v>
      </c>
      <c r="U382" s="4">
        <v>0.8</v>
      </c>
      <c r="V382" s="7">
        <v>200000</v>
      </c>
      <c r="W382" s="7">
        <v>200000</v>
      </c>
      <c r="Y382" s="3" t="s">
        <v>1250</v>
      </c>
    </row>
    <row r="383" spans="1:28" x14ac:dyDescent="0.35">
      <c r="A383" s="4" t="s">
        <v>599</v>
      </c>
      <c r="B383" s="6">
        <v>44865</v>
      </c>
      <c r="C383" s="4">
        <v>5</v>
      </c>
      <c r="D383" s="4">
        <v>18</v>
      </c>
      <c r="E383" s="4" t="s">
        <v>593</v>
      </c>
      <c r="F383" s="4">
        <v>11356</v>
      </c>
      <c r="G383" s="4" t="s">
        <v>594</v>
      </c>
      <c r="H383" s="4" t="s">
        <v>30</v>
      </c>
      <c r="I383" s="4" t="s">
        <v>31</v>
      </c>
      <c r="J383" s="4">
        <v>5</v>
      </c>
      <c r="K383" s="4">
        <v>29</v>
      </c>
      <c r="L383" s="4">
        <v>505345.04200000002</v>
      </c>
      <c r="M383" s="4">
        <v>10621.3</v>
      </c>
      <c r="N383" s="4">
        <v>5367421469.0799999</v>
      </c>
      <c r="O383" s="4">
        <v>10</v>
      </c>
      <c r="P383" s="4">
        <v>5.3162089999999997</v>
      </c>
      <c r="Q383" s="4">
        <v>9.7481489999999997</v>
      </c>
      <c r="R383" s="4">
        <v>7.5081889999999998</v>
      </c>
      <c r="S383" s="4">
        <v>5.4151369999999996</v>
      </c>
      <c r="U383" s="4">
        <v>0.7</v>
      </c>
      <c r="V383" s="7">
        <v>200000</v>
      </c>
      <c r="W383" s="7">
        <v>200000</v>
      </c>
      <c r="X383" s="4" t="s">
        <v>1241</v>
      </c>
      <c r="Y383" s="3" t="s">
        <v>1246</v>
      </c>
    </row>
    <row r="384" spans="1:28" x14ac:dyDescent="0.35">
      <c r="A384" s="4" t="s">
        <v>600</v>
      </c>
      <c r="B384" s="6">
        <v>44865</v>
      </c>
      <c r="C384" s="4">
        <v>5</v>
      </c>
      <c r="D384" s="4">
        <v>18</v>
      </c>
      <c r="E384" s="4" t="s">
        <v>593</v>
      </c>
      <c r="F384" s="4">
        <v>31508</v>
      </c>
      <c r="G384" s="4" t="s">
        <v>601</v>
      </c>
      <c r="H384" s="4" t="s">
        <v>30</v>
      </c>
      <c r="I384" s="4" t="s">
        <v>31</v>
      </c>
      <c r="J384" s="4">
        <v>8</v>
      </c>
      <c r="K384" s="4">
        <v>0</v>
      </c>
      <c r="L384" s="4">
        <v>1489504.6810000001</v>
      </c>
      <c r="M384" s="4">
        <v>14906.07</v>
      </c>
      <c r="N384" s="4">
        <v>22202665897.82</v>
      </c>
      <c r="O384" s="4">
        <v>168</v>
      </c>
      <c r="P384" s="4">
        <v>5.9467530000000002</v>
      </c>
      <c r="Q384" s="4">
        <v>6.7464130000000004</v>
      </c>
      <c r="R384" s="4">
        <v>4.7471310000000004</v>
      </c>
      <c r="S384" s="4">
        <v>3.1050680000000002</v>
      </c>
      <c r="U384" s="4">
        <v>0.6</v>
      </c>
      <c r="V384" s="7">
        <v>1000000</v>
      </c>
      <c r="W384" s="7">
        <v>500000</v>
      </c>
      <c r="X384" s="4" t="s">
        <v>1253</v>
      </c>
      <c r="Y384" s="3" t="s">
        <v>1254</v>
      </c>
      <c r="Z384" s="8" t="s">
        <v>1255</v>
      </c>
    </row>
    <row r="385" spans="1:28" x14ac:dyDescent="0.35">
      <c r="A385" s="4" t="s">
        <v>602</v>
      </c>
      <c r="B385" s="6">
        <v>44865</v>
      </c>
      <c r="C385" s="4">
        <v>5</v>
      </c>
      <c r="D385" s="4">
        <v>18</v>
      </c>
      <c r="E385" s="4" t="s">
        <v>593</v>
      </c>
      <c r="F385" s="4">
        <v>11286</v>
      </c>
      <c r="G385" s="4" t="s">
        <v>603</v>
      </c>
      <c r="H385" s="4" t="s">
        <v>30</v>
      </c>
      <c r="I385" s="4" t="s">
        <v>31</v>
      </c>
      <c r="J385" s="4">
        <v>5</v>
      </c>
      <c r="K385" s="4">
        <v>11</v>
      </c>
      <c r="L385" s="4">
        <v>1388311.909</v>
      </c>
      <c r="M385" s="4">
        <v>12363.66</v>
      </c>
      <c r="N385" s="4">
        <v>16733327019.6</v>
      </c>
      <c r="O385" s="4">
        <v>444</v>
      </c>
      <c r="P385" s="4">
        <v>4.8350340000000003</v>
      </c>
      <c r="Q385" s="4">
        <v>8.0475759999999994</v>
      </c>
      <c r="R385" s="4">
        <v>5.1506660000000002</v>
      </c>
      <c r="S385" s="4">
        <v>3.050122</v>
      </c>
      <c r="U385" s="4">
        <v>2</v>
      </c>
      <c r="V385" s="7">
        <v>200000</v>
      </c>
      <c r="W385" s="7">
        <v>200000</v>
      </c>
      <c r="X385" s="4" t="s">
        <v>1244</v>
      </c>
      <c r="Y385" s="3" t="s">
        <v>1264</v>
      </c>
      <c r="Z385" s="8" t="s">
        <v>1263</v>
      </c>
      <c r="AB385" s="8" t="s">
        <v>1262</v>
      </c>
    </row>
    <row r="386" spans="1:28" x14ac:dyDescent="0.35">
      <c r="A386" s="4" t="s">
        <v>604</v>
      </c>
      <c r="B386" s="6">
        <v>44865</v>
      </c>
      <c r="C386" s="4">
        <v>5</v>
      </c>
      <c r="D386" s="4">
        <v>18</v>
      </c>
      <c r="E386" s="4" t="s">
        <v>593</v>
      </c>
      <c r="F386" s="4">
        <v>11286</v>
      </c>
      <c r="G386" s="4" t="s">
        <v>603</v>
      </c>
      <c r="H386" s="4" t="s">
        <v>30</v>
      </c>
      <c r="I386" s="4" t="s">
        <v>31</v>
      </c>
      <c r="J386" s="4">
        <v>5</v>
      </c>
      <c r="K386" s="4">
        <v>23</v>
      </c>
      <c r="L386" s="4">
        <v>3864414.0959999999</v>
      </c>
      <c r="M386" s="4">
        <v>11628.13</v>
      </c>
      <c r="N386" s="4">
        <v>44739376795.949997</v>
      </c>
      <c r="O386" s="4">
        <v>21</v>
      </c>
      <c r="P386" s="4">
        <v>6.1882650000000003</v>
      </c>
      <c r="Q386" s="4">
        <v>9.4421590000000002</v>
      </c>
      <c r="R386" s="4">
        <v>6.5329179999999996</v>
      </c>
      <c r="S386" s="4">
        <v>4.3927050000000003</v>
      </c>
      <c r="U386" s="4">
        <v>0.7</v>
      </c>
      <c r="V386" s="7">
        <v>200000</v>
      </c>
      <c r="W386" s="7">
        <v>200000</v>
      </c>
      <c r="X386" s="3" t="s">
        <v>1256</v>
      </c>
      <c r="Y386" s="3" t="s">
        <v>1265</v>
      </c>
    </row>
    <row r="387" spans="1:28" x14ac:dyDescent="0.35">
      <c r="A387" s="4" t="s">
        <v>605</v>
      </c>
      <c r="B387" s="6">
        <v>44865</v>
      </c>
      <c r="C387" s="4">
        <v>5</v>
      </c>
      <c r="D387" s="4">
        <v>18</v>
      </c>
      <c r="E387" s="4" t="s">
        <v>593</v>
      </c>
      <c r="F387" s="4">
        <v>11286</v>
      </c>
      <c r="G387" s="4" t="s">
        <v>603</v>
      </c>
      <c r="H387" s="4" t="s">
        <v>30</v>
      </c>
      <c r="I387" s="4" t="s">
        <v>31</v>
      </c>
      <c r="J387" s="4">
        <v>5</v>
      </c>
      <c r="K387" s="4">
        <v>30</v>
      </c>
      <c r="L387" s="4">
        <v>94134.165999999997</v>
      </c>
      <c r="M387" s="4">
        <v>10418.07</v>
      </c>
      <c r="N387" s="4">
        <v>645651251.27999997</v>
      </c>
      <c r="O387" s="4">
        <v>2</v>
      </c>
      <c r="P387" s="4">
        <v>6.1882650000000003</v>
      </c>
      <c r="Q387" s="4">
        <v>9.4421579999999992</v>
      </c>
      <c r="R387" s="4">
        <v>6.532915</v>
      </c>
      <c r="S387" s="4">
        <v>4.3926999999999996</v>
      </c>
      <c r="U387" s="4">
        <v>0.7</v>
      </c>
      <c r="V387" s="7">
        <v>200000</v>
      </c>
      <c r="W387" s="7">
        <v>200000</v>
      </c>
      <c r="X387" s="3" t="s">
        <v>1257</v>
      </c>
      <c r="Y387" s="3" t="s">
        <v>1266</v>
      </c>
    </row>
    <row r="388" spans="1:28" x14ac:dyDescent="0.35">
      <c r="A388" s="4" t="s">
        <v>606</v>
      </c>
      <c r="B388" s="6">
        <v>44865</v>
      </c>
      <c r="C388" s="4">
        <v>5</v>
      </c>
      <c r="D388" s="4">
        <v>18</v>
      </c>
      <c r="E388" s="4" t="s">
        <v>593</v>
      </c>
      <c r="F388" s="4">
        <v>11286</v>
      </c>
      <c r="G388" s="4" t="s">
        <v>603</v>
      </c>
      <c r="H388" s="4" t="s">
        <v>30</v>
      </c>
      <c r="I388" s="4" t="s">
        <v>31</v>
      </c>
      <c r="J388" s="4">
        <v>5</v>
      </c>
      <c r="K388" s="4">
        <v>31</v>
      </c>
      <c r="L388" s="4">
        <v>104241.61599999999</v>
      </c>
      <c r="M388" s="4">
        <v>10390.39</v>
      </c>
      <c r="N388" s="4">
        <v>997111058.40999997</v>
      </c>
      <c r="O388" s="4">
        <v>29</v>
      </c>
      <c r="P388" s="4">
        <v>5.6636879999999996</v>
      </c>
      <c r="Q388" s="4">
        <v>8.9015529999999998</v>
      </c>
      <c r="R388" s="4">
        <v>6.0066430000000004</v>
      </c>
      <c r="S388" s="4">
        <v>3.8769749999999998</v>
      </c>
      <c r="U388" s="4">
        <v>1.2</v>
      </c>
      <c r="V388" s="7">
        <v>200000</v>
      </c>
      <c r="W388" s="7">
        <v>200000</v>
      </c>
      <c r="X388" s="3" t="s">
        <v>1258</v>
      </c>
      <c r="Y388" s="3" t="s">
        <v>1267</v>
      </c>
    </row>
    <row r="389" spans="1:28" x14ac:dyDescent="0.35">
      <c r="A389" s="4" t="s">
        <v>607</v>
      </c>
      <c r="B389" s="6">
        <v>44865</v>
      </c>
      <c r="C389" s="4">
        <v>5</v>
      </c>
      <c r="D389" s="4">
        <v>18</v>
      </c>
      <c r="E389" s="4" t="s">
        <v>593</v>
      </c>
      <c r="F389" s="4">
        <v>11286</v>
      </c>
      <c r="G389" s="4" t="s">
        <v>603</v>
      </c>
      <c r="H389" s="4" t="s">
        <v>30</v>
      </c>
      <c r="I389" s="4" t="s">
        <v>31</v>
      </c>
      <c r="J389" s="4">
        <v>5</v>
      </c>
      <c r="K389" s="4">
        <v>32</v>
      </c>
      <c r="L389" s="4">
        <v>960133.21600000001</v>
      </c>
      <c r="M389" s="4">
        <v>10416.1</v>
      </c>
      <c r="N389" s="4">
        <v>11208840755.610001</v>
      </c>
      <c r="O389" s="4">
        <v>44</v>
      </c>
      <c r="P389" s="4">
        <v>5.8728980000000002</v>
      </c>
      <c r="Q389" s="4">
        <v>9.1171550000000003</v>
      </c>
      <c r="R389" s="4">
        <v>6.2165299999999997</v>
      </c>
      <c r="S389" s="4">
        <v>4.0826560000000001</v>
      </c>
      <c r="U389" s="4">
        <v>1</v>
      </c>
      <c r="V389" s="7">
        <v>200000</v>
      </c>
      <c r="W389" s="7">
        <v>200000</v>
      </c>
      <c r="X389" s="3" t="s">
        <v>1259</v>
      </c>
      <c r="Y389" s="3" t="s">
        <v>1268</v>
      </c>
    </row>
    <row r="390" spans="1:28" x14ac:dyDescent="0.35">
      <c r="A390" s="4" t="s">
        <v>608</v>
      </c>
      <c r="B390" s="6">
        <v>44865</v>
      </c>
      <c r="C390" s="4">
        <v>5</v>
      </c>
      <c r="D390" s="4">
        <v>18</v>
      </c>
      <c r="E390" s="4" t="s">
        <v>593</v>
      </c>
      <c r="F390" s="4">
        <v>11286</v>
      </c>
      <c r="G390" s="4" t="s">
        <v>603</v>
      </c>
      <c r="H390" s="4" t="s">
        <v>30</v>
      </c>
      <c r="I390" s="4" t="s">
        <v>31</v>
      </c>
      <c r="J390" s="4">
        <v>5</v>
      </c>
      <c r="K390" s="4">
        <v>33</v>
      </c>
      <c r="L390" s="4">
        <v>66417.933999999994</v>
      </c>
      <c r="M390" s="4">
        <v>10377.58</v>
      </c>
      <c r="N390" s="4">
        <v>540209475.37</v>
      </c>
      <c r="O390" s="4">
        <v>18</v>
      </c>
      <c r="P390" s="4">
        <v>5.5593940000000002</v>
      </c>
      <c r="Q390" s="4">
        <v>8.7940699999999996</v>
      </c>
      <c r="R390" s="4">
        <v>5.9020099999999998</v>
      </c>
      <c r="S390" s="4">
        <v>3.774438</v>
      </c>
      <c r="U390" s="4">
        <v>1.3</v>
      </c>
      <c r="V390" s="7">
        <v>200000</v>
      </c>
      <c r="W390" s="7">
        <v>200000</v>
      </c>
      <c r="X390" s="3" t="s">
        <v>1260</v>
      </c>
      <c r="Y390" s="3" t="s">
        <v>1269</v>
      </c>
    </row>
    <row r="391" spans="1:28" x14ac:dyDescent="0.35">
      <c r="A391" s="4" t="s">
        <v>609</v>
      </c>
      <c r="B391" s="6">
        <v>44865</v>
      </c>
      <c r="C391" s="4">
        <v>5</v>
      </c>
      <c r="D391" s="4">
        <v>18</v>
      </c>
      <c r="E391" s="4" t="s">
        <v>593</v>
      </c>
      <c r="F391" s="4">
        <v>11286</v>
      </c>
      <c r="G391" s="4" t="s">
        <v>603</v>
      </c>
      <c r="H391" s="4" t="s">
        <v>30</v>
      </c>
      <c r="I391" s="4" t="s">
        <v>31</v>
      </c>
      <c r="J391" s="4">
        <v>5</v>
      </c>
      <c r="K391" s="4">
        <v>34</v>
      </c>
      <c r="L391" s="4">
        <v>13844235.196</v>
      </c>
      <c r="M391" s="4">
        <v>10288.68</v>
      </c>
      <c r="N391" s="4">
        <v>141181210283.17001</v>
      </c>
      <c r="O391" s="4">
        <v>80</v>
      </c>
      <c r="P391" s="4">
        <v>4.8350340000000003</v>
      </c>
      <c r="Q391" s="4">
        <v>8.0475759999999994</v>
      </c>
      <c r="R391" s="4">
        <v>5.175306</v>
      </c>
      <c r="S391" s="4">
        <v>3.0622929999999999</v>
      </c>
      <c r="U391" s="4">
        <v>2</v>
      </c>
      <c r="V391" s="7">
        <v>200000</v>
      </c>
      <c r="W391" s="7">
        <v>200000</v>
      </c>
      <c r="X391" s="3" t="s">
        <v>1243</v>
      </c>
      <c r="Y391" s="3" t="s">
        <v>1270</v>
      </c>
    </row>
    <row r="392" spans="1:28" x14ac:dyDescent="0.35">
      <c r="A392" s="4" t="s">
        <v>610</v>
      </c>
      <c r="B392" s="6">
        <v>44865</v>
      </c>
      <c r="C392" s="4">
        <v>5</v>
      </c>
      <c r="D392" s="4">
        <v>18</v>
      </c>
      <c r="E392" s="4" t="s">
        <v>593</v>
      </c>
      <c r="F392" s="4">
        <v>11286</v>
      </c>
      <c r="G392" s="4" t="s">
        <v>603</v>
      </c>
      <c r="H392" s="4" t="s">
        <v>30</v>
      </c>
      <c r="I392" s="4" t="s">
        <v>31</v>
      </c>
      <c r="J392" s="4">
        <v>5</v>
      </c>
      <c r="K392" s="4">
        <v>35</v>
      </c>
      <c r="L392" s="4">
        <v>3796694.8489999999</v>
      </c>
      <c r="M392" s="4">
        <v>10352.040000000001</v>
      </c>
      <c r="N392" s="4">
        <v>38847871242.739998</v>
      </c>
      <c r="O392" s="4">
        <v>1188</v>
      </c>
      <c r="P392" s="4">
        <v>5.3514169999999996</v>
      </c>
      <c r="Q392" s="4">
        <v>8.5797380000000008</v>
      </c>
      <c r="R392" s="4">
        <v>5.6933600000000002</v>
      </c>
      <c r="S392" s="4">
        <v>3.5699689999999999</v>
      </c>
      <c r="U392" s="4">
        <v>1.5</v>
      </c>
      <c r="V392" s="7">
        <v>200000</v>
      </c>
      <c r="W392" s="7">
        <v>200000</v>
      </c>
      <c r="X392" s="3" t="s">
        <v>1261</v>
      </c>
      <c r="Y392" s="3" t="s">
        <v>1271</v>
      </c>
    </row>
    <row r="393" spans="1:28" x14ac:dyDescent="0.35">
      <c r="A393" s="4" t="s">
        <v>611</v>
      </c>
      <c r="B393" s="6">
        <v>44865</v>
      </c>
      <c r="C393" s="4">
        <v>5</v>
      </c>
      <c r="D393" s="4">
        <v>40</v>
      </c>
      <c r="E393" s="4" t="s">
        <v>612</v>
      </c>
      <c r="F393" s="4">
        <v>11149</v>
      </c>
      <c r="G393" s="4" t="s">
        <v>613</v>
      </c>
      <c r="H393" s="4" t="s">
        <v>30</v>
      </c>
      <c r="I393" s="4" t="s">
        <v>31</v>
      </c>
      <c r="J393" s="4">
        <v>4</v>
      </c>
      <c r="K393" s="4">
        <v>5</v>
      </c>
      <c r="L393" s="4">
        <v>2781563.0109999999</v>
      </c>
      <c r="M393" s="4">
        <v>20146.34</v>
      </c>
      <c r="N393" s="4">
        <v>52394199941.370003</v>
      </c>
      <c r="O393" s="4">
        <v>31</v>
      </c>
      <c r="P393" s="4">
        <v>6.1648480000000001</v>
      </c>
      <c r="Q393" s="4">
        <v>9.784402</v>
      </c>
      <c r="R393" s="4">
        <v>7.1156600000000001</v>
      </c>
      <c r="S393" s="4">
        <v>5.0029450000000004</v>
      </c>
      <c r="U393" s="4">
        <v>0.65</v>
      </c>
      <c r="V393" s="7">
        <v>200000</v>
      </c>
      <c r="W393" s="7">
        <v>10000</v>
      </c>
      <c r="X393" s="4" t="s">
        <v>1274</v>
      </c>
      <c r="Y393" s="3" t="s">
        <v>1284</v>
      </c>
      <c r="Z393" s="8" t="s">
        <v>1272</v>
      </c>
      <c r="AB393" s="8" t="s">
        <v>1273</v>
      </c>
    </row>
    <row r="394" spans="1:28" x14ac:dyDescent="0.35">
      <c r="A394" s="4" t="s">
        <v>614</v>
      </c>
      <c r="B394" s="6">
        <v>44865</v>
      </c>
      <c r="C394" s="4">
        <v>5</v>
      </c>
      <c r="D394" s="4">
        <v>40</v>
      </c>
      <c r="E394" s="4" t="s">
        <v>612</v>
      </c>
      <c r="F394" s="4">
        <v>11149</v>
      </c>
      <c r="G394" s="4" t="s">
        <v>613</v>
      </c>
      <c r="H394" s="4" t="s">
        <v>30</v>
      </c>
      <c r="I394" s="4" t="s">
        <v>31</v>
      </c>
      <c r="J394" s="4">
        <v>5</v>
      </c>
      <c r="K394" s="4">
        <v>10</v>
      </c>
      <c r="L394" s="4">
        <v>69946.313999999998</v>
      </c>
      <c r="M394" s="4">
        <v>10261.48</v>
      </c>
      <c r="N394" s="4">
        <v>567372433.25999999</v>
      </c>
      <c r="O394" s="4">
        <v>3</v>
      </c>
      <c r="P394" s="4">
        <v>4.3506859999999996</v>
      </c>
      <c r="Q394" s="4">
        <v>7.9085580000000002</v>
      </c>
      <c r="R394" s="4">
        <v>0</v>
      </c>
      <c r="S394" s="4">
        <v>0</v>
      </c>
      <c r="U394" s="4">
        <v>2.4</v>
      </c>
      <c r="V394" s="7">
        <v>200000</v>
      </c>
      <c r="W394" s="7">
        <v>10000</v>
      </c>
      <c r="X394" s="3" t="s">
        <v>1275</v>
      </c>
      <c r="Y394" s="3" t="s">
        <v>1285</v>
      </c>
    </row>
    <row r="395" spans="1:28" x14ac:dyDescent="0.35">
      <c r="A395" s="4" t="s">
        <v>615</v>
      </c>
      <c r="B395" s="6">
        <v>44865</v>
      </c>
      <c r="C395" s="4">
        <v>5</v>
      </c>
      <c r="D395" s="4">
        <v>40</v>
      </c>
      <c r="E395" s="4" t="s">
        <v>612</v>
      </c>
      <c r="F395" s="4">
        <v>11149</v>
      </c>
      <c r="G395" s="4" t="s">
        <v>613</v>
      </c>
      <c r="H395" s="4" t="s">
        <v>30</v>
      </c>
      <c r="I395" s="4" t="s">
        <v>31</v>
      </c>
      <c r="J395" s="4">
        <v>5</v>
      </c>
      <c r="K395" s="4">
        <v>4</v>
      </c>
      <c r="L395" s="4">
        <v>1345938.375</v>
      </c>
      <c r="M395" s="4">
        <v>19828.64</v>
      </c>
      <c r="N395" s="4">
        <v>26133610211.470001</v>
      </c>
      <c r="O395" s="4">
        <v>89</v>
      </c>
      <c r="P395" s="4">
        <v>5.5879399999999997</v>
      </c>
      <c r="Q395" s="4">
        <v>9.1878799999999998</v>
      </c>
      <c r="R395" s="4">
        <v>6.5335999999999999</v>
      </c>
      <c r="S395" s="4">
        <v>4.432334</v>
      </c>
      <c r="U395" s="4">
        <v>1.2</v>
      </c>
      <c r="V395" s="7">
        <v>200000</v>
      </c>
      <c r="W395" s="7">
        <v>10000</v>
      </c>
      <c r="X395" s="3" t="s">
        <v>1276</v>
      </c>
      <c r="Y395" s="3" t="s">
        <v>1286</v>
      </c>
    </row>
    <row r="396" spans="1:28" x14ac:dyDescent="0.35">
      <c r="A396" s="4" t="s">
        <v>616</v>
      </c>
      <c r="B396" s="6">
        <v>44865</v>
      </c>
      <c r="C396" s="4">
        <v>5</v>
      </c>
      <c r="D396" s="4">
        <v>40</v>
      </c>
      <c r="E396" s="4" t="s">
        <v>612</v>
      </c>
      <c r="F396" s="4">
        <v>11149</v>
      </c>
      <c r="G396" s="4" t="s">
        <v>613</v>
      </c>
      <c r="H396" s="4" t="s">
        <v>30</v>
      </c>
      <c r="I396" s="4" t="s">
        <v>31</v>
      </c>
      <c r="J396" s="4">
        <v>5</v>
      </c>
      <c r="K396" s="4">
        <v>6</v>
      </c>
      <c r="L396" s="4">
        <v>126959.016</v>
      </c>
      <c r="M396" s="4">
        <v>19601.61</v>
      </c>
      <c r="N396" s="4">
        <v>2483531860.2800002</v>
      </c>
      <c r="O396" s="4">
        <v>186</v>
      </c>
      <c r="P396" s="4">
        <v>5.1722830000000002</v>
      </c>
      <c r="Q396" s="4">
        <v>8.7580910000000003</v>
      </c>
      <c r="R396" s="4">
        <v>6.1142310000000002</v>
      </c>
      <c r="S396" s="4">
        <v>4.0212139999999996</v>
      </c>
      <c r="U396" s="4">
        <v>1.6</v>
      </c>
      <c r="V396" s="7">
        <v>200000</v>
      </c>
      <c r="W396" s="7">
        <v>10000</v>
      </c>
      <c r="X396" s="3" t="s">
        <v>1277</v>
      </c>
      <c r="Y396" s="3" t="s">
        <v>1289</v>
      </c>
    </row>
    <row r="397" spans="1:28" x14ac:dyDescent="0.35">
      <c r="A397" s="4" t="s">
        <v>617</v>
      </c>
      <c r="B397" s="6">
        <v>44865</v>
      </c>
      <c r="C397" s="4">
        <v>5</v>
      </c>
      <c r="D397" s="4">
        <v>40</v>
      </c>
      <c r="E397" s="4" t="s">
        <v>612</v>
      </c>
      <c r="F397" s="4">
        <v>62633</v>
      </c>
      <c r="G397" s="4" t="s">
        <v>618</v>
      </c>
      <c r="H397" s="4" t="s">
        <v>30</v>
      </c>
      <c r="I397" s="4" t="s">
        <v>31</v>
      </c>
      <c r="J397" s="4">
        <v>8</v>
      </c>
      <c r="K397" s="4">
        <v>0</v>
      </c>
      <c r="L397" s="4">
        <v>1217343.105</v>
      </c>
      <c r="M397" s="4">
        <v>13045.65</v>
      </c>
      <c r="N397" s="4">
        <v>15881030687.74</v>
      </c>
      <c r="O397" s="4">
        <v>77</v>
      </c>
      <c r="P397" s="4">
        <v>2.1656949999999999</v>
      </c>
      <c r="Q397" s="4">
        <v>-1.703417</v>
      </c>
      <c r="R397" s="4">
        <v>-0.32619100000000001</v>
      </c>
      <c r="S397" s="4">
        <v>-0.51039999999999996</v>
      </c>
      <c r="U397" s="4">
        <v>1.2</v>
      </c>
      <c r="V397" s="7">
        <v>200000</v>
      </c>
      <c r="W397" s="7">
        <v>200000</v>
      </c>
      <c r="X397" s="4" t="s">
        <v>41</v>
      </c>
      <c r="Y397" s="3" t="s">
        <v>1283</v>
      </c>
      <c r="Z397" s="8" t="s">
        <v>1282</v>
      </c>
    </row>
    <row r="398" spans="1:28" x14ac:dyDescent="0.35">
      <c r="A398" s="4" t="s">
        <v>619</v>
      </c>
      <c r="B398" s="6">
        <v>44865</v>
      </c>
      <c r="C398" s="4">
        <v>5</v>
      </c>
      <c r="D398" s="4">
        <v>40</v>
      </c>
      <c r="E398" s="4" t="s">
        <v>612</v>
      </c>
      <c r="F398" s="4">
        <v>11149</v>
      </c>
      <c r="G398" s="4" t="s">
        <v>613</v>
      </c>
      <c r="H398" s="4" t="s">
        <v>30</v>
      </c>
      <c r="I398" s="4" t="s">
        <v>31</v>
      </c>
      <c r="J398" s="4">
        <v>7</v>
      </c>
      <c r="K398" s="4">
        <v>1</v>
      </c>
      <c r="L398" s="4">
        <v>226441.8</v>
      </c>
      <c r="M398" s="4">
        <v>19391.990000000002</v>
      </c>
      <c r="N398" s="4">
        <v>4333587743.6099997</v>
      </c>
      <c r="O398" s="4">
        <v>6</v>
      </c>
      <c r="P398" s="4">
        <v>4.4526839999999996</v>
      </c>
      <c r="Q398" s="4">
        <v>8.0140250000000002</v>
      </c>
      <c r="R398" s="4">
        <v>5.365062</v>
      </c>
      <c r="S398" s="4">
        <v>3.4989150000000002</v>
      </c>
      <c r="U398" s="4">
        <v>2.2999999999999998</v>
      </c>
      <c r="V398" s="7">
        <v>200000</v>
      </c>
      <c r="W398" s="7">
        <v>10000</v>
      </c>
      <c r="X398" s="3" t="s">
        <v>1278</v>
      </c>
      <c r="Y398" s="3" t="s">
        <v>1287</v>
      </c>
    </row>
    <row r="399" spans="1:28" x14ac:dyDescent="0.35">
      <c r="A399" s="4" t="s">
        <v>620</v>
      </c>
      <c r="B399" s="6">
        <v>44865</v>
      </c>
      <c r="C399" s="4">
        <v>5</v>
      </c>
      <c r="D399" s="4">
        <v>40</v>
      </c>
      <c r="E399" s="4" t="s">
        <v>612</v>
      </c>
      <c r="F399" s="4">
        <v>11149</v>
      </c>
      <c r="G399" s="4" t="s">
        <v>613</v>
      </c>
      <c r="H399" s="4" t="s">
        <v>30</v>
      </c>
      <c r="I399" s="4" t="s">
        <v>31</v>
      </c>
      <c r="J399" s="4">
        <v>7</v>
      </c>
      <c r="K399" s="4">
        <v>2</v>
      </c>
      <c r="L399" s="4">
        <v>2679260.4049999998</v>
      </c>
      <c r="M399" s="4">
        <v>19665.88</v>
      </c>
      <c r="N399" s="4">
        <v>52313292675.959999</v>
      </c>
      <c r="O399" s="4">
        <v>79</v>
      </c>
      <c r="P399" s="4">
        <v>4.8626760000000004</v>
      </c>
      <c r="Q399" s="4">
        <v>8.4379580000000001</v>
      </c>
      <c r="R399" s="4">
        <v>5.8018580000000002</v>
      </c>
      <c r="S399" s="4">
        <v>3.9682759999999999</v>
      </c>
      <c r="U399" s="4">
        <v>1.9</v>
      </c>
      <c r="V399" s="7">
        <v>200000</v>
      </c>
      <c r="W399" s="7">
        <v>10000</v>
      </c>
      <c r="X399" s="3" t="s">
        <v>1279</v>
      </c>
      <c r="Y399" s="3" t="s">
        <v>1287</v>
      </c>
    </row>
    <row r="400" spans="1:28" x14ac:dyDescent="0.35">
      <c r="A400" s="4" t="s">
        <v>621</v>
      </c>
      <c r="B400" s="6">
        <v>44865</v>
      </c>
      <c r="C400" s="4">
        <v>5</v>
      </c>
      <c r="D400" s="4">
        <v>40</v>
      </c>
      <c r="E400" s="4" t="s">
        <v>612</v>
      </c>
      <c r="F400" s="4">
        <v>11149</v>
      </c>
      <c r="G400" s="4" t="s">
        <v>613</v>
      </c>
      <c r="H400" s="4" t="s">
        <v>30</v>
      </c>
      <c r="I400" s="4" t="s">
        <v>31</v>
      </c>
      <c r="J400" s="4">
        <v>7</v>
      </c>
      <c r="K400" s="4">
        <v>3</v>
      </c>
      <c r="L400" s="4">
        <v>3455567.4939999999</v>
      </c>
      <c r="M400" s="4">
        <v>19803</v>
      </c>
      <c r="N400" s="4">
        <v>68430595659.099998</v>
      </c>
      <c r="O400" s="4">
        <v>5</v>
      </c>
      <c r="P400" s="4">
        <v>5.0688789999999999</v>
      </c>
      <c r="Q400" s="4">
        <v>8.6511709999999997</v>
      </c>
      <c r="R400" s="4">
        <v>6.0099020000000003</v>
      </c>
      <c r="S400" s="4">
        <v>4.1987560000000004</v>
      </c>
      <c r="U400" s="4">
        <v>1.7</v>
      </c>
      <c r="V400" s="7">
        <v>200000</v>
      </c>
      <c r="W400" s="7">
        <v>10000</v>
      </c>
      <c r="X400" s="3" t="s">
        <v>1280</v>
      </c>
      <c r="Y400" s="3" t="s">
        <v>1287</v>
      </c>
    </row>
    <row r="401" spans="1:28" x14ac:dyDescent="0.35">
      <c r="A401" s="4" t="s">
        <v>622</v>
      </c>
      <c r="B401" s="6">
        <v>44865</v>
      </c>
      <c r="C401" s="4">
        <v>5</v>
      </c>
      <c r="D401" s="4">
        <v>40</v>
      </c>
      <c r="E401" s="4" t="s">
        <v>612</v>
      </c>
      <c r="F401" s="4">
        <v>11149</v>
      </c>
      <c r="G401" s="4" t="s">
        <v>613</v>
      </c>
      <c r="H401" s="4" t="s">
        <v>30</v>
      </c>
      <c r="I401" s="4" t="s">
        <v>31</v>
      </c>
      <c r="J401" s="4">
        <v>7</v>
      </c>
      <c r="K401" s="4">
        <v>8</v>
      </c>
      <c r="L401" s="4">
        <v>3528395.5090000001</v>
      </c>
      <c r="M401" s="4">
        <v>11286.94</v>
      </c>
      <c r="N401" s="4">
        <v>37824779710.370003</v>
      </c>
      <c r="O401" s="4">
        <v>3</v>
      </c>
      <c r="P401" s="4">
        <v>6.854806</v>
      </c>
      <c r="Q401" s="4">
        <v>10.497817</v>
      </c>
      <c r="R401" s="4">
        <v>7.8117799999999997</v>
      </c>
      <c r="S401" s="4">
        <v>5.683662</v>
      </c>
      <c r="U401" s="4">
        <v>0</v>
      </c>
      <c r="V401" s="7">
        <v>200000</v>
      </c>
      <c r="W401" s="7">
        <v>10000</v>
      </c>
      <c r="X401" s="3" t="s">
        <v>1281</v>
      </c>
      <c r="Y401" s="3" t="s">
        <v>1288</v>
      </c>
    </row>
    <row r="402" spans="1:28" x14ac:dyDescent="0.35">
      <c r="A402" s="4" t="s">
        <v>623</v>
      </c>
      <c r="B402" s="6">
        <v>44865</v>
      </c>
      <c r="C402" s="4">
        <v>5</v>
      </c>
      <c r="D402" s="4">
        <v>62</v>
      </c>
      <c r="E402" s="4" t="s">
        <v>624</v>
      </c>
      <c r="F402" s="4">
        <v>82379</v>
      </c>
      <c r="G402" s="4" t="s">
        <v>625</v>
      </c>
      <c r="H402" s="4" t="s">
        <v>30</v>
      </c>
      <c r="I402" s="4" t="s">
        <v>31</v>
      </c>
      <c r="J402" s="4">
        <v>5</v>
      </c>
      <c r="K402" s="4">
        <v>11</v>
      </c>
      <c r="L402" s="4">
        <v>4340150.0250000004</v>
      </c>
      <c r="M402" s="4">
        <v>13141.13</v>
      </c>
      <c r="N402" s="4">
        <v>57940718020.93</v>
      </c>
      <c r="O402" s="4">
        <v>640</v>
      </c>
      <c r="P402" s="4">
        <v>10.077842</v>
      </c>
      <c r="Q402" s="4">
        <v>10.287089</v>
      </c>
      <c r="R402" s="4">
        <v>9.1294660000000007</v>
      </c>
      <c r="S402" s="4">
        <v>7.9888070000000004</v>
      </c>
      <c r="U402" s="4">
        <v>1.5</v>
      </c>
      <c r="V402" s="7">
        <v>5000000</v>
      </c>
      <c r="W402" s="7">
        <v>5000000</v>
      </c>
      <c r="X402" s="3" t="s">
        <v>1290</v>
      </c>
      <c r="Y402" s="3" t="s">
        <v>1296</v>
      </c>
      <c r="Z402" s="8" t="s">
        <v>1295</v>
      </c>
      <c r="AB402" s="8" t="s">
        <v>1294</v>
      </c>
    </row>
    <row r="403" spans="1:28" x14ac:dyDescent="0.35">
      <c r="A403" s="4" t="s">
        <v>626</v>
      </c>
      <c r="B403" s="6">
        <v>44865</v>
      </c>
      <c r="C403" s="4">
        <v>5</v>
      </c>
      <c r="D403" s="4">
        <v>62</v>
      </c>
      <c r="E403" s="4" t="s">
        <v>624</v>
      </c>
      <c r="F403" s="4">
        <v>82379</v>
      </c>
      <c r="G403" s="4" t="s">
        <v>625</v>
      </c>
      <c r="H403" s="4" t="s">
        <v>30</v>
      </c>
      <c r="I403" s="4" t="s">
        <v>31</v>
      </c>
      <c r="J403" s="4">
        <v>5</v>
      </c>
      <c r="K403" s="4">
        <v>29</v>
      </c>
      <c r="L403" s="4">
        <v>742774.84100000001</v>
      </c>
      <c r="M403" s="4">
        <v>10496.07</v>
      </c>
      <c r="N403" s="4">
        <v>7796213956.1099997</v>
      </c>
      <c r="O403" s="4">
        <v>1</v>
      </c>
      <c r="P403" s="4">
        <v>11.728572</v>
      </c>
      <c r="Q403" s="4">
        <v>11.940948000000001</v>
      </c>
      <c r="R403" s="4">
        <v>0</v>
      </c>
      <c r="S403" s="4">
        <v>0</v>
      </c>
      <c r="U403" s="4">
        <v>0</v>
      </c>
      <c r="V403" s="7">
        <v>5000000</v>
      </c>
      <c r="W403" s="7">
        <v>5000000</v>
      </c>
      <c r="X403" s="3" t="s">
        <v>1291</v>
      </c>
      <c r="Y403" s="3" t="s">
        <v>1297</v>
      </c>
    </row>
    <row r="404" spans="1:28" x14ac:dyDescent="0.35">
      <c r="A404" s="4" t="s">
        <v>627</v>
      </c>
      <c r="B404" s="6">
        <v>44865</v>
      </c>
      <c r="C404" s="4">
        <v>5</v>
      </c>
      <c r="D404" s="4">
        <v>62</v>
      </c>
      <c r="E404" s="4" t="s">
        <v>624</v>
      </c>
      <c r="F404" s="4">
        <v>82379</v>
      </c>
      <c r="G404" s="4" t="s">
        <v>625</v>
      </c>
      <c r="H404" s="4" t="s">
        <v>30</v>
      </c>
      <c r="I404" s="4" t="s">
        <v>31</v>
      </c>
      <c r="J404" s="4">
        <v>5</v>
      </c>
      <c r="K404" s="4">
        <v>32</v>
      </c>
      <c r="L404" s="4">
        <v>1343850.669</v>
      </c>
      <c r="M404" s="4">
        <v>12681.83</v>
      </c>
      <c r="N404" s="4">
        <v>17007101721.870001</v>
      </c>
      <c r="O404" s="4">
        <v>316</v>
      </c>
      <c r="P404" s="4">
        <v>9.0041200000000003</v>
      </c>
      <c r="Q404" s="4">
        <v>9.2152809999999992</v>
      </c>
      <c r="R404" s="4">
        <v>8.0661889999999996</v>
      </c>
      <c r="S404" s="4">
        <v>6.9363390000000003</v>
      </c>
      <c r="U404" s="4">
        <v>2.5</v>
      </c>
      <c r="V404" s="7">
        <v>5000000</v>
      </c>
      <c r="W404" s="7">
        <v>5000000</v>
      </c>
      <c r="X404" s="3" t="s">
        <v>1292</v>
      </c>
      <c r="Y404" s="3" t="s">
        <v>1298</v>
      </c>
    </row>
    <row r="405" spans="1:28" x14ac:dyDescent="0.35">
      <c r="A405" s="4" t="s">
        <v>628</v>
      </c>
      <c r="B405" s="6">
        <v>44865</v>
      </c>
      <c r="C405" s="4">
        <v>5</v>
      </c>
      <c r="D405" s="4">
        <v>62</v>
      </c>
      <c r="E405" s="4" t="s">
        <v>624</v>
      </c>
      <c r="F405" s="4">
        <v>82379</v>
      </c>
      <c r="G405" s="4" t="s">
        <v>625</v>
      </c>
      <c r="H405" s="4" t="s">
        <v>30</v>
      </c>
      <c r="I405" s="4" t="s">
        <v>31</v>
      </c>
      <c r="J405" s="4">
        <v>5</v>
      </c>
      <c r="K405" s="4">
        <v>33</v>
      </c>
      <c r="L405" s="4">
        <v>1495573.524</v>
      </c>
      <c r="M405" s="4">
        <v>12511.4</v>
      </c>
      <c r="N405" s="4">
        <v>20454701455.029999</v>
      </c>
      <c r="O405" s="4">
        <v>9</v>
      </c>
      <c r="P405" s="4">
        <v>9.5383569999999995</v>
      </c>
      <c r="Q405" s="4">
        <v>9.7465810000000008</v>
      </c>
      <c r="R405" s="4">
        <v>8.5945689999999999</v>
      </c>
      <c r="S405" s="4">
        <v>7.4594990000000001</v>
      </c>
      <c r="U405" s="4">
        <v>2</v>
      </c>
      <c r="V405" s="7">
        <v>1000000001</v>
      </c>
      <c r="W405" s="7">
        <v>1000000001</v>
      </c>
      <c r="X405" s="3" t="s">
        <v>1293</v>
      </c>
      <c r="Y405" s="3" t="s">
        <v>1299</v>
      </c>
    </row>
    <row r="406" spans="1:28" x14ac:dyDescent="0.35">
      <c r="A406" s="4" t="s">
        <v>629</v>
      </c>
      <c r="B406" s="6">
        <v>44865</v>
      </c>
      <c r="C406" s="4">
        <v>5</v>
      </c>
      <c r="D406" s="4">
        <v>62</v>
      </c>
      <c r="E406" s="4" t="s">
        <v>624</v>
      </c>
      <c r="F406" s="4">
        <v>107056</v>
      </c>
      <c r="G406" s="4" t="s">
        <v>630</v>
      </c>
      <c r="H406" s="4" t="s">
        <v>30</v>
      </c>
      <c r="I406" s="4" t="s">
        <v>31</v>
      </c>
      <c r="J406" s="4">
        <v>5</v>
      </c>
      <c r="K406" s="4">
        <v>51</v>
      </c>
      <c r="L406" s="4">
        <v>20152.993999999999</v>
      </c>
      <c r="M406" s="4">
        <v>10208.92</v>
      </c>
      <c r="N406" s="4">
        <v>203502532.88</v>
      </c>
      <c r="O406" s="4">
        <v>35</v>
      </c>
      <c r="P406" s="4">
        <v>8.7050680000000007</v>
      </c>
      <c r="Q406" s="4">
        <v>7.3607880000000003</v>
      </c>
      <c r="R406" s="4">
        <v>0</v>
      </c>
      <c r="S406" s="4">
        <v>0</v>
      </c>
      <c r="U406" s="4">
        <v>4.8</v>
      </c>
      <c r="V406" s="7">
        <v>5000000</v>
      </c>
      <c r="W406" s="7">
        <v>5000000</v>
      </c>
      <c r="X406" s="4" t="s">
        <v>1290</v>
      </c>
      <c r="Y406" s="3" t="s">
        <v>1301</v>
      </c>
    </row>
    <row r="407" spans="1:28" x14ac:dyDescent="0.35">
      <c r="A407" s="4" t="s">
        <v>631</v>
      </c>
      <c r="B407" s="6">
        <v>44865</v>
      </c>
      <c r="C407" s="4">
        <v>5</v>
      </c>
      <c r="D407" s="4">
        <v>62</v>
      </c>
      <c r="E407" s="4" t="s">
        <v>624</v>
      </c>
      <c r="F407" s="4">
        <v>107056</v>
      </c>
      <c r="G407" s="4" t="s">
        <v>630</v>
      </c>
      <c r="H407" s="4" t="s">
        <v>30</v>
      </c>
      <c r="I407" s="4" t="s">
        <v>31</v>
      </c>
      <c r="J407" s="4">
        <v>5</v>
      </c>
      <c r="K407" s="4">
        <v>52</v>
      </c>
      <c r="L407" s="4">
        <v>11998.518</v>
      </c>
      <c r="M407" s="4">
        <v>10197.299999999999</v>
      </c>
      <c r="N407" s="4">
        <v>122352538.39</v>
      </c>
      <c r="O407" s="4">
        <v>13</v>
      </c>
      <c r="P407" s="4">
        <v>8.4980279999999997</v>
      </c>
      <c r="Q407" s="4">
        <v>7.1563020000000002</v>
      </c>
      <c r="R407" s="4">
        <v>0</v>
      </c>
      <c r="S407" s="4">
        <v>0</v>
      </c>
      <c r="U407" s="4">
        <v>5</v>
      </c>
      <c r="V407" s="7">
        <v>5000000</v>
      </c>
      <c r="W407" s="7">
        <v>5000000</v>
      </c>
      <c r="X407" s="3" t="s">
        <v>1300</v>
      </c>
      <c r="Y407" s="3" t="s">
        <v>1302</v>
      </c>
    </row>
    <row r="408" spans="1:28" x14ac:dyDescent="0.35">
      <c r="A408" s="4" t="s">
        <v>632</v>
      </c>
      <c r="B408" s="6">
        <v>44865</v>
      </c>
      <c r="C408" s="4">
        <v>5</v>
      </c>
      <c r="D408" s="4">
        <v>62</v>
      </c>
      <c r="E408" s="4" t="s">
        <v>624</v>
      </c>
      <c r="F408" s="4">
        <v>76989</v>
      </c>
      <c r="G408" s="4" t="s">
        <v>633</v>
      </c>
      <c r="H408" s="4" t="s">
        <v>30</v>
      </c>
      <c r="I408" s="4" t="s">
        <v>31</v>
      </c>
      <c r="J408" s="4">
        <v>5</v>
      </c>
      <c r="K408" s="4">
        <v>1</v>
      </c>
      <c r="L408" s="4">
        <v>2635811.9180000001</v>
      </c>
      <c r="M408" s="4">
        <v>14561.49</v>
      </c>
      <c r="N408" s="4">
        <v>38331352207.470001</v>
      </c>
      <c r="O408" s="4">
        <v>518</v>
      </c>
      <c r="P408" s="4">
        <v>10.840743</v>
      </c>
      <c r="Q408" s="4">
        <v>10.997971</v>
      </c>
      <c r="R408" s="4">
        <v>9.4462440000000001</v>
      </c>
      <c r="S408" s="4">
        <v>7.6953290000000001</v>
      </c>
      <c r="U408" s="4">
        <v>1.9</v>
      </c>
      <c r="V408" s="7">
        <v>1000000</v>
      </c>
      <c r="W408" s="7">
        <v>1000000</v>
      </c>
      <c r="X408" s="4" t="s">
        <v>1290</v>
      </c>
      <c r="Y408" s="3" t="s">
        <v>1303</v>
      </c>
      <c r="Z408" s="3"/>
    </row>
    <row r="409" spans="1:28" x14ac:dyDescent="0.35">
      <c r="A409" s="4" t="s">
        <v>634</v>
      </c>
      <c r="B409" s="6">
        <v>44865</v>
      </c>
      <c r="C409" s="4">
        <v>5</v>
      </c>
      <c r="D409" s="4">
        <v>62</v>
      </c>
      <c r="E409" s="4" t="s">
        <v>624</v>
      </c>
      <c r="F409" s="4">
        <v>76989</v>
      </c>
      <c r="G409" s="4" t="s">
        <v>633</v>
      </c>
      <c r="H409" s="4" t="s">
        <v>30</v>
      </c>
      <c r="I409" s="4" t="s">
        <v>31</v>
      </c>
      <c r="J409" s="4">
        <v>5</v>
      </c>
      <c r="K409" s="4">
        <v>28</v>
      </c>
      <c r="L409" s="4">
        <v>299873.473</v>
      </c>
      <c r="M409" s="4">
        <v>11146.04</v>
      </c>
      <c r="N409" s="4">
        <v>3342401319.7399998</v>
      </c>
      <c r="O409" s="4">
        <v>1</v>
      </c>
      <c r="P409" s="4">
        <v>12.946118</v>
      </c>
      <c r="Q409" s="4">
        <v>13.106325</v>
      </c>
      <c r="R409" s="4">
        <v>11.525204</v>
      </c>
      <c r="S409" s="4">
        <v>9.7411200000000004</v>
      </c>
      <c r="U409" s="4">
        <v>0</v>
      </c>
      <c r="V409" s="7">
        <v>1000000</v>
      </c>
      <c r="W409" s="7">
        <v>1000000</v>
      </c>
      <c r="X409" s="4" t="s">
        <v>1291</v>
      </c>
      <c r="Y409" s="3" t="s">
        <v>1303</v>
      </c>
    </row>
    <row r="410" spans="1:28" x14ac:dyDescent="0.35">
      <c r="A410" s="4" t="s">
        <v>635</v>
      </c>
      <c r="B410" s="6">
        <v>44865</v>
      </c>
      <c r="C410" s="4">
        <v>5</v>
      </c>
      <c r="D410" s="4">
        <v>62</v>
      </c>
      <c r="E410" s="4" t="s">
        <v>624</v>
      </c>
      <c r="F410" s="4">
        <v>76989</v>
      </c>
      <c r="G410" s="4" t="s">
        <v>633</v>
      </c>
      <c r="H410" s="4" t="s">
        <v>30</v>
      </c>
      <c r="I410" s="4" t="s">
        <v>31</v>
      </c>
      <c r="J410" s="4">
        <v>5</v>
      </c>
      <c r="K410" s="4">
        <v>40</v>
      </c>
      <c r="L410" s="4">
        <v>938385.92799999996</v>
      </c>
      <c r="M410" s="4">
        <v>14094.93</v>
      </c>
      <c r="N410" s="4">
        <v>13117561913.040001</v>
      </c>
      <c r="O410" s="4">
        <v>407</v>
      </c>
      <c r="P410" s="4">
        <v>9.7637920000000005</v>
      </c>
      <c r="Q410" s="4">
        <v>9.9194969999999998</v>
      </c>
      <c r="R410" s="4">
        <v>8.3829609999999999</v>
      </c>
      <c r="S410" s="4">
        <v>6.648968</v>
      </c>
      <c r="U410" s="4">
        <v>2.9</v>
      </c>
      <c r="V410" s="7">
        <v>1000000</v>
      </c>
      <c r="W410" s="7">
        <v>1000000</v>
      </c>
      <c r="X410" s="4" t="s">
        <v>1292</v>
      </c>
      <c r="Y410" s="3" t="s">
        <v>1303</v>
      </c>
    </row>
    <row r="411" spans="1:28" x14ac:dyDescent="0.35">
      <c r="A411" s="4" t="s">
        <v>636</v>
      </c>
      <c r="B411" s="6">
        <v>44865</v>
      </c>
      <c r="C411" s="4">
        <v>5</v>
      </c>
      <c r="D411" s="4">
        <v>62</v>
      </c>
      <c r="E411" s="4" t="s">
        <v>624</v>
      </c>
      <c r="F411" s="4">
        <v>76989</v>
      </c>
      <c r="G411" s="4" t="s">
        <v>633</v>
      </c>
      <c r="H411" s="4" t="s">
        <v>30</v>
      </c>
      <c r="I411" s="4" t="s">
        <v>31</v>
      </c>
      <c r="J411" s="4">
        <v>5</v>
      </c>
      <c r="K411" s="4">
        <v>41</v>
      </c>
      <c r="L411" s="4">
        <v>3504916.1949999998</v>
      </c>
      <c r="M411" s="4">
        <v>14288.83</v>
      </c>
      <c r="N411" s="4">
        <v>50081158131.769997</v>
      </c>
      <c r="O411" s="4">
        <v>10</v>
      </c>
      <c r="P411" s="4">
        <v>10.299645999999999</v>
      </c>
      <c r="Q411" s="4">
        <v>10.456109</v>
      </c>
      <c r="R411" s="4">
        <v>8.9119360000000007</v>
      </c>
      <c r="S411" s="4">
        <v>7.1695450000000003</v>
      </c>
      <c r="U411" s="4">
        <v>2.4</v>
      </c>
      <c r="V411" s="7">
        <v>1000000001</v>
      </c>
      <c r="W411" s="7">
        <v>1000000001</v>
      </c>
      <c r="X411" s="4" t="s">
        <v>1293</v>
      </c>
      <c r="Y411" s="3" t="s">
        <v>1303</v>
      </c>
      <c r="Z411" s="3"/>
    </row>
    <row r="412" spans="1:28" x14ac:dyDescent="0.35">
      <c r="A412" s="4" t="s">
        <v>637</v>
      </c>
      <c r="B412" s="6">
        <v>44865</v>
      </c>
      <c r="C412" s="4">
        <v>5</v>
      </c>
      <c r="D412" s="4">
        <v>62</v>
      </c>
      <c r="E412" s="4" t="s">
        <v>624</v>
      </c>
      <c r="F412" s="4">
        <v>71197</v>
      </c>
      <c r="G412" s="4" t="s">
        <v>638</v>
      </c>
      <c r="H412" s="4" t="s">
        <v>30</v>
      </c>
      <c r="I412" s="4" t="s">
        <v>31</v>
      </c>
      <c r="J412" s="4">
        <v>5</v>
      </c>
      <c r="K412" s="4">
        <v>1</v>
      </c>
      <c r="L412" s="4">
        <v>344946.28700000001</v>
      </c>
      <c r="M412" s="4">
        <v>11853.6</v>
      </c>
      <c r="N412" s="4">
        <v>3896585753.02</v>
      </c>
      <c r="O412" s="4">
        <v>437</v>
      </c>
      <c r="P412" s="4">
        <v>13.444436</v>
      </c>
      <c r="Q412" s="4">
        <v>9.1577719999999996</v>
      </c>
      <c r="R412" s="4">
        <v>5.4616569999999998</v>
      </c>
      <c r="S412" s="4">
        <v>3.7436449999999999</v>
      </c>
      <c r="U412" s="4">
        <v>1</v>
      </c>
      <c r="V412" s="7">
        <v>200000</v>
      </c>
      <c r="W412" s="7">
        <v>200000</v>
      </c>
      <c r="X412" s="4" t="s">
        <v>1290</v>
      </c>
      <c r="Y412" s="3" t="s">
        <v>1310</v>
      </c>
    </row>
    <row r="413" spans="1:28" x14ac:dyDescent="0.35">
      <c r="A413" s="4" t="s">
        <v>639</v>
      </c>
      <c r="B413" s="6">
        <v>44865</v>
      </c>
      <c r="C413" s="4">
        <v>5</v>
      </c>
      <c r="D413" s="4">
        <v>62</v>
      </c>
      <c r="E413" s="4" t="s">
        <v>624</v>
      </c>
      <c r="F413" s="4">
        <v>71197</v>
      </c>
      <c r="G413" s="4" t="s">
        <v>638</v>
      </c>
      <c r="H413" s="4" t="s">
        <v>30</v>
      </c>
      <c r="I413" s="4" t="s">
        <v>31</v>
      </c>
      <c r="J413" s="4">
        <v>5</v>
      </c>
      <c r="K413" s="4">
        <v>2</v>
      </c>
      <c r="L413" s="4">
        <v>616218.80900000001</v>
      </c>
      <c r="M413" s="4">
        <v>11574.24</v>
      </c>
      <c r="N413" s="4">
        <v>6597864688.7200003</v>
      </c>
      <c r="O413" s="4">
        <v>332</v>
      </c>
      <c r="P413" s="4">
        <v>12.885767</v>
      </c>
      <c r="Q413" s="4">
        <v>8.614668</v>
      </c>
      <c r="R413" s="4">
        <v>4.9434230000000001</v>
      </c>
      <c r="S413" s="4">
        <v>3.2336179999999999</v>
      </c>
      <c r="U413" s="4">
        <v>1.5</v>
      </c>
      <c r="V413" s="7">
        <v>200000</v>
      </c>
      <c r="W413" s="7">
        <v>200000</v>
      </c>
      <c r="X413" s="4" t="s">
        <v>1304</v>
      </c>
      <c r="Y413" s="3" t="s">
        <v>1310</v>
      </c>
    </row>
    <row r="414" spans="1:28" x14ac:dyDescent="0.35">
      <c r="A414" s="4" t="s">
        <v>640</v>
      </c>
      <c r="B414" s="6">
        <v>44865</v>
      </c>
      <c r="C414" s="4">
        <v>5</v>
      </c>
      <c r="D414" s="4">
        <v>62</v>
      </c>
      <c r="E414" s="4" t="s">
        <v>624</v>
      </c>
      <c r="F414" s="4">
        <v>71197</v>
      </c>
      <c r="G414" s="4" t="s">
        <v>638</v>
      </c>
      <c r="H414" s="4" t="s">
        <v>30</v>
      </c>
      <c r="I414" s="4" t="s">
        <v>31</v>
      </c>
      <c r="J414" s="4">
        <v>5</v>
      </c>
      <c r="K414" s="4">
        <v>26</v>
      </c>
      <c r="L414" s="4">
        <v>143531.31700000001</v>
      </c>
      <c r="M414" s="4">
        <v>11311.62</v>
      </c>
      <c r="N414" s="4">
        <v>2572571184.4299998</v>
      </c>
      <c r="O414" s="4">
        <v>4</v>
      </c>
      <c r="P414" s="4">
        <v>14.578488</v>
      </c>
      <c r="Q414" s="4">
        <v>10.238516000000001</v>
      </c>
      <c r="R414" s="4">
        <v>6.5141850000000003</v>
      </c>
      <c r="S414" s="4">
        <v>4.7802280000000001</v>
      </c>
      <c r="U414" s="4">
        <v>0</v>
      </c>
      <c r="V414" s="7">
        <v>200000</v>
      </c>
      <c r="W414" s="7">
        <v>200000</v>
      </c>
      <c r="X414" s="4" t="s">
        <v>1309</v>
      </c>
      <c r="Y414" s="3" t="s">
        <v>1310</v>
      </c>
    </row>
    <row r="415" spans="1:28" x14ac:dyDescent="0.35">
      <c r="A415" s="4" t="s">
        <v>641</v>
      </c>
      <c r="B415" s="6">
        <v>44865</v>
      </c>
      <c r="C415" s="4">
        <v>5</v>
      </c>
      <c r="D415" s="4">
        <v>62</v>
      </c>
      <c r="E415" s="4" t="s">
        <v>624</v>
      </c>
      <c r="F415" s="4">
        <v>71197</v>
      </c>
      <c r="G415" s="4" t="s">
        <v>638</v>
      </c>
      <c r="H415" s="4" t="s">
        <v>30</v>
      </c>
      <c r="I415" s="4" t="s">
        <v>31</v>
      </c>
      <c r="J415" s="4">
        <v>5</v>
      </c>
      <c r="K415" s="4">
        <v>31</v>
      </c>
      <c r="L415" s="4">
        <v>468083.68699999998</v>
      </c>
      <c r="M415" s="4">
        <v>10379.200000000001</v>
      </c>
      <c r="N415" s="4">
        <v>4854765587.96</v>
      </c>
      <c r="O415" s="4">
        <v>4</v>
      </c>
      <c r="P415" s="4">
        <v>13.669452</v>
      </c>
      <c r="Q415" s="4">
        <v>9.3638200000000005</v>
      </c>
      <c r="R415" s="4">
        <v>5.6689610000000004</v>
      </c>
      <c r="S415" s="4">
        <v>3.9487269999999999</v>
      </c>
      <c r="U415" s="4">
        <v>0.8</v>
      </c>
      <c r="V415" s="7">
        <v>1000000001</v>
      </c>
      <c r="W415" s="7">
        <v>1000000001</v>
      </c>
      <c r="X415" s="4" t="s">
        <v>1305</v>
      </c>
      <c r="Y415" s="3" t="s">
        <v>1310</v>
      </c>
    </row>
    <row r="416" spans="1:28" x14ac:dyDescent="0.35">
      <c r="A416" s="4" t="s">
        <v>642</v>
      </c>
      <c r="B416" s="6">
        <v>44865</v>
      </c>
      <c r="C416" s="4">
        <v>5</v>
      </c>
      <c r="D416" s="4">
        <v>62</v>
      </c>
      <c r="E416" s="4" t="s">
        <v>624</v>
      </c>
      <c r="F416" s="4">
        <v>71197</v>
      </c>
      <c r="G416" s="4" t="s">
        <v>638</v>
      </c>
      <c r="H416" s="4" t="s">
        <v>30</v>
      </c>
      <c r="I416" s="4" t="s">
        <v>31</v>
      </c>
      <c r="J416" s="4">
        <v>5</v>
      </c>
      <c r="K416" s="4">
        <v>35</v>
      </c>
      <c r="L416" s="4">
        <v>1144055.2949999999</v>
      </c>
      <c r="M416" s="4">
        <v>10447.5</v>
      </c>
      <c r="N416" s="4">
        <v>10475978002.23</v>
      </c>
      <c r="O416" s="4">
        <v>36</v>
      </c>
      <c r="P416" s="4">
        <v>13.692003</v>
      </c>
      <c r="Q416" s="4">
        <v>9.3855190000000004</v>
      </c>
      <c r="R416" s="4">
        <v>5.6962190000000001</v>
      </c>
      <c r="S416" s="4">
        <v>3.9724729999999999</v>
      </c>
      <c r="U416" s="4">
        <v>0.78</v>
      </c>
      <c r="V416" s="7">
        <v>200000</v>
      </c>
      <c r="W416" s="7">
        <v>200000</v>
      </c>
      <c r="X416" s="4" t="s">
        <v>1306</v>
      </c>
      <c r="Y416" s="3" t="s">
        <v>1310</v>
      </c>
    </row>
    <row r="417" spans="1:25" x14ac:dyDescent="0.35">
      <c r="A417" s="4" t="s">
        <v>643</v>
      </c>
      <c r="B417" s="6">
        <v>44865</v>
      </c>
      <c r="C417" s="4">
        <v>5</v>
      </c>
      <c r="D417" s="4">
        <v>62</v>
      </c>
      <c r="E417" s="4" t="s">
        <v>624</v>
      </c>
      <c r="F417" s="4">
        <v>71197</v>
      </c>
      <c r="G417" s="4" t="s">
        <v>638</v>
      </c>
      <c r="H417" s="4" t="s">
        <v>30</v>
      </c>
      <c r="I417" s="4" t="s">
        <v>31</v>
      </c>
      <c r="J417" s="4">
        <v>5</v>
      </c>
      <c r="K417" s="4">
        <v>36</v>
      </c>
      <c r="L417" s="4">
        <v>2476869.2450000001</v>
      </c>
      <c r="M417" s="4">
        <v>10322.469999999999</v>
      </c>
      <c r="N417" s="4">
        <v>21617871381.41</v>
      </c>
      <c r="O417" s="4">
        <v>51</v>
      </c>
      <c r="P417" s="4">
        <v>12.774691000000001</v>
      </c>
      <c r="Q417" s="4">
        <v>8.5028609999999993</v>
      </c>
      <c r="R417" s="4">
        <v>4.8372679999999999</v>
      </c>
      <c r="S417" s="4">
        <v>3.1304110000000001</v>
      </c>
      <c r="U417" s="4">
        <v>1.6</v>
      </c>
      <c r="V417" s="7">
        <v>200000</v>
      </c>
      <c r="W417" s="7">
        <v>200000</v>
      </c>
      <c r="X417" s="4" t="s">
        <v>1307</v>
      </c>
      <c r="Y417" s="3" t="s">
        <v>1310</v>
      </c>
    </row>
    <row r="418" spans="1:25" x14ac:dyDescent="0.35">
      <c r="A418" s="4" t="s">
        <v>644</v>
      </c>
      <c r="B418" s="6">
        <v>44865</v>
      </c>
      <c r="C418" s="4">
        <v>5</v>
      </c>
      <c r="D418" s="4">
        <v>62</v>
      </c>
      <c r="E418" s="4" t="s">
        <v>624</v>
      </c>
      <c r="F418" s="4">
        <v>71197</v>
      </c>
      <c r="G418" s="4" t="s">
        <v>638</v>
      </c>
      <c r="H418" s="4" t="s">
        <v>30</v>
      </c>
      <c r="I418" s="4" t="s">
        <v>31</v>
      </c>
      <c r="J418" s="4">
        <v>5</v>
      </c>
      <c r="K418" s="4">
        <v>37</v>
      </c>
      <c r="L418" s="4">
        <v>49650.57</v>
      </c>
      <c r="M418" s="4">
        <v>10271.219999999999</v>
      </c>
      <c r="N418" s="4">
        <v>542601105.35000002</v>
      </c>
      <c r="O418" s="4">
        <v>19</v>
      </c>
      <c r="P418" s="4">
        <v>12.553191999999999</v>
      </c>
      <c r="Q418" s="4">
        <v>8.2897289999999995</v>
      </c>
      <c r="R418" s="4">
        <v>4.6374649999999997</v>
      </c>
      <c r="S418" s="4">
        <v>0</v>
      </c>
      <c r="U418" s="4">
        <v>1.8</v>
      </c>
      <c r="V418" s="7">
        <v>200000</v>
      </c>
      <c r="W418" s="7">
        <v>200000</v>
      </c>
      <c r="X418" s="4" t="s">
        <v>1308</v>
      </c>
      <c r="Y418" s="3" t="s">
        <v>1310</v>
      </c>
    </row>
    <row r="419" spans="1:25" x14ac:dyDescent="0.35">
      <c r="A419" s="4" t="s">
        <v>645</v>
      </c>
      <c r="B419" s="6">
        <v>44865</v>
      </c>
      <c r="C419" s="4">
        <v>5</v>
      </c>
      <c r="D419" s="4">
        <v>21</v>
      </c>
      <c r="E419" s="4" t="s">
        <v>646</v>
      </c>
      <c r="F419" s="4">
        <v>9452</v>
      </c>
      <c r="G419" s="4" t="s">
        <v>647</v>
      </c>
      <c r="H419" s="4" t="s">
        <v>30</v>
      </c>
      <c r="I419" s="4" t="s">
        <v>31</v>
      </c>
      <c r="J419" s="4">
        <v>8</v>
      </c>
      <c r="K419" s="4">
        <v>0</v>
      </c>
      <c r="L419" s="4">
        <v>1191896.5220000001</v>
      </c>
      <c r="M419" s="4">
        <v>2467.06</v>
      </c>
      <c r="N419" s="4">
        <v>2940479462.9899998</v>
      </c>
      <c r="O419" s="4">
        <v>85</v>
      </c>
      <c r="P419" s="4">
        <v>183.51760999999999</v>
      </c>
      <c r="Q419" s="4">
        <v>17.413052</v>
      </c>
      <c r="R419" s="4">
        <v>5.8504839999999998</v>
      </c>
      <c r="S419" s="4">
        <v>-7.3930610000000003</v>
      </c>
      <c r="U419" s="4">
        <v>1.61</v>
      </c>
      <c r="V419" s="7">
        <v>5000000</v>
      </c>
      <c r="W419" s="7">
        <v>5000000</v>
      </c>
      <c r="X419" s="4" t="s">
        <v>41</v>
      </c>
      <c r="Y419" s="3" t="s">
        <v>1311</v>
      </c>
    </row>
    <row r="420" spans="1:25" x14ac:dyDescent="0.35">
      <c r="A420" s="4" t="s">
        <v>648</v>
      </c>
      <c r="B420" s="6">
        <v>44865</v>
      </c>
      <c r="C420" s="4">
        <v>5</v>
      </c>
      <c r="D420" s="4">
        <v>21</v>
      </c>
      <c r="E420" s="4" t="s">
        <v>646</v>
      </c>
      <c r="F420" s="4">
        <v>90303</v>
      </c>
      <c r="G420" s="4" t="s">
        <v>649</v>
      </c>
      <c r="H420" s="4" t="s">
        <v>30</v>
      </c>
      <c r="I420" s="4" t="s">
        <v>31</v>
      </c>
      <c r="J420" s="4">
        <v>8</v>
      </c>
      <c r="K420" s="4">
        <v>0</v>
      </c>
      <c r="L420" s="4">
        <v>221496.685</v>
      </c>
      <c r="M420" s="4">
        <v>10860.29</v>
      </c>
      <c r="N420" s="4">
        <v>2405518701.1599998</v>
      </c>
      <c r="O420" s="4">
        <v>46</v>
      </c>
      <c r="P420" s="4">
        <v>7.5659879999999999</v>
      </c>
      <c r="Q420" s="4">
        <v>7.6433249999999999</v>
      </c>
      <c r="R420" s="4">
        <v>4.8296530000000004</v>
      </c>
      <c r="S420" s="4">
        <v>-0.37693500000000002</v>
      </c>
      <c r="U420" s="4">
        <v>1.51</v>
      </c>
      <c r="V420" s="7">
        <v>1000000</v>
      </c>
      <c r="W420" s="7">
        <v>1000000</v>
      </c>
      <c r="X420" s="4" t="s">
        <v>41</v>
      </c>
      <c r="Y420" s="3" t="s">
        <v>1312</v>
      </c>
    </row>
    <row r="421" spans="1:25" x14ac:dyDescent="0.35">
      <c r="A421" s="4" t="s">
        <v>650</v>
      </c>
      <c r="B421" s="6">
        <v>44865</v>
      </c>
      <c r="C421" s="4">
        <v>5</v>
      </c>
      <c r="D421" s="4">
        <v>21</v>
      </c>
      <c r="E421" s="4" t="s">
        <v>646</v>
      </c>
      <c r="F421" s="4">
        <v>90300</v>
      </c>
      <c r="G421" s="4" t="s">
        <v>651</v>
      </c>
      <c r="H421" s="4" t="s">
        <v>30</v>
      </c>
      <c r="I421" s="4" t="s">
        <v>31</v>
      </c>
      <c r="J421" s="4">
        <v>8</v>
      </c>
      <c r="K421" s="4">
        <v>0</v>
      </c>
      <c r="L421" s="4">
        <v>608770.53700000001</v>
      </c>
      <c r="M421" s="4">
        <v>10563.95</v>
      </c>
      <c r="N421" s="4">
        <v>6431023548.4399996</v>
      </c>
      <c r="O421" s="4">
        <v>70</v>
      </c>
      <c r="P421" s="4">
        <v>7.7742490000000002</v>
      </c>
      <c r="Q421" s="4">
        <v>9.9394749999999998</v>
      </c>
      <c r="R421" s="4">
        <v>5.7951480000000002</v>
      </c>
      <c r="S421" s="4">
        <v>1.782411</v>
      </c>
      <c r="U421" s="4">
        <v>1.5</v>
      </c>
      <c r="V421" s="7">
        <v>1000000</v>
      </c>
      <c r="W421" s="7">
        <v>1000000</v>
      </c>
      <c r="X421" s="4" t="s">
        <v>41</v>
      </c>
      <c r="Y421" s="3" t="s">
        <v>1313</v>
      </c>
    </row>
    <row r="422" spans="1:25" x14ac:dyDescent="0.35">
      <c r="A422" s="4" t="s">
        <v>652</v>
      </c>
      <c r="B422" s="6">
        <v>44865</v>
      </c>
      <c r="C422" s="4">
        <v>5</v>
      </c>
      <c r="D422" s="4">
        <v>21</v>
      </c>
      <c r="E422" s="4" t="s">
        <v>646</v>
      </c>
      <c r="F422" s="4">
        <v>73963</v>
      </c>
      <c r="G422" s="4" t="s">
        <v>653</v>
      </c>
      <c r="H422" s="4" t="s">
        <v>30</v>
      </c>
      <c r="I422" s="4" t="s">
        <v>31</v>
      </c>
      <c r="J422" s="4">
        <v>8</v>
      </c>
      <c r="K422" s="4">
        <v>0</v>
      </c>
      <c r="L422" s="4">
        <v>1705982.8629999999</v>
      </c>
      <c r="M422" s="4">
        <v>11724.01</v>
      </c>
      <c r="N422" s="4">
        <v>19529818115.630001</v>
      </c>
      <c r="O422" s="4">
        <v>227</v>
      </c>
      <c r="P422" s="4">
        <v>-7.3405849999999999</v>
      </c>
      <c r="Q422" s="4">
        <v>3.3970030000000002</v>
      </c>
      <c r="R422" s="4">
        <v>1.318522</v>
      </c>
      <c r="S422" s="4">
        <v>0.70928100000000005</v>
      </c>
      <c r="U422" s="4">
        <v>1.51</v>
      </c>
      <c r="V422" s="7">
        <v>5000000</v>
      </c>
      <c r="W422" s="7">
        <v>5000000</v>
      </c>
      <c r="X422" s="4" t="s">
        <v>41</v>
      </c>
      <c r="Y422" s="3" t="s">
        <v>1314</v>
      </c>
    </row>
    <row r="423" spans="1:25" x14ac:dyDescent="0.35">
      <c r="A423" s="4" t="s">
        <v>654</v>
      </c>
      <c r="B423" s="6">
        <v>44865</v>
      </c>
      <c r="C423" s="4">
        <v>5</v>
      </c>
      <c r="D423" s="4">
        <v>21</v>
      </c>
      <c r="E423" s="4" t="s">
        <v>646</v>
      </c>
      <c r="F423" s="4">
        <v>9448</v>
      </c>
      <c r="G423" s="4" t="s">
        <v>655</v>
      </c>
      <c r="H423" s="4" t="s">
        <v>30</v>
      </c>
      <c r="I423" s="4" t="s">
        <v>31</v>
      </c>
      <c r="J423" s="4">
        <v>8</v>
      </c>
      <c r="K423" s="4">
        <v>0</v>
      </c>
      <c r="L423" s="4">
        <v>23872.516</v>
      </c>
      <c r="M423" s="4">
        <v>1168469.1299999999</v>
      </c>
      <c r="N423" s="4">
        <v>27885304639.220001</v>
      </c>
      <c r="O423" s="4">
        <v>355</v>
      </c>
      <c r="P423" s="4">
        <v>12.093235</v>
      </c>
      <c r="Q423" s="4">
        <v>4.7834120000000002</v>
      </c>
      <c r="R423" s="4">
        <v>6.3543310000000002</v>
      </c>
      <c r="S423" s="4">
        <v>5.5628120000000001</v>
      </c>
      <c r="U423" s="4">
        <v>1.5</v>
      </c>
      <c r="V423" s="7">
        <v>200000</v>
      </c>
      <c r="W423" s="7">
        <v>200000</v>
      </c>
      <c r="X423" s="4" t="s">
        <v>41</v>
      </c>
      <c r="Y423" s="3" t="s">
        <v>1315</v>
      </c>
    </row>
    <row r="424" spans="1:25" x14ac:dyDescent="0.35">
      <c r="A424" s="4" t="s">
        <v>656</v>
      </c>
      <c r="B424" s="6">
        <v>44865</v>
      </c>
      <c r="C424" s="4">
        <v>5</v>
      </c>
      <c r="D424" s="4">
        <v>21</v>
      </c>
      <c r="E424" s="4" t="s">
        <v>646</v>
      </c>
      <c r="F424" s="4">
        <v>9438</v>
      </c>
      <c r="G424" s="4" t="s">
        <v>657</v>
      </c>
      <c r="H424" s="4" t="s">
        <v>30</v>
      </c>
      <c r="I424" s="4" t="s">
        <v>31</v>
      </c>
      <c r="J424" s="4">
        <v>4</v>
      </c>
      <c r="K424" s="4">
        <v>1</v>
      </c>
      <c r="L424" s="4">
        <v>51208.074000000001</v>
      </c>
      <c r="M424" s="10">
        <v>3284584.9</v>
      </c>
      <c r="N424" s="4">
        <v>144076022633.45999</v>
      </c>
      <c r="O424" s="4">
        <v>108</v>
      </c>
      <c r="P424" s="4">
        <v>8.1770960000000006</v>
      </c>
      <c r="Q424" s="4">
        <v>10.280082</v>
      </c>
      <c r="R424" s="4">
        <v>7.7312380000000003</v>
      </c>
      <c r="S424" s="4">
        <v>5.6120869999999998</v>
      </c>
      <c r="U424" s="4">
        <v>0.75</v>
      </c>
      <c r="V424" s="7">
        <v>200000</v>
      </c>
      <c r="W424" s="7">
        <v>200000</v>
      </c>
      <c r="X424" s="4" t="s">
        <v>658</v>
      </c>
      <c r="Y424" s="4" t="s">
        <v>659</v>
      </c>
    </row>
    <row r="425" spans="1:25" x14ac:dyDescent="0.35">
      <c r="A425" s="4" t="s">
        <v>660</v>
      </c>
      <c r="B425" s="6">
        <v>44865</v>
      </c>
      <c r="C425" s="4">
        <v>5</v>
      </c>
      <c r="D425" s="4">
        <v>21</v>
      </c>
      <c r="E425" s="4" t="s">
        <v>646</v>
      </c>
      <c r="F425" s="4">
        <v>9438</v>
      </c>
      <c r="G425" s="4" t="s">
        <v>657</v>
      </c>
      <c r="H425" s="4" t="s">
        <v>30</v>
      </c>
      <c r="I425" s="4" t="s">
        <v>31</v>
      </c>
      <c r="J425" s="4">
        <v>4</v>
      </c>
      <c r="K425" s="4">
        <v>4</v>
      </c>
      <c r="L425" s="4">
        <v>115367.054</v>
      </c>
      <c r="M425" s="10">
        <v>3284584.89</v>
      </c>
      <c r="N425" s="4">
        <v>313198462200.60999</v>
      </c>
      <c r="O425" s="4">
        <v>273</v>
      </c>
      <c r="P425" s="4">
        <v>8.1770960000000006</v>
      </c>
      <c r="Q425" s="4">
        <v>10.280082</v>
      </c>
      <c r="R425" s="4">
        <v>7.7312380000000003</v>
      </c>
      <c r="S425" s="4">
        <v>5.6120869999999998</v>
      </c>
      <c r="U425" s="4">
        <v>0.75</v>
      </c>
      <c r="V425" s="7">
        <v>200000</v>
      </c>
      <c r="W425" s="7">
        <v>200000</v>
      </c>
      <c r="X425" s="4" t="s">
        <v>1316</v>
      </c>
      <c r="Y425" s="3" t="s">
        <v>1320</v>
      </c>
    </row>
    <row r="426" spans="1:25" x14ac:dyDescent="0.35">
      <c r="A426" s="4" t="s">
        <v>661</v>
      </c>
      <c r="B426" s="6">
        <v>44865</v>
      </c>
      <c r="C426" s="4">
        <v>5</v>
      </c>
      <c r="D426" s="4">
        <v>21</v>
      </c>
      <c r="E426" s="4" t="s">
        <v>646</v>
      </c>
      <c r="F426" s="4">
        <v>9438</v>
      </c>
      <c r="G426" s="4" t="s">
        <v>657</v>
      </c>
      <c r="H426" s="4" t="s">
        <v>30</v>
      </c>
      <c r="I426" s="4" t="s">
        <v>31</v>
      </c>
      <c r="J426" s="4">
        <v>5</v>
      </c>
      <c r="K426" s="4">
        <v>2</v>
      </c>
      <c r="L426" s="4">
        <v>53443.455999999998</v>
      </c>
      <c r="M426" s="10">
        <v>3194655.26</v>
      </c>
      <c r="N426" s="4">
        <v>172407333737.94</v>
      </c>
      <c r="O426" s="4">
        <v>464</v>
      </c>
      <c r="P426" s="4">
        <v>7.6914939999999996</v>
      </c>
      <c r="Q426" s="4">
        <v>9.7850660000000005</v>
      </c>
      <c r="R426" s="4">
        <v>7.2476320000000003</v>
      </c>
      <c r="S426" s="4">
        <v>5.1379679999999999</v>
      </c>
      <c r="U426" s="4">
        <v>1.2</v>
      </c>
      <c r="V426" s="7">
        <v>200000</v>
      </c>
      <c r="W426" s="7">
        <v>200000</v>
      </c>
      <c r="X426" s="4" t="s">
        <v>1317</v>
      </c>
      <c r="Y426" s="3" t="s">
        <v>1321</v>
      </c>
    </row>
    <row r="427" spans="1:25" x14ac:dyDescent="0.35">
      <c r="A427" s="4" t="s">
        <v>662</v>
      </c>
      <c r="B427" s="6">
        <v>44865</v>
      </c>
      <c r="C427" s="4">
        <v>5</v>
      </c>
      <c r="D427" s="4">
        <v>21</v>
      </c>
      <c r="E427" s="4" t="s">
        <v>646</v>
      </c>
      <c r="F427" s="4">
        <v>9438</v>
      </c>
      <c r="G427" s="4" t="s">
        <v>657</v>
      </c>
      <c r="H427" s="4" t="s">
        <v>30</v>
      </c>
      <c r="I427" s="4" t="s">
        <v>31</v>
      </c>
      <c r="J427" s="4">
        <v>7</v>
      </c>
      <c r="K427" s="4">
        <v>3</v>
      </c>
      <c r="L427" s="4">
        <v>136924.57999999999</v>
      </c>
      <c r="M427" s="10">
        <v>3136073.67</v>
      </c>
      <c r="N427" s="4">
        <v>428516867269.16998</v>
      </c>
      <c r="O427" s="4">
        <v>9360</v>
      </c>
      <c r="P427" s="4">
        <v>7.3689679999999997</v>
      </c>
      <c r="Q427" s="4">
        <v>9.4562860000000004</v>
      </c>
      <c r="R427" s="4">
        <v>6.926431</v>
      </c>
      <c r="S427" s="4">
        <v>4.8230690000000003</v>
      </c>
      <c r="U427" s="4">
        <v>1.5</v>
      </c>
      <c r="V427" s="7">
        <v>200000</v>
      </c>
      <c r="W427" s="7">
        <v>200000</v>
      </c>
      <c r="X427" s="4" t="s">
        <v>1318</v>
      </c>
      <c r="Y427" s="3" t="s">
        <v>1323</v>
      </c>
    </row>
    <row r="428" spans="1:25" x14ac:dyDescent="0.35">
      <c r="A428" s="4" t="s">
        <v>663</v>
      </c>
      <c r="B428" s="6">
        <v>44865</v>
      </c>
      <c r="C428" s="4">
        <v>5</v>
      </c>
      <c r="D428" s="4">
        <v>21</v>
      </c>
      <c r="E428" s="4" t="s">
        <v>646</v>
      </c>
      <c r="F428" s="4">
        <v>9438</v>
      </c>
      <c r="G428" s="4" t="s">
        <v>657</v>
      </c>
      <c r="H428" s="4" t="s">
        <v>30</v>
      </c>
      <c r="I428" s="4" t="s">
        <v>31</v>
      </c>
      <c r="J428" s="4">
        <v>7</v>
      </c>
      <c r="K428" s="4">
        <v>5</v>
      </c>
      <c r="L428" s="4">
        <v>240661.78899999999</v>
      </c>
      <c r="M428" s="10">
        <v>3136073.7</v>
      </c>
      <c r="N428" s="4">
        <v>746995935056.88</v>
      </c>
      <c r="O428" s="4">
        <v>1801</v>
      </c>
      <c r="P428" s="4">
        <v>7.3689679999999997</v>
      </c>
      <c r="Q428" s="4">
        <v>9.4562860000000004</v>
      </c>
      <c r="R428" s="4">
        <v>6.926431</v>
      </c>
      <c r="S428" s="4">
        <v>4.8230690000000003</v>
      </c>
      <c r="U428" s="4">
        <v>1.5</v>
      </c>
      <c r="V428" s="7">
        <v>200000</v>
      </c>
      <c r="W428" s="7">
        <v>200000</v>
      </c>
      <c r="X428" s="4" t="s">
        <v>1319</v>
      </c>
      <c r="Y428" s="3" t="s">
        <v>1322</v>
      </c>
    </row>
    <row r="429" spans="1:25" x14ac:dyDescent="0.35">
      <c r="A429" s="4" t="s">
        <v>664</v>
      </c>
      <c r="B429" s="6">
        <v>44865</v>
      </c>
      <c r="C429" s="4">
        <v>5</v>
      </c>
      <c r="D429" s="4">
        <v>21</v>
      </c>
      <c r="E429" s="4" t="s">
        <v>646</v>
      </c>
      <c r="F429" s="4">
        <v>9453</v>
      </c>
      <c r="G429" s="4" t="s">
        <v>665</v>
      </c>
      <c r="H429" s="4" t="s">
        <v>30</v>
      </c>
      <c r="I429" s="4" t="s">
        <v>31</v>
      </c>
      <c r="J429" s="4">
        <v>5</v>
      </c>
      <c r="K429" s="4">
        <v>1</v>
      </c>
      <c r="L429" s="4">
        <v>25069570.351</v>
      </c>
      <c r="M429" s="4">
        <v>2556.44</v>
      </c>
      <c r="N429" s="4">
        <v>63239407604.110001</v>
      </c>
      <c r="O429" s="4">
        <v>169</v>
      </c>
      <c r="P429" s="4">
        <v>6.3635640000000002</v>
      </c>
      <c r="Q429" s="4">
        <v>9.5434070000000002</v>
      </c>
      <c r="R429" s="4">
        <v>7.1936580000000001</v>
      </c>
      <c r="S429" s="4">
        <v>4.9153900000000004</v>
      </c>
      <c r="U429" s="4">
        <v>1.7</v>
      </c>
      <c r="V429" s="7">
        <v>200000</v>
      </c>
      <c r="W429" s="7">
        <v>200000</v>
      </c>
      <c r="X429" s="4" t="s">
        <v>1324</v>
      </c>
      <c r="Y429" s="4" t="s">
        <v>1333</v>
      </c>
    </row>
    <row r="430" spans="1:25" x14ac:dyDescent="0.35">
      <c r="A430" s="4" t="s">
        <v>666</v>
      </c>
      <c r="B430" s="6">
        <v>44865</v>
      </c>
      <c r="C430" s="4">
        <v>5</v>
      </c>
      <c r="D430" s="4">
        <v>21</v>
      </c>
      <c r="E430" s="4" t="s">
        <v>646</v>
      </c>
      <c r="F430" s="4">
        <v>9453</v>
      </c>
      <c r="G430" s="4" t="s">
        <v>665</v>
      </c>
      <c r="H430" s="4" t="s">
        <v>30</v>
      </c>
      <c r="I430" s="4" t="s">
        <v>31</v>
      </c>
      <c r="J430" s="4">
        <v>5</v>
      </c>
      <c r="K430" s="4">
        <v>10</v>
      </c>
      <c r="L430" s="4">
        <v>5835486.8530000001</v>
      </c>
      <c r="M430" s="4">
        <v>10341.129999999999</v>
      </c>
      <c r="N430" s="4">
        <v>60345519844.360001</v>
      </c>
      <c r="O430" s="4">
        <v>3</v>
      </c>
      <c r="P430" s="4">
        <v>7.2177300000000004</v>
      </c>
      <c r="Q430" s="4">
        <v>10.423038999999999</v>
      </c>
      <c r="R430" s="4">
        <v>0</v>
      </c>
      <c r="S430" s="4">
        <v>0</v>
      </c>
      <c r="U430" s="4">
        <v>0.9</v>
      </c>
      <c r="V430" s="7">
        <v>200000</v>
      </c>
      <c r="W430" s="7">
        <v>200000</v>
      </c>
      <c r="X430" s="4" t="s">
        <v>1325</v>
      </c>
      <c r="Y430" s="3" t="s">
        <v>1336</v>
      </c>
    </row>
    <row r="431" spans="1:25" x14ac:dyDescent="0.35">
      <c r="A431" s="4" t="s">
        <v>667</v>
      </c>
      <c r="B431" s="6">
        <v>44865</v>
      </c>
      <c r="C431" s="4">
        <v>5</v>
      </c>
      <c r="D431" s="4">
        <v>21</v>
      </c>
      <c r="E431" s="4" t="s">
        <v>646</v>
      </c>
      <c r="F431" s="4">
        <v>9453</v>
      </c>
      <c r="G431" s="4" t="s">
        <v>665</v>
      </c>
      <c r="H431" s="4" t="s">
        <v>30</v>
      </c>
      <c r="I431" s="4" t="s">
        <v>31</v>
      </c>
      <c r="J431" s="4">
        <v>5</v>
      </c>
      <c r="K431" s="4">
        <v>2</v>
      </c>
      <c r="L431" s="4">
        <v>1478048.014</v>
      </c>
      <c r="M431" s="4">
        <v>10484.19</v>
      </c>
      <c r="N431" s="4">
        <v>15300800725.35</v>
      </c>
      <c r="O431" s="4">
        <v>1</v>
      </c>
      <c r="P431" s="4">
        <v>6.5764670000000001</v>
      </c>
      <c r="Q431" s="4">
        <v>9.7626580000000001</v>
      </c>
      <c r="R431" s="4">
        <v>7.4082179999999997</v>
      </c>
      <c r="S431" s="4">
        <v>0</v>
      </c>
      <c r="U431" s="4">
        <v>1.5</v>
      </c>
      <c r="V431" s="7" t="s">
        <v>1327</v>
      </c>
      <c r="W431" s="7" t="s">
        <v>1327</v>
      </c>
      <c r="X431" s="4" t="s">
        <v>1326</v>
      </c>
      <c r="Y431" s="4" t="s">
        <v>1334</v>
      </c>
    </row>
    <row r="432" spans="1:25" x14ac:dyDescent="0.35">
      <c r="A432" s="4" t="s">
        <v>668</v>
      </c>
      <c r="B432" s="6">
        <v>44865</v>
      </c>
      <c r="C432" s="4">
        <v>5</v>
      </c>
      <c r="D432" s="4">
        <v>21</v>
      </c>
      <c r="E432" s="4" t="s">
        <v>646</v>
      </c>
      <c r="F432" s="4">
        <v>9453</v>
      </c>
      <c r="G432" s="4" t="s">
        <v>665</v>
      </c>
      <c r="H432" s="4" t="s">
        <v>30</v>
      </c>
      <c r="I432" s="4" t="s">
        <v>31</v>
      </c>
      <c r="J432" s="4">
        <v>5</v>
      </c>
      <c r="K432" s="4">
        <v>3</v>
      </c>
      <c r="L432" s="4">
        <v>359828170.64200002</v>
      </c>
      <c r="M432" s="4">
        <v>2561.5500000000002</v>
      </c>
      <c r="N432" s="4">
        <v>861921727675.13</v>
      </c>
      <c r="O432" s="4">
        <v>102</v>
      </c>
      <c r="P432" s="4">
        <v>6.5764670000000001</v>
      </c>
      <c r="Q432" s="4">
        <v>9.7626580000000001</v>
      </c>
      <c r="R432" s="4">
        <v>7.4082179999999997</v>
      </c>
      <c r="S432" s="4">
        <v>5.1254030000000004</v>
      </c>
      <c r="U432" s="4">
        <v>1.5</v>
      </c>
      <c r="V432" s="7">
        <v>200000</v>
      </c>
      <c r="W432" s="7">
        <v>200000</v>
      </c>
      <c r="X432" s="4" t="s">
        <v>1328</v>
      </c>
      <c r="Y432" s="4" t="s">
        <v>1335</v>
      </c>
    </row>
    <row r="433" spans="1:28" x14ac:dyDescent="0.35">
      <c r="A433" s="4" t="s">
        <v>669</v>
      </c>
      <c r="B433" s="6">
        <v>44865</v>
      </c>
      <c r="C433" s="4">
        <v>5</v>
      </c>
      <c r="D433" s="4">
        <v>21</v>
      </c>
      <c r="E433" s="4" t="s">
        <v>646</v>
      </c>
      <c r="F433" s="4">
        <v>9453</v>
      </c>
      <c r="G433" s="4" t="s">
        <v>665</v>
      </c>
      <c r="H433" s="4" t="s">
        <v>30</v>
      </c>
      <c r="I433" s="4" t="s">
        <v>31</v>
      </c>
      <c r="J433" s="4">
        <v>5</v>
      </c>
      <c r="K433" s="4">
        <v>4</v>
      </c>
      <c r="L433" s="4">
        <v>1529150.0819999999</v>
      </c>
      <c r="M433" s="4">
        <v>2566.6799999999998</v>
      </c>
      <c r="N433" s="4">
        <v>3924840558.2600002</v>
      </c>
      <c r="O433" s="4">
        <v>40</v>
      </c>
      <c r="P433" s="4">
        <v>6.7897959999999999</v>
      </c>
      <c r="Q433" s="4">
        <v>9.9823459999999997</v>
      </c>
      <c r="R433" s="4">
        <v>7.6232069999999998</v>
      </c>
      <c r="S433" s="4">
        <v>5.3358350000000003</v>
      </c>
      <c r="U433" s="4">
        <v>1.3</v>
      </c>
      <c r="V433" s="7">
        <v>200000</v>
      </c>
      <c r="W433" s="7">
        <v>200000</v>
      </c>
      <c r="X433" s="4" t="s">
        <v>1329</v>
      </c>
      <c r="Y433" s="3" t="s">
        <v>1338</v>
      </c>
    </row>
    <row r="434" spans="1:28" x14ac:dyDescent="0.35">
      <c r="A434" s="4" t="s">
        <v>670</v>
      </c>
      <c r="B434" s="6">
        <v>44865</v>
      </c>
      <c r="C434" s="4">
        <v>5</v>
      </c>
      <c r="D434" s="4">
        <v>21</v>
      </c>
      <c r="E434" s="4" t="s">
        <v>646</v>
      </c>
      <c r="F434" s="4">
        <v>9453</v>
      </c>
      <c r="G434" s="4" t="s">
        <v>665</v>
      </c>
      <c r="H434" s="4" t="s">
        <v>30</v>
      </c>
      <c r="I434" s="4" t="s">
        <v>31</v>
      </c>
      <c r="J434" s="4">
        <v>5</v>
      </c>
      <c r="K434" s="4">
        <v>5</v>
      </c>
      <c r="L434" s="4">
        <v>2045019.24</v>
      </c>
      <c r="M434" s="4">
        <v>2569.25</v>
      </c>
      <c r="N434" s="4">
        <v>5254162936.7299995</v>
      </c>
      <c r="O434" s="4">
        <v>2</v>
      </c>
      <c r="P434" s="4">
        <v>6.8966190000000003</v>
      </c>
      <c r="Q434" s="4">
        <v>10.092355</v>
      </c>
      <c r="R434" s="4">
        <v>7.7308620000000001</v>
      </c>
      <c r="S434" s="4">
        <v>5.4412079999999996</v>
      </c>
      <c r="U434" s="4">
        <v>1.2</v>
      </c>
      <c r="V434" s="7">
        <v>200000</v>
      </c>
      <c r="W434" s="7">
        <v>200000</v>
      </c>
      <c r="X434" s="4" t="s">
        <v>1330</v>
      </c>
      <c r="Y434" s="3" t="s">
        <v>1338</v>
      </c>
    </row>
    <row r="435" spans="1:28" x14ac:dyDescent="0.35">
      <c r="A435" s="4" t="s">
        <v>671</v>
      </c>
      <c r="B435" s="6">
        <v>44865</v>
      </c>
      <c r="C435" s="4">
        <v>5</v>
      </c>
      <c r="D435" s="4">
        <v>21</v>
      </c>
      <c r="E435" s="4" t="s">
        <v>646</v>
      </c>
      <c r="F435" s="4">
        <v>9453</v>
      </c>
      <c r="G435" s="4" t="s">
        <v>665</v>
      </c>
      <c r="H435" s="4" t="s">
        <v>30</v>
      </c>
      <c r="I435" s="4" t="s">
        <v>31</v>
      </c>
      <c r="J435" s="4">
        <v>5</v>
      </c>
      <c r="K435" s="4">
        <v>6</v>
      </c>
      <c r="L435" s="4">
        <v>69117800.314999998</v>
      </c>
      <c r="M435" s="4">
        <v>2580.83</v>
      </c>
      <c r="N435" s="4">
        <v>114583888656.78</v>
      </c>
      <c r="O435" s="4">
        <v>22</v>
      </c>
      <c r="P435" s="4">
        <v>7.378647</v>
      </c>
      <c r="Q435" s="4">
        <v>10.588753000000001</v>
      </c>
      <c r="R435" s="4">
        <v>8.2166409999999992</v>
      </c>
      <c r="S435" s="4">
        <v>5.9166910000000001</v>
      </c>
      <c r="U435" s="4">
        <v>0.75</v>
      </c>
      <c r="V435" s="7">
        <v>200000</v>
      </c>
      <c r="W435" s="7">
        <v>200000</v>
      </c>
      <c r="X435" s="4" t="s">
        <v>1332</v>
      </c>
      <c r="Y435" s="3" t="s">
        <v>1338</v>
      </c>
    </row>
    <row r="436" spans="1:28" x14ac:dyDescent="0.35">
      <c r="A436" s="4" t="s">
        <v>672</v>
      </c>
      <c r="B436" s="6">
        <v>44865</v>
      </c>
      <c r="C436" s="4">
        <v>5</v>
      </c>
      <c r="D436" s="4">
        <v>21</v>
      </c>
      <c r="E436" s="4" t="s">
        <v>646</v>
      </c>
      <c r="F436" s="4">
        <v>9453</v>
      </c>
      <c r="G436" s="4" t="s">
        <v>665</v>
      </c>
      <c r="H436" s="4" t="s">
        <v>30</v>
      </c>
      <c r="I436" s="4" t="s">
        <v>31</v>
      </c>
      <c r="J436" s="4">
        <v>5</v>
      </c>
      <c r="K436" s="4">
        <v>7</v>
      </c>
      <c r="L436" s="4">
        <v>2172408.3080000002</v>
      </c>
      <c r="M436" s="4">
        <v>10458.98</v>
      </c>
      <c r="N436" s="4">
        <v>22551483666.59</v>
      </c>
      <c r="O436" s="4">
        <v>96</v>
      </c>
      <c r="P436" s="4">
        <v>6.0450039999999996</v>
      </c>
      <c r="Q436" s="4">
        <v>9.2153500000000008</v>
      </c>
      <c r="R436" s="4">
        <v>6.8726180000000001</v>
      </c>
      <c r="S436" s="4">
        <v>0</v>
      </c>
      <c r="U436" s="4">
        <v>2</v>
      </c>
      <c r="V436" s="7">
        <v>200000</v>
      </c>
      <c r="W436" s="7">
        <v>200000</v>
      </c>
      <c r="X436" s="4" t="s">
        <v>1331</v>
      </c>
      <c r="Y436" s="4" t="s">
        <v>1337</v>
      </c>
    </row>
    <row r="437" spans="1:28" x14ac:dyDescent="0.35">
      <c r="A437" s="4" t="s">
        <v>673</v>
      </c>
      <c r="B437" s="6">
        <v>44865</v>
      </c>
      <c r="C437" s="4">
        <v>5</v>
      </c>
      <c r="D437" s="4">
        <v>21</v>
      </c>
      <c r="E437" s="4" t="s">
        <v>646</v>
      </c>
      <c r="F437" s="4">
        <v>93761</v>
      </c>
      <c r="G437" s="4" t="s">
        <v>674</v>
      </c>
      <c r="H437" s="4" t="s">
        <v>30</v>
      </c>
      <c r="I437" s="4" t="s">
        <v>31</v>
      </c>
      <c r="J437" s="4">
        <v>5</v>
      </c>
      <c r="K437" s="4">
        <v>1</v>
      </c>
      <c r="L437" s="4">
        <v>16261.281000000001</v>
      </c>
      <c r="M437" s="4">
        <v>9843.61</v>
      </c>
      <c r="N437" s="4">
        <v>159325310.06</v>
      </c>
      <c r="O437" s="4">
        <v>14</v>
      </c>
      <c r="P437" s="4">
        <v>85.507355000000004</v>
      </c>
      <c r="Q437" s="4">
        <v>23.009018000000001</v>
      </c>
      <c r="R437" s="4">
        <v>-1.5398069999999999</v>
      </c>
      <c r="S437" s="4">
        <v>-6.6769040000000004</v>
      </c>
      <c r="U437" s="4">
        <v>0.9</v>
      </c>
      <c r="V437" s="7">
        <v>100000</v>
      </c>
      <c r="W437" s="7">
        <v>100000</v>
      </c>
      <c r="X437" s="4" t="s">
        <v>1339</v>
      </c>
      <c r="Y437" s="3" t="s">
        <v>1341</v>
      </c>
    </row>
    <row r="438" spans="1:28" x14ac:dyDescent="0.35">
      <c r="A438" s="4" t="s">
        <v>675</v>
      </c>
      <c r="B438" s="6">
        <v>44865</v>
      </c>
      <c r="C438" s="4">
        <v>5</v>
      </c>
      <c r="D438" s="4">
        <v>21</v>
      </c>
      <c r="E438" s="4" t="s">
        <v>646</v>
      </c>
      <c r="F438" s="4">
        <v>93761</v>
      </c>
      <c r="G438" s="4" t="s">
        <v>674</v>
      </c>
      <c r="H438" s="4" t="s">
        <v>30</v>
      </c>
      <c r="I438" s="4" t="s">
        <v>31</v>
      </c>
      <c r="J438" s="4">
        <v>5</v>
      </c>
      <c r="K438" s="4">
        <v>2</v>
      </c>
      <c r="L438" s="4">
        <v>1771581.7239999999</v>
      </c>
      <c r="M438" s="4">
        <v>9882.85</v>
      </c>
      <c r="N438" s="4">
        <v>16919741381.76</v>
      </c>
      <c r="O438" s="4">
        <v>819</v>
      </c>
      <c r="P438" s="4">
        <v>85.507360000000006</v>
      </c>
      <c r="Q438" s="4">
        <v>23.009018000000001</v>
      </c>
      <c r="R438" s="4">
        <v>-1.5398069999999999</v>
      </c>
      <c r="S438" s="4">
        <v>-6.6769040000000004</v>
      </c>
      <c r="U438" s="4">
        <v>0.9</v>
      </c>
      <c r="V438" s="7">
        <v>100000</v>
      </c>
      <c r="W438" s="7">
        <v>100000</v>
      </c>
      <c r="X438" s="4" t="s">
        <v>1340</v>
      </c>
      <c r="Y438" s="3" t="s">
        <v>1342</v>
      </c>
    </row>
    <row r="439" spans="1:28" x14ac:dyDescent="0.35">
      <c r="A439" s="4" t="s">
        <v>676</v>
      </c>
      <c r="B439" s="6">
        <v>44865</v>
      </c>
      <c r="C439" s="4">
        <v>5</v>
      </c>
      <c r="D439" s="4">
        <v>21</v>
      </c>
      <c r="E439" s="4" t="s">
        <v>646</v>
      </c>
      <c r="F439" s="4">
        <v>58750</v>
      </c>
      <c r="G439" s="4" t="s">
        <v>677</v>
      </c>
      <c r="H439" s="4" t="s">
        <v>30</v>
      </c>
      <c r="I439" s="4" t="s">
        <v>31</v>
      </c>
      <c r="J439" s="4">
        <v>8</v>
      </c>
      <c r="K439" s="4">
        <v>0</v>
      </c>
      <c r="L439" s="4">
        <v>4432650.5039999997</v>
      </c>
      <c r="M439" s="4">
        <v>6565.68</v>
      </c>
      <c r="N439" s="4">
        <v>29103382427.439999</v>
      </c>
      <c r="O439" s="4">
        <v>109</v>
      </c>
      <c r="P439" s="4">
        <v>2589.7532000000001</v>
      </c>
      <c r="Q439" s="4">
        <v>22.294884</v>
      </c>
      <c r="R439" s="4">
        <v>1425.6905999999999</v>
      </c>
      <c r="S439" s="4">
        <v>341.40307999999999</v>
      </c>
      <c r="U439" s="4">
        <v>0.15</v>
      </c>
      <c r="V439" s="7">
        <v>1000000</v>
      </c>
      <c r="W439" s="7">
        <v>0</v>
      </c>
      <c r="X439" s="4" t="s">
        <v>41</v>
      </c>
      <c r="Y439" s="4" t="s">
        <v>1343</v>
      </c>
    </row>
    <row r="440" spans="1:28" x14ac:dyDescent="0.35">
      <c r="A440" s="4" t="s">
        <v>678</v>
      </c>
      <c r="B440" s="6">
        <v>44865</v>
      </c>
      <c r="C440" s="4">
        <v>5</v>
      </c>
      <c r="D440" s="4">
        <v>21</v>
      </c>
      <c r="E440" s="4" t="s">
        <v>646</v>
      </c>
      <c r="F440" s="4">
        <v>72409</v>
      </c>
      <c r="G440" s="4" t="s">
        <v>679</v>
      </c>
      <c r="H440" s="4" t="s">
        <v>30</v>
      </c>
      <c r="I440" s="4" t="s">
        <v>31</v>
      </c>
      <c r="J440" s="4">
        <v>8</v>
      </c>
      <c r="K440" s="4">
        <v>0</v>
      </c>
      <c r="L440" s="4">
        <v>3894267.173</v>
      </c>
      <c r="M440" s="4">
        <v>24817.86</v>
      </c>
      <c r="N440" s="4">
        <v>96647389185.800003</v>
      </c>
      <c r="O440" s="4">
        <v>2</v>
      </c>
      <c r="P440" s="4">
        <v>70364.66</v>
      </c>
      <c r="Q440" s="4">
        <v>23.204257999999999</v>
      </c>
      <c r="R440" s="4">
        <v>22.461302</v>
      </c>
      <c r="S440" s="4">
        <v>12.847407</v>
      </c>
      <c r="U440" s="4">
        <v>0.2</v>
      </c>
      <c r="V440" s="7">
        <v>10000000</v>
      </c>
      <c r="W440" s="7">
        <v>10000000</v>
      </c>
      <c r="X440" s="4" t="s">
        <v>41</v>
      </c>
      <c r="Y440" s="4" t="s">
        <v>1344</v>
      </c>
    </row>
    <row r="441" spans="1:28" x14ac:dyDescent="0.35">
      <c r="A441" s="4" t="s">
        <v>680</v>
      </c>
      <c r="B441" s="6">
        <v>44865</v>
      </c>
      <c r="C441" s="4">
        <v>5</v>
      </c>
      <c r="D441" s="4">
        <v>58</v>
      </c>
      <c r="E441" s="4" t="s">
        <v>681</v>
      </c>
      <c r="F441" s="4">
        <v>53962</v>
      </c>
      <c r="G441" s="4" t="s">
        <v>682</v>
      </c>
      <c r="H441" s="4" t="s">
        <v>30</v>
      </c>
      <c r="I441" s="4" t="s">
        <v>31</v>
      </c>
      <c r="J441" s="4">
        <v>8</v>
      </c>
      <c r="K441" s="4">
        <v>0</v>
      </c>
      <c r="L441" s="4">
        <v>6557096.8459999999</v>
      </c>
      <c r="M441" s="4">
        <v>23034.15</v>
      </c>
      <c r="N441" s="4">
        <v>151333195594.28</v>
      </c>
      <c r="O441" s="4">
        <v>585</v>
      </c>
      <c r="P441" s="4">
        <v>9.7621990000000007</v>
      </c>
      <c r="Q441" s="4">
        <v>9.1658670000000004</v>
      </c>
      <c r="R441" s="4">
        <v>7.8450329999999999</v>
      </c>
      <c r="S441" s="4">
        <v>7.3505830000000003</v>
      </c>
      <c r="U441" s="4">
        <v>2.8</v>
      </c>
      <c r="V441" s="7">
        <v>2000000</v>
      </c>
      <c r="W441" s="7">
        <v>2000000</v>
      </c>
      <c r="X441" s="4" t="s">
        <v>988</v>
      </c>
      <c r="Y441" s="3" t="s">
        <v>1348</v>
      </c>
      <c r="Z441" s="8" t="s">
        <v>1345</v>
      </c>
      <c r="AA441" s="8" t="s">
        <v>1347</v>
      </c>
      <c r="AB441" s="8" t="s">
        <v>1346</v>
      </c>
    </row>
    <row r="442" spans="1:28" x14ac:dyDescent="0.35">
      <c r="A442" s="4" t="s">
        <v>683</v>
      </c>
      <c r="B442" s="6">
        <v>44865</v>
      </c>
      <c r="C442" s="4">
        <v>5</v>
      </c>
      <c r="D442" s="4">
        <v>58</v>
      </c>
      <c r="E442" s="4" t="s">
        <v>681</v>
      </c>
      <c r="F442" s="4">
        <v>53962</v>
      </c>
      <c r="G442" s="4" t="s">
        <v>682</v>
      </c>
      <c r="H442" s="4" t="s">
        <v>30</v>
      </c>
      <c r="I442" s="4" t="s">
        <v>31</v>
      </c>
      <c r="J442" s="4">
        <v>8</v>
      </c>
      <c r="K442" s="4">
        <v>1</v>
      </c>
      <c r="L442" s="4">
        <v>586191.41700000002</v>
      </c>
      <c r="M442" s="4">
        <v>10397.76</v>
      </c>
      <c r="N442" s="4">
        <v>6095075567.7299995</v>
      </c>
      <c r="O442" s="4">
        <v>5</v>
      </c>
      <c r="P442" s="4">
        <v>10.941375000000001</v>
      </c>
      <c r="Q442" s="4">
        <v>10.342228</v>
      </c>
      <c r="R442" s="4">
        <v>0</v>
      </c>
      <c r="S442" s="4">
        <v>0</v>
      </c>
      <c r="U442" s="4">
        <v>1.7</v>
      </c>
      <c r="V442" s="7">
        <v>2000000</v>
      </c>
      <c r="W442" s="7">
        <v>2000000</v>
      </c>
      <c r="X442" s="4" t="s">
        <v>996</v>
      </c>
      <c r="Y442" s="3" t="s">
        <v>1349</v>
      </c>
    </row>
    <row r="443" spans="1:28" x14ac:dyDescent="0.35">
      <c r="A443" s="4" t="s">
        <v>684</v>
      </c>
      <c r="B443" s="6">
        <v>44865</v>
      </c>
      <c r="C443" s="4">
        <v>5</v>
      </c>
      <c r="D443" s="4">
        <v>58</v>
      </c>
      <c r="E443" s="4" t="s">
        <v>681</v>
      </c>
      <c r="F443" s="4">
        <v>53962</v>
      </c>
      <c r="G443" s="4" t="s">
        <v>682</v>
      </c>
      <c r="H443" s="4" t="s">
        <v>30</v>
      </c>
      <c r="I443" s="4" t="s">
        <v>31</v>
      </c>
      <c r="J443" s="4">
        <v>8</v>
      </c>
      <c r="K443" s="4">
        <v>2</v>
      </c>
      <c r="L443" s="4">
        <v>8163.2569999999996</v>
      </c>
      <c r="M443" s="4">
        <v>10477.370000000001</v>
      </c>
      <c r="N443" s="4">
        <v>85529447.010000005</v>
      </c>
      <c r="O443" s="4">
        <v>1</v>
      </c>
      <c r="P443" s="4">
        <v>12.826833000000001</v>
      </c>
      <c r="Q443" s="4">
        <v>12.336425</v>
      </c>
      <c r="R443" s="4">
        <v>0</v>
      </c>
      <c r="S443" s="4">
        <v>0</v>
      </c>
      <c r="U443" s="4">
        <v>0</v>
      </c>
      <c r="V443" s="7">
        <v>2000000</v>
      </c>
      <c r="W443" s="7">
        <v>2000000</v>
      </c>
      <c r="X443" s="4" t="s">
        <v>990</v>
      </c>
      <c r="Y443" s="3" t="s">
        <v>1350</v>
      </c>
    </row>
    <row r="444" spans="1:28" x14ac:dyDescent="0.35">
      <c r="A444" s="4" t="s">
        <v>685</v>
      </c>
      <c r="B444" s="6">
        <v>44865</v>
      </c>
      <c r="C444" s="4">
        <v>5</v>
      </c>
      <c r="D444" s="4">
        <v>58</v>
      </c>
      <c r="E444" s="4" t="s">
        <v>681</v>
      </c>
      <c r="F444" s="4">
        <v>53970</v>
      </c>
      <c r="G444" s="4" t="s">
        <v>686</v>
      </c>
      <c r="H444" s="4" t="s">
        <v>30</v>
      </c>
      <c r="I444" s="4" t="s">
        <v>31</v>
      </c>
      <c r="J444" s="4">
        <v>8</v>
      </c>
      <c r="K444" s="4">
        <v>0</v>
      </c>
      <c r="L444" s="4">
        <v>288078.15399999998</v>
      </c>
      <c r="M444" s="4">
        <v>18238.87</v>
      </c>
      <c r="N444" s="4">
        <v>5254220151.8900003</v>
      </c>
      <c r="O444" s="4">
        <v>11</v>
      </c>
      <c r="P444" s="4">
        <v>10.425544</v>
      </c>
      <c r="Q444" s="4">
        <v>10.334434</v>
      </c>
      <c r="R444" s="4">
        <v>10.186838</v>
      </c>
      <c r="S444" s="4">
        <v>9.9371089999999995</v>
      </c>
    </row>
    <row r="445" spans="1:28" x14ac:dyDescent="0.35">
      <c r="A445" s="4" t="s">
        <v>687</v>
      </c>
      <c r="B445" s="6">
        <v>44865</v>
      </c>
      <c r="C445" s="4">
        <v>5</v>
      </c>
      <c r="D445" s="4">
        <v>58</v>
      </c>
      <c r="E445" s="4" t="s">
        <v>681</v>
      </c>
      <c r="F445" s="4">
        <v>53970</v>
      </c>
      <c r="G445" s="4" t="s">
        <v>686</v>
      </c>
      <c r="H445" s="4" t="s">
        <v>30</v>
      </c>
      <c r="I445" s="4" t="s">
        <v>31</v>
      </c>
      <c r="J445" s="4">
        <v>8</v>
      </c>
      <c r="K445" s="4">
        <v>1</v>
      </c>
      <c r="L445" s="4">
        <v>17186249.309999999</v>
      </c>
      <c r="M445" s="4">
        <v>11145.31</v>
      </c>
      <c r="N445" s="4">
        <v>191546115064.98999</v>
      </c>
      <c r="O445" s="4">
        <v>1</v>
      </c>
      <c r="P445" s="4">
        <v>11.073700000000001</v>
      </c>
      <c r="Q445" s="4">
        <v>10.982056</v>
      </c>
      <c r="R445" s="4">
        <v>10.833596</v>
      </c>
      <c r="S445" s="4">
        <v>10.582405</v>
      </c>
    </row>
    <row r="446" spans="1:28" x14ac:dyDescent="0.35">
      <c r="A446" s="4" t="s">
        <v>688</v>
      </c>
      <c r="B446" s="6">
        <v>44865</v>
      </c>
      <c r="C446" s="4">
        <v>5</v>
      </c>
      <c r="D446" s="4">
        <v>58</v>
      </c>
      <c r="E446" s="4" t="s">
        <v>681</v>
      </c>
      <c r="F446" s="4">
        <v>106785</v>
      </c>
      <c r="G446" s="4" t="s">
        <v>689</v>
      </c>
      <c r="H446" s="4" t="s">
        <v>30</v>
      </c>
      <c r="I446" s="4" t="s">
        <v>31</v>
      </c>
      <c r="J446" s="4">
        <v>5</v>
      </c>
      <c r="K446" s="4">
        <v>2</v>
      </c>
      <c r="L446" s="4">
        <v>4073565.8369999998</v>
      </c>
      <c r="M446" s="4">
        <v>10526.12</v>
      </c>
      <c r="N446" s="4">
        <v>42878854227.080002</v>
      </c>
      <c r="O446" s="4">
        <v>4</v>
      </c>
      <c r="P446" s="4">
        <v>14.822274</v>
      </c>
      <c r="Q446" s="4">
        <v>14.712705</v>
      </c>
      <c r="R446" s="4">
        <v>0</v>
      </c>
      <c r="S446" s="4">
        <v>0</v>
      </c>
      <c r="U446" s="4">
        <v>0</v>
      </c>
      <c r="V446" s="7">
        <v>500000000</v>
      </c>
      <c r="W446" s="7">
        <v>10000000</v>
      </c>
      <c r="X446" s="4" t="s">
        <v>996</v>
      </c>
      <c r="Y446" s="3" t="s">
        <v>1351</v>
      </c>
    </row>
    <row r="447" spans="1:28" x14ac:dyDescent="0.35">
      <c r="A447" s="4" t="s">
        <v>690</v>
      </c>
      <c r="B447" s="6">
        <v>44865</v>
      </c>
      <c r="C447" s="4">
        <v>5</v>
      </c>
      <c r="D447" s="4">
        <v>58</v>
      </c>
      <c r="E447" s="4" t="s">
        <v>681</v>
      </c>
      <c r="F447" s="4">
        <v>106749</v>
      </c>
      <c r="G447" s="4" t="s">
        <v>691</v>
      </c>
      <c r="H447" s="4" t="s">
        <v>30</v>
      </c>
      <c r="I447" s="4" t="s">
        <v>31</v>
      </c>
      <c r="J447" s="4">
        <v>5</v>
      </c>
      <c r="K447" s="4">
        <v>1</v>
      </c>
      <c r="L447" s="4">
        <v>617006.98</v>
      </c>
      <c r="M447" s="4">
        <v>10391.799999999999</v>
      </c>
      <c r="N447" s="4">
        <v>6411815931.29</v>
      </c>
      <c r="O447" s="4">
        <v>20</v>
      </c>
      <c r="P447" s="4">
        <v>11.540601000000001</v>
      </c>
      <c r="Q447" s="4">
        <v>11.359266</v>
      </c>
      <c r="R447" s="4">
        <v>0</v>
      </c>
      <c r="S447" s="4">
        <v>0</v>
      </c>
      <c r="U447" s="4">
        <v>2.8</v>
      </c>
      <c r="V447" s="7">
        <v>10000000</v>
      </c>
      <c r="W447" s="7">
        <v>5000000</v>
      </c>
      <c r="X447" s="4" t="s">
        <v>1352</v>
      </c>
      <c r="Y447" s="3" t="s">
        <v>1354</v>
      </c>
      <c r="Z447" s="8" t="s">
        <v>1355</v>
      </c>
      <c r="AA447" s="8" t="s">
        <v>1356</v>
      </c>
      <c r="AB447" s="8" t="s">
        <v>1357</v>
      </c>
    </row>
    <row r="448" spans="1:28" x14ac:dyDescent="0.35">
      <c r="A448" s="4" t="s">
        <v>692</v>
      </c>
      <c r="B448" s="6">
        <v>44865</v>
      </c>
      <c r="C448" s="4">
        <v>5</v>
      </c>
      <c r="D448" s="4">
        <v>58</v>
      </c>
      <c r="E448" s="4" t="s">
        <v>681</v>
      </c>
      <c r="F448" s="4">
        <v>106749</v>
      </c>
      <c r="G448" s="4" t="s">
        <v>691</v>
      </c>
      <c r="H448" s="4" t="s">
        <v>30</v>
      </c>
      <c r="I448" s="4" t="s">
        <v>31</v>
      </c>
      <c r="J448" s="4">
        <v>5</v>
      </c>
      <c r="K448" s="4">
        <v>2</v>
      </c>
      <c r="L448" s="4">
        <v>358233.70199999999</v>
      </c>
      <c r="M448" s="4">
        <v>10391.799999999999</v>
      </c>
      <c r="N448" s="4">
        <v>3722694600.4099998</v>
      </c>
      <c r="O448" s="4">
        <v>29</v>
      </c>
      <c r="P448" s="4">
        <v>11.540601000000001</v>
      </c>
      <c r="Q448" s="4">
        <v>11.359266</v>
      </c>
      <c r="R448" s="4">
        <v>0</v>
      </c>
      <c r="S448" s="4">
        <v>0</v>
      </c>
      <c r="U448" s="4">
        <v>2.8</v>
      </c>
      <c r="V448" s="7">
        <v>10000000</v>
      </c>
      <c r="W448" s="7">
        <v>5000000</v>
      </c>
      <c r="X448" s="4" t="s">
        <v>1353</v>
      </c>
      <c r="Y448" s="3" t="s">
        <v>1354</v>
      </c>
    </row>
    <row r="449" spans="1:26" x14ac:dyDescent="0.35">
      <c r="A449" s="4" t="s">
        <v>693</v>
      </c>
      <c r="B449" s="6">
        <v>44865</v>
      </c>
      <c r="C449" s="4">
        <v>5</v>
      </c>
      <c r="D449" s="4">
        <v>58</v>
      </c>
      <c r="E449" s="4" t="s">
        <v>681</v>
      </c>
      <c r="F449" s="4">
        <v>98744</v>
      </c>
      <c r="G449" s="4" t="s">
        <v>694</v>
      </c>
      <c r="H449" s="4" t="s">
        <v>30</v>
      </c>
      <c r="I449" s="4" t="s">
        <v>31</v>
      </c>
      <c r="J449" s="4">
        <v>5</v>
      </c>
      <c r="K449" s="4">
        <v>1</v>
      </c>
      <c r="L449" s="4">
        <v>145528.37899999999</v>
      </c>
      <c r="M449" s="4">
        <v>10478.5</v>
      </c>
      <c r="N449" s="4">
        <v>1524919517.1300001</v>
      </c>
      <c r="O449" s="4">
        <v>17</v>
      </c>
      <c r="P449" s="4">
        <v>1.777941</v>
      </c>
      <c r="Q449" s="4">
        <v>6.6802299999999999</v>
      </c>
      <c r="R449" s="4">
        <v>5.2251300000000001</v>
      </c>
      <c r="S449" s="4">
        <v>3.330994</v>
      </c>
      <c r="U449" s="4">
        <v>1.5</v>
      </c>
      <c r="V449" s="7">
        <v>10000</v>
      </c>
      <c r="W449" s="7">
        <v>10000</v>
      </c>
      <c r="X449" s="4" t="s">
        <v>988</v>
      </c>
      <c r="Y449" s="3" t="s">
        <v>1359</v>
      </c>
      <c r="Z449" s="8" t="s">
        <v>1358</v>
      </c>
    </row>
    <row r="450" spans="1:26" x14ac:dyDescent="0.35">
      <c r="A450" s="4" t="s">
        <v>695</v>
      </c>
      <c r="B450" s="6">
        <v>44865</v>
      </c>
      <c r="C450" s="4">
        <v>5</v>
      </c>
      <c r="D450" s="4">
        <v>58</v>
      </c>
      <c r="E450" s="4" t="s">
        <v>681</v>
      </c>
      <c r="F450" s="4">
        <v>98744</v>
      </c>
      <c r="G450" s="4" t="s">
        <v>694</v>
      </c>
      <c r="H450" s="4" t="s">
        <v>30</v>
      </c>
      <c r="I450" s="4" t="s">
        <v>31</v>
      </c>
      <c r="J450" s="4">
        <v>5</v>
      </c>
      <c r="K450" s="4">
        <v>2</v>
      </c>
      <c r="L450" s="4">
        <v>223546.60800000001</v>
      </c>
      <c r="M450" s="4">
        <v>10566.26</v>
      </c>
      <c r="N450" s="4">
        <v>2357052048.3200002</v>
      </c>
      <c r="O450" s="4">
        <v>8</v>
      </c>
      <c r="P450" s="4">
        <v>3.3045360000000001</v>
      </c>
      <c r="Q450" s="4">
        <v>8.2801469999999995</v>
      </c>
      <c r="R450" s="4">
        <v>6.8002659999999997</v>
      </c>
      <c r="S450" s="4">
        <v>4.8937710000000001</v>
      </c>
      <c r="U450" s="4">
        <v>0</v>
      </c>
      <c r="V450" s="7">
        <v>10000</v>
      </c>
      <c r="W450" s="7">
        <v>10000</v>
      </c>
      <c r="X450" s="4" t="s">
        <v>1027</v>
      </c>
      <c r="Y450" s="3" t="s">
        <v>1360</v>
      </c>
    </row>
    <row r="451" spans="1:26" x14ac:dyDescent="0.35">
      <c r="A451" s="4" t="s">
        <v>696</v>
      </c>
      <c r="B451" s="6">
        <v>44865</v>
      </c>
      <c r="C451" s="4">
        <v>5</v>
      </c>
      <c r="D451" s="4">
        <v>58</v>
      </c>
      <c r="E451" s="4" t="s">
        <v>681</v>
      </c>
      <c r="F451" s="4">
        <v>98744</v>
      </c>
      <c r="G451" s="4" t="s">
        <v>694</v>
      </c>
      <c r="H451" s="4" t="s">
        <v>30</v>
      </c>
      <c r="I451" s="4" t="s">
        <v>31</v>
      </c>
      <c r="J451" s="4">
        <v>5</v>
      </c>
      <c r="K451" s="4">
        <v>3</v>
      </c>
      <c r="L451" s="4">
        <v>123822.68799999999</v>
      </c>
      <c r="M451" s="4">
        <v>10340.59</v>
      </c>
      <c r="N451" s="4">
        <v>1280399159</v>
      </c>
      <c r="O451" s="4">
        <v>3</v>
      </c>
      <c r="P451" s="4">
        <v>1.8783129999999999</v>
      </c>
      <c r="Q451" s="4">
        <v>6.7854219999999996</v>
      </c>
      <c r="R451" s="4">
        <v>5.3250859999999998</v>
      </c>
      <c r="S451" s="4">
        <v>3.4336730000000002</v>
      </c>
      <c r="U451" s="4">
        <v>1.4</v>
      </c>
      <c r="V451" s="7">
        <v>400000001</v>
      </c>
      <c r="W451" s="7">
        <v>400000001</v>
      </c>
      <c r="X451" s="4" t="s">
        <v>996</v>
      </c>
      <c r="Y451" s="4" t="s">
        <v>1361</v>
      </c>
    </row>
    <row r="452" spans="1:26" x14ac:dyDescent="0.35">
      <c r="A452" s="4" t="s">
        <v>697</v>
      </c>
      <c r="B452" s="6">
        <v>44865</v>
      </c>
      <c r="C452" s="4">
        <v>5</v>
      </c>
      <c r="D452" s="4">
        <v>58</v>
      </c>
      <c r="E452" s="4" t="s">
        <v>681</v>
      </c>
      <c r="F452" s="4">
        <v>98744</v>
      </c>
      <c r="G452" s="4" t="s">
        <v>694</v>
      </c>
      <c r="H452" s="4" t="s">
        <v>30</v>
      </c>
      <c r="I452" s="4" t="s">
        <v>31</v>
      </c>
      <c r="J452" s="4">
        <v>5</v>
      </c>
      <c r="K452" s="4">
        <v>4</v>
      </c>
      <c r="L452" s="4">
        <v>0.97299999999999998</v>
      </c>
      <c r="M452" s="4">
        <v>10352.57</v>
      </c>
      <c r="N452" s="4">
        <v>10068.969999999999</v>
      </c>
      <c r="O452" s="4">
        <v>1</v>
      </c>
      <c r="P452" s="4">
        <v>2.0138129999999999</v>
      </c>
      <c r="Q452" s="4">
        <v>6.8825450000000004</v>
      </c>
      <c r="R452" s="4">
        <v>5.4256599999999997</v>
      </c>
      <c r="S452" s="4">
        <v>0</v>
      </c>
      <c r="U452" s="4">
        <v>1.3</v>
      </c>
      <c r="V452" s="7">
        <v>3500000001</v>
      </c>
      <c r="W452" s="7">
        <v>3500000001</v>
      </c>
      <c r="X452" s="4" t="s">
        <v>1035</v>
      </c>
      <c r="Y452" s="4" t="s">
        <v>1363</v>
      </c>
    </row>
    <row r="453" spans="1:26" x14ac:dyDescent="0.35">
      <c r="A453" s="4" t="s">
        <v>698</v>
      </c>
      <c r="B453" s="6">
        <v>44865</v>
      </c>
      <c r="C453" s="4">
        <v>5</v>
      </c>
      <c r="D453" s="4">
        <v>58</v>
      </c>
      <c r="E453" s="4" t="s">
        <v>681</v>
      </c>
      <c r="F453" s="4">
        <v>98744</v>
      </c>
      <c r="G453" s="4" t="s">
        <v>694</v>
      </c>
      <c r="H453" s="4" t="s">
        <v>30</v>
      </c>
      <c r="I453" s="4" t="s">
        <v>31</v>
      </c>
      <c r="J453" s="4">
        <v>5</v>
      </c>
      <c r="K453" s="4">
        <v>5</v>
      </c>
      <c r="L453" s="4">
        <v>1.9890000000000001</v>
      </c>
      <c r="M453" s="4">
        <v>2330.4499999999998</v>
      </c>
      <c r="N453" s="4">
        <v>4635.33</v>
      </c>
      <c r="O453" s="4">
        <v>1</v>
      </c>
      <c r="P453" s="4">
        <v>1.8276349999999999</v>
      </c>
      <c r="Q453" s="4">
        <v>6.8470800000000001</v>
      </c>
      <c r="R453" s="4">
        <v>-94.511790000000005</v>
      </c>
      <c r="S453" s="4">
        <v>0</v>
      </c>
      <c r="U453" s="4">
        <v>1.35</v>
      </c>
      <c r="V453" s="7">
        <v>2000000001</v>
      </c>
      <c r="W453" s="7">
        <v>2500000001</v>
      </c>
      <c r="X453" s="4" t="s">
        <v>990</v>
      </c>
      <c r="Y453" s="4" t="s">
        <v>1362</v>
      </c>
    </row>
    <row r="454" spans="1:26" x14ac:dyDescent="0.35">
      <c r="A454" s="4" t="s">
        <v>699</v>
      </c>
      <c r="B454" s="6">
        <v>44865</v>
      </c>
      <c r="C454" s="4">
        <v>5</v>
      </c>
      <c r="D454" s="4">
        <v>58</v>
      </c>
      <c r="E454" s="4" t="s">
        <v>681</v>
      </c>
      <c r="F454" s="4">
        <v>101471</v>
      </c>
      <c r="G454" s="4" t="s">
        <v>700</v>
      </c>
      <c r="H454" s="4" t="s">
        <v>30</v>
      </c>
      <c r="I454" s="4" t="s">
        <v>31</v>
      </c>
      <c r="J454" s="4">
        <v>5</v>
      </c>
      <c r="K454" s="4">
        <v>1</v>
      </c>
      <c r="L454" s="4">
        <v>775542.30299999996</v>
      </c>
      <c r="M454" s="4">
        <v>10189.15</v>
      </c>
      <c r="N454" s="4">
        <v>8229119766.6599998</v>
      </c>
      <c r="O454" s="4">
        <v>5</v>
      </c>
      <c r="P454" s="4">
        <v>-8.3369949999999999</v>
      </c>
      <c r="Q454" s="4">
        <v>4.6217490000000003</v>
      </c>
      <c r="R454" s="4">
        <v>1.6827160000000001</v>
      </c>
      <c r="S454" s="4">
        <v>0</v>
      </c>
      <c r="U454" s="4">
        <v>0</v>
      </c>
      <c r="V454" s="7">
        <v>2000000</v>
      </c>
      <c r="W454" s="7">
        <v>2000000</v>
      </c>
      <c r="X454" s="4" t="s">
        <v>990</v>
      </c>
      <c r="Y454" s="4" t="s">
        <v>1364</v>
      </c>
    </row>
    <row r="455" spans="1:26" x14ac:dyDescent="0.35">
      <c r="A455" s="4" t="s">
        <v>701</v>
      </c>
      <c r="B455" s="6">
        <v>44865</v>
      </c>
      <c r="C455" s="4">
        <v>5</v>
      </c>
      <c r="D455" s="4">
        <v>58</v>
      </c>
      <c r="E455" s="4" t="s">
        <v>681</v>
      </c>
      <c r="F455" s="4">
        <v>101471</v>
      </c>
      <c r="G455" s="4" t="s">
        <v>700</v>
      </c>
      <c r="H455" s="4" t="s">
        <v>30</v>
      </c>
      <c r="I455" s="4" t="s">
        <v>31</v>
      </c>
      <c r="J455" s="4">
        <v>5</v>
      </c>
      <c r="K455" s="4">
        <v>2</v>
      </c>
      <c r="L455" s="4">
        <v>1006894.236</v>
      </c>
      <c r="M455" s="4">
        <v>10045.049999999999</v>
      </c>
      <c r="N455" s="4">
        <v>10114298787.16</v>
      </c>
      <c r="O455" s="4">
        <v>1</v>
      </c>
      <c r="P455" s="4">
        <v>-9.5136420000000008</v>
      </c>
      <c r="Q455" s="4">
        <v>3.2792379999999999</v>
      </c>
      <c r="R455" s="4">
        <v>0.37750299999999998</v>
      </c>
      <c r="S455" s="4">
        <v>0</v>
      </c>
      <c r="U455" s="4">
        <v>1.3</v>
      </c>
      <c r="V455" s="7">
        <v>3500000001</v>
      </c>
      <c r="W455" s="7">
        <v>3500000001</v>
      </c>
      <c r="X455" s="4" t="s">
        <v>996</v>
      </c>
      <c r="Y455" s="4" t="s">
        <v>1365</v>
      </c>
    </row>
    <row r="456" spans="1:26" x14ac:dyDescent="0.35">
      <c r="A456" s="4" t="s">
        <v>702</v>
      </c>
      <c r="B456" s="6">
        <v>44865</v>
      </c>
      <c r="C456" s="4">
        <v>5</v>
      </c>
      <c r="D456" s="4">
        <v>58</v>
      </c>
      <c r="E456" s="4" t="s">
        <v>681</v>
      </c>
      <c r="F456" s="4">
        <v>101471</v>
      </c>
      <c r="G456" s="4" t="s">
        <v>700</v>
      </c>
      <c r="H456" s="4" t="s">
        <v>30</v>
      </c>
      <c r="I456" s="4" t="s">
        <v>31</v>
      </c>
      <c r="J456" s="4">
        <v>5</v>
      </c>
      <c r="K456" s="4">
        <v>3</v>
      </c>
      <c r="L456" s="4">
        <v>22111.659</v>
      </c>
      <c r="M456" s="4">
        <v>10076.52</v>
      </c>
      <c r="N456" s="4">
        <v>222808638.38999999</v>
      </c>
      <c r="O456" s="4">
        <v>8</v>
      </c>
      <c r="P456" s="4">
        <v>-9.6920040000000007</v>
      </c>
      <c r="Q456" s="4">
        <v>3.075742</v>
      </c>
      <c r="R456" s="4">
        <v>0.15323400000000001</v>
      </c>
      <c r="S456" s="4">
        <v>0</v>
      </c>
      <c r="U456" s="4">
        <v>1.5</v>
      </c>
      <c r="V456" s="7">
        <v>2000000</v>
      </c>
      <c r="W456" s="7">
        <v>2000000</v>
      </c>
      <c r="X456" s="4" t="s">
        <v>988</v>
      </c>
      <c r="Y456" s="3" t="s">
        <v>1366</v>
      </c>
    </row>
    <row r="457" spans="1:26" x14ac:dyDescent="0.35">
      <c r="A457" s="4" t="s">
        <v>703</v>
      </c>
      <c r="B457" s="6">
        <v>44865</v>
      </c>
      <c r="C457" s="4">
        <v>5</v>
      </c>
      <c r="D457" s="4">
        <v>58</v>
      </c>
      <c r="E457" s="4" t="s">
        <v>681</v>
      </c>
      <c r="F457" s="4">
        <v>108529</v>
      </c>
      <c r="G457" s="4" t="s">
        <v>704</v>
      </c>
      <c r="H457" s="4" t="s">
        <v>30</v>
      </c>
      <c r="I457" s="4" t="s">
        <v>31</v>
      </c>
      <c r="J457" s="4">
        <v>5</v>
      </c>
      <c r="K457" s="4">
        <v>1</v>
      </c>
      <c r="L457" s="4">
        <v>194671.78099999999</v>
      </c>
      <c r="M457" s="4">
        <v>10169.48</v>
      </c>
      <c r="N457" s="4">
        <v>1980308132.79</v>
      </c>
      <c r="O457" s="4">
        <v>18</v>
      </c>
      <c r="P457" s="4">
        <v>5.1784889999999999</v>
      </c>
      <c r="Q457" s="4">
        <v>7.2419770000000003</v>
      </c>
      <c r="R457" s="4">
        <v>0</v>
      </c>
      <c r="S457" s="4">
        <v>0</v>
      </c>
      <c r="U457" s="4">
        <v>1.3</v>
      </c>
      <c r="V457" s="7">
        <v>10000</v>
      </c>
      <c r="W457" s="7">
        <v>10000</v>
      </c>
      <c r="X457" s="4" t="s">
        <v>988</v>
      </c>
      <c r="Y457" s="3" t="s">
        <v>1367</v>
      </c>
    </row>
    <row r="458" spans="1:26" x14ac:dyDescent="0.35">
      <c r="A458" s="4" t="s">
        <v>705</v>
      </c>
      <c r="B458" s="6">
        <v>44865</v>
      </c>
      <c r="C458" s="4">
        <v>5</v>
      </c>
      <c r="D458" s="4">
        <v>58</v>
      </c>
      <c r="E458" s="4" t="s">
        <v>681</v>
      </c>
      <c r="F458" s="4">
        <v>108529</v>
      </c>
      <c r="G458" s="4" t="s">
        <v>704</v>
      </c>
      <c r="H458" s="4" t="s">
        <v>30</v>
      </c>
      <c r="I458" s="4" t="s">
        <v>31</v>
      </c>
      <c r="J458" s="4">
        <v>5</v>
      </c>
      <c r="K458" s="4">
        <v>2</v>
      </c>
      <c r="L458" s="4">
        <v>1.0049999999999999</v>
      </c>
      <c r="M458" s="4">
        <v>10101.02</v>
      </c>
      <c r="N458" s="4">
        <v>10146.549999999999</v>
      </c>
      <c r="O458" s="4">
        <v>1</v>
      </c>
      <c r="P458" s="4">
        <v>5.7346139999999997</v>
      </c>
      <c r="Q458" s="4">
        <v>7.8152660000000003</v>
      </c>
      <c r="R458" s="4">
        <v>0</v>
      </c>
      <c r="S458" s="4">
        <v>0</v>
      </c>
      <c r="U458" s="4">
        <v>0.75</v>
      </c>
      <c r="V458" s="7">
        <v>20000000001</v>
      </c>
      <c r="W458" s="7">
        <v>10000</v>
      </c>
      <c r="X458" s="4" t="s">
        <v>1035</v>
      </c>
      <c r="Y458" s="3" t="s">
        <v>1369</v>
      </c>
    </row>
    <row r="459" spans="1:26" x14ac:dyDescent="0.35">
      <c r="A459" s="4" t="s">
        <v>706</v>
      </c>
      <c r="B459" s="6">
        <v>44865</v>
      </c>
      <c r="C459" s="4">
        <v>5</v>
      </c>
      <c r="D459" s="4">
        <v>58</v>
      </c>
      <c r="E459" s="4" t="s">
        <v>681</v>
      </c>
      <c r="F459" s="4">
        <v>108529</v>
      </c>
      <c r="G459" s="4" t="s">
        <v>704</v>
      </c>
      <c r="H459" s="4" t="s">
        <v>30</v>
      </c>
      <c r="I459" s="4" t="s">
        <v>31</v>
      </c>
      <c r="J459" s="4">
        <v>5</v>
      </c>
      <c r="K459" s="4">
        <v>3</v>
      </c>
      <c r="L459" s="4">
        <v>0.99199999999999999</v>
      </c>
      <c r="M459" s="4">
        <v>10210.030000000001</v>
      </c>
      <c r="N459" s="4">
        <v>10130.26</v>
      </c>
      <c r="O459" s="4">
        <v>1</v>
      </c>
      <c r="P459" s="4">
        <v>5.6298399999999997</v>
      </c>
      <c r="Q459" s="4">
        <v>7.6582229999999996</v>
      </c>
      <c r="R459" s="4">
        <v>0</v>
      </c>
      <c r="S459" s="4">
        <v>0</v>
      </c>
      <c r="U459" s="4">
        <v>0.9</v>
      </c>
      <c r="V459" s="7">
        <v>4000000001</v>
      </c>
      <c r="W459" s="7">
        <v>10000</v>
      </c>
      <c r="X459" s="4" t="s">
        <v>990</v>
      </c>
      <c r="Y459" s="3" t="s">
        <v>1370</v>
      </c>
    </row>
    <row r="460" spans="1:26" x14ac:dyDescent="0.35">
      <c r="A460" s="4" t="s">
        <v>707</v>
      </c>
      <c r="B460" s="6">
        <v>44865</v>
      </c>
      <c r="C460" s="4">
        <v>5</v>
      </c>
      <c r="D460" s="4">
        <v>58</v>
      </c>
      <c r="E460" s="4" t="s">
        <v>681</v>
      </c>
      <c r="F460" s="4">
        <v>108529</v>
      </c>
      <c r="G460" s="4" t="s">
        <v>704</v>
      </c>
      <c r="H460" s="4" t="s">
        <v>30</v>
      </c>
      <c r="I460" s="4" t="s">
        <v>31</v>
      </c>
      <c r="J460" s="4">
        <v>5</v>
      </c>
      <c r="K460" s="4">
        <v>4</v>
      </c>
      <c r="L460" s="4">
        <v>1229292.7420000001</v>
      </c>
      <c r="M460" s="4">
        <v>10149.48</v>
      </c>
      <c r="N460" s="4">
        <v>12926683895.68</v>
      </c>
      <c r="O460" s="4">
        <v>8</v>
      </c>
      <c r="P460" s="4">
        <v>6.5456180000000002</v>
      </c>
      <c r="Q460" s="4">
        <v>8.6358540000000001</v>
      </c>
      <c r="R460" s="4">
        <v>0</v>
      </c>
      <c r="S460" s="4">
        <v>0</v>
      </c>
      <c r="U460" s="4">
        <v>0</v>
      </c>
      <c r="V460" s="7">
        <v>10000</v>
      </c>
      <c r="W460" s="7">
        <v>10000</v>
      </c>
      <c r="X460" s="4" t="s">
        <v>1027</v>
      </c>
      <c r="Y460" s="4" t="s">
        <v>1368</v>
      </c>
    </row>
    <row r="461" spans="1:26" x14ac:dyDescent="0.35">
      <c r="A461" s="4" t="s">
        <v>708</v>
      </c>
      <c r="B461" s="6">
        <v>44865</v>
      </c>
      <c r="C461" s="4">
        <v>5</v>
      </c>
      <c r="D461" s="4">
        <v>58</v>
      </c>
      <c r="E461" s="4" t="s">
        <v>681</v>
      </c>
      <c r="F461" s="4">
        <v>108529</v>
      </c>
      <c r="G461" s="4" t="s">
        <v>704</v>
      </c>
      <c r="H461" s="4" t="s">
        <v>30</v>
      </c>
      <c r="I461" s="4" t="s">
        <v>31</v>
      </c>
      <c r="J461" s="4">
        <v>5</v>
      </c>
      <c r="K461" s="4">
        <v>5</v>
      </c>
      <c r="L461" s="4">
        <v>1.0089999999999999</v>
      </c>
      <c r="M461" s="4">
        <v>10036.44</v>
      </c>
      <c r="N461" s="4">
        <v>10126.19</v>
      </c>
      <c r="O461" s="4">
        <v>1</v>
      </c>
      <c r="P461" s="4">
        <v>5.5940909999999997</v>
      </c>
      <c r="Q461" s="4">
        <v>7.4764220000000003</v>
      </c>
      <c r="R461" s="4">
        <v>0</v>
      </c>
      <c r="S461" s="4">
        <v>0</v>
      </c>
      <c r="U461" s="4">
        <v>1.1000000000000001</v>
      </c>
      <c r="V461" s="7">
        <v>2000000001</v>
      </c>
      <c r="W461" s="7">
        <v>10000</v>
      </c>
      <c r="X461" s="4" t="s">
        <v>996</v>
      </c>
      <c r="Y461" s="4" t="s">
        <v>1371</v>
      </c>
    </row>
    <row r="462" spans="1:26" x14ac:dyDescent="0.35">
      <c r="A462" s="4" t="s">
        <v>709</v>
      </c>
      <c r="B462" s="6">
        <v>44865</v>
      </c>
      <c r="C462" s="4">
        <v>5</v>
      </c>
      <c r="D462" s="4">
        <v>58</v>
      </c>
      <c r="E462" s="4" t="s">
        <v>681</v>
      </c>
      <c r="F462" s="4">
        <v>95409</v>
      </c>
      <c r="G462" s="4" t="s">
        <v>710</v>
      </c>
      <c r="H462" s="4" t="s">
        <v>30</v>
      </c>
      <c r="I462" s="4" t="s">
        <v>31</v>
      </c>
      <c r="J462" s="4">
        <v>5</v>
      </c>
      <c r="K462" s="4">
        <v>1</v>
      </c>
      <c r="L462" s="4">
        <v>3679682.36</v>
      </c>
      <c r="M462" s="4">
        <v>12052.74</v>
      </c>
      <c r="N462" s="4">
        <v>44350248566.120003</v>
      </c>
      <c r="O462" s="4">
        <v>95</v>
      </c>
      <c r="P462" s="4">
        <v>12.426054000000001</v>
      </c>
      <c r="Q462" s="4">
        <v>10.909659</v>
      </c>
      <c r="R462" s="4">
        <v>10.851221000000001</v>
      </c>
      <c r="S462" s="4">
        <v>10.750007999999999</v>
      </c>
      <c r="U462" s="4">
        <v>2.2000000000000002</v>
      </c>
      <c r="V462" s="7">
        <v>10000000</v>
      </c>
      <c r="W462" s="7">
        <v>10000000</v>
      </c>
      <c r="X462" s="4" t="s">
        <v>988</v>
      </c>
      <c r="Y462" s="3" t="s">
        <v>1373</v>
      </c>
    </row>
    <row r="463" spans="1:26" x14ac:dyDescent="0.35">
      <c r="A463" s="4" t="s">
        <v>711</v>
      </c>
      <c r="B463" s="6">
        <v>44865</v>
      </c>
      <c r="C463" s="4">
        <v>5</v>
      </c>
      <c r="D463" s="4">
        <v>58</v>
      </c>
      <c r="E463" s="4" t="s">
        <v>681</v>
      </c>
      <c r="F463" s="4">
        <v>95409</v>
      </c>
      <c r="G463" s="4" t="s">
        <v>710</v>
      </c>
      <c r="H463" s="4" t="s">
        <v>30</v>
      </c>
      <c r="I463" s="4" t="s">
        <v>31</v>
      </c>
      <c r="J463" s="4">
        <v>5</v>
      </c>
      <c r="K463" s="4">
        <v>3</v>
      </c>
      <c r="L463" s="4">
        <v>1131239.6880000001</v>
      </c>
      <c r="M463" s="4">
        <v>11249.97</v>
      </c>
      <c r="N463" s="4">
        <v>12726407312.309999</v>
      </c>
      <c r="O463" s="4">
        <v>44</v>
      </c>
      <c r="P463" s="4">
        <v>12.426054000000001</v>
      </c>
      <c r="Q463" s="4">
        <v>10.909660000000001</v>
      </c>
      <c r="R463" s="4">
        <v>10.850266</v>
      </c>
      <c r="S463" s="4">
        <v>10.749527</v>
      </c>
      <c r="U463" s="4">
        <v>2.2000000000000002</v>
      </c>
      <c r="V463" s="7">
        <v>10000000</v>
      </c>
      <c r="W463" s="7">
        <v>10000000</v>
      </c>
      <c r="X463" s="4" t="s">
        <v>1035</v>
      </c>
      <c r="Y463" s="3" t="s">
        <v>1372</v>
      </c>
    </row>
    <row r="464" spans="1:26" x14ac:dyDescent="0.35">
      <c r="A464" s="4" t="s">
        <v>712</v>
      </c>
      <c r="B464" s="6">
        <v>44865</v>
      </c>
      <c r="C464" s="4">
        <v>5</v>
      </c>
      <c r="D464" s="4">
        <v>58</v>
      </c>
      <c r="E464" s="4" t="s">
        <v>681</v>
      </c>
      <c r="F464" s="4">
        <v>95409</v>
      </c>
      <c r="G464" s="4" t="s">
        <v>710</v>
      </c>
      <c r="H464" s="4" t="s">
        <v>30</v>
      </c>
      <c r="I464" s="4" t="s">
        <v>31</v>
      </c>
      <c r="J464" s="4">
        <v>6</v>
      </c>
      <c r="K464" s="4">
        <v>1</v>
      </c>
      <c r="L464" s="4">
        <v>6257588.0539999995</v>
      </c>
      <c r="M464" s="4">
        <v>12196.19</v>
      </c>
      <c r="N464" s="4">
        <v>76318744839.720001</v>
      </c>
      <c r="O464" s="4">
        <v>1</v>
      </c>
      <c r="P464" s="4">
        <v>13.648928</v>
      </c>
      <c r="Q464" s="4">
        <v>12.116083</v>
      </c>
      <c r="R464" s="4">
        <v>12.056046</v>
      </c>
      <c r="S464" s="4">
        <v>11.954214</v>
      </c>
      <c r="U464" s="4">
        <v>1.1000000000000001</v>
      </c>
      <c r="V464" s="7">
        <v>30000000000</v>
      </c>
      <c r="W464" s="7">
        <v>30000000000</v>
      </c>
      <c r="X464" s="4" t="s">
        <v>996</v>
      </c>
      <c r="Y464" s="3" t="s">
        <v>1372</v>
      </c>
    </row>
    <row r="465" spans="1:25" x14ac:dyDescent="0.35">
      <c r="A465" s="4" t="s">
        <v>713</v>
      </c>
      <c r="B465" s="6">
        <v>44865</v>
      </c>
      <c r="C465" s="4">
        <v>85</v>
      </c>
      <c r="D465" s="4">
        <v>68</v>
      </c>
      <c r="E465" s="4" t="s">
        <v>714</v>
      </c>
      <c r="F465" s="4">
        <v>59500</v>
      </c>
      <c r="G465" s="4" t="s">
        <v>715</v>
      </c>
      <c r="H465" s="4" t="s">
        <v>30</v>
      </c>
      <c r="I465" s="4" t="s">
        <v>31</v>
      </c>
      <c r="J465" s="4">
        <v>5</v>
      </c>
      <c r="K465" s="4">
        <v>88</v>
      </c>
      <c r="L465" s="4">
        <v>237216.83199999999</v>
      </c>
      <c r="M465" s="4">
        <v>106142.45</v>
      </c>
      <c r="N465" s="4">
        <v>25178774791.099998</v>
      </c>
      <c r="O465" s="4">
        <v>4125</v>
      </c>
      <c r="P465" s="4">
        <v>-1.0139</v>
      </c>
      <c r="Q465" s="4">
        <v>-1.016902</v>
      </c>
      <c r="R465" s="4">
        <v>16.505413000000001</v>
      </c>
      <c r="S465" s="4">
        <v>41.055619999999998</v>
      </c>
    </row>
    <row r="466" spans="1:25" x14ac:dyDescent="0.35">
      <c r="A466" s="4" t="s">
        <v>716</v>
      </c>
      <c r="B466" s="6">
        <v>44865</v>
      </c>
      <c r="C466" s="4">
        <v>85</v>
      </c>
      <c r="D466" s="4">
        <v>68</v>
      </c>
      <c r="E466" s="4" t="s">
        <v>714</v>
      </c>
      <c r="F466" s="4">
        <v>59505</v>
      </c>
      <c r="G466" s="4" t="s">
        <v>717</v>
      </c>
      <c r="H466" s="4" t="s">
        <v>30</v>
      </c>
      <c r="I466" s="4" t="s">
        <v>31</v>
      </c>
      <c r="J466" s="4">
        <v>5</v>
      </c>
      <c r="K466" s="4">
        <v>88</v>
      </c>
      <c r="L466" s="4">
        <v>27755.026999999998</v>
      </c>
      <c r="M466" s="4">
        <v>18993.72</v>
      </c>
      <c r="N466" s="4">
        <v>527171114.23000002</v>
      </c>
      <c r="O466" s="4">
        <v>1082</v>
      </c>
      <c r="P466" s="4">
        <v>0.64190000000000003</v>
      </c>
      <c r="Q466" s="4">
        <v>0.65830999999999995</v>
      </c>
      <c r="R466" s="4">
        <v>12.041359</v>
      </c>
      <c r="S466" s="4">
        <v>27.369581</v>
      </c>
    </row>
    <row r="467" spans="1:25" x14ac:dyDescent="0.35">
      <c r="A467" s="4" t="s">
        <v>718</v>
      </c>
      <c r="B467" s="6">
        <v>44865</v>
      </c>
      <c r="C467" s="4">
        <v>85</v>
      </c>
      <c r="D467" s="4">
        <v>68</v>
      </c>
      <c r="E467" s="4" t="s">
        <v>714</v>
      </c>
      <c r="F467" s="4">
        <v>59336</v>
      </c>
      <c r="G467" s="4" t="s">
        <v>719</v>
      </c>
      <c r="H467" s="4" t="s">
        <v>30</v>
      </c>
      <c r="I467" s="4" t="s">
        <v>31</v>
      </c>
      <c r="J467" s="4">
        <v>5</v>
      </c>
      <c r="K467" s="4">
        <v>88</v>
      </c>
      <c r="L467" s="4">
        <v>702914.61600000004</v>
      </c>
      <c r="M467" s="4">
        <v>10353.57</v>
      </c>
      <c r="N467" s="4">
        <v>7306622241.6099997</v>
      </c>
      <c r="O467" s="4">
        <v>1540</v>
      </c>
      <c r="P467" s="4">
        <v>3082.7979</v>
      </c>
      <c r="Q467" s="4">
        <v>141.14251999999999</v>
      </c>
      <c r="R467" s="4">
        <v>-36.229137000000001</v>
      </c>
      <c r="S467" s="4">
        <v>-10.962073</v>
      </c>
      <c r="U467" s="4">
        <v>3.5</v>
      </c>
      <c r="V467" s="7">
        <v>100000</v>
      </c>
      <c r="W467" s="7">
        <v>100000</v>
      </c>
      <c r="X467" s="4" t="s">
        <v>41</v>
      </c>
      <c r="Y467" s="3" t="s">
        <v>1374</v>
      </c>
    </row>
    <row r="468" spans="1:25" x14ac:dyDescent="0.35">
      <c r="A468" s="4" t="s">
        <v>720</v>
      </c>
      <c r="B468" s="6">
        <v>44865</v>
      </c>
      <c r="C468" s="4">
        <v>85</v>
      </c>
      <c r="D468" s="4">
        <v>68</v>
      </c>
      <c r="E468" s="4" t="s">
        <v>714</v>
      </c>
      <c r="F468" s="4">
        <v>59328</v>
      </c>
      <c r="G468" s="4" t="s">
        <v>721</v>
      </c>
      <c r="H468" s="4" t="s">
        <v>30</v>
      </c>
      <c r="I468" s="4" t="s">
        <v>31</v>
      </c>
      <c r="J468" s="4">
        <v>5</v>
      </c>
      <c r="K468" s="4">
        <v>88</v>
      </c>
      <c r="L468" s="4">
        <v>1977878.32</v>
      </c>
      <c r="M468" s="4">
        <v>19454.310000000001</v>
      </c>
      <c r="N468" s="4">
        <v>38713420955.75</v>
      </c>
      <c r="O468" s="4">
        <v>5353</v>
      </c>
      <c r="P468" s="4">
        <v>13.4719</v>
      </c>
      <c r="Q468" s="4">
        <v>7.0757289999999999</v>
      </c>
      <c r="R468" s="4">
        <v>3.8666230000000001</v>
      </c>
      <c r="S468" s="4">
        <v>2.2445849999999998</v>
      </c>
      <c r="U468" s="4">
        <v>1</v>
      </c>
      <c r="V468" s="7">
        <v>1000</v>
      </c>
      <c r="W468" s="7">
        <v>1000</v>
      </c>
      <c r="X468" s="4" t="s">
        <v>41</v>
      </c>
      <c r="Y468" s="3" t="s">
        <v>1375</v>
      </c>
    </row>
    <row r="469" spans="1:25" x14ac:dyDescent="0.35">
      <c r="A469" s="4" t="s">
        <v>722</v>
      </c>
      <c r="B469" s="6">
        <v>44865</v>
      </c>
      <c r="C469" s="4">
        <v>85</v>
      </c>
      <c r="D469" s="4">
        <v>68</v>
      </c>
      <c r="E469" s="4" t="s">
        <v>714</v>
      </c>
      <c r="F469" s="4">
        <v>59354</v>
      </c>
      <c r="G469" s="4" t="s">
        <v>723</v>
      </c>
      <c r="H469" s="4" t="s">
        <v>30</v>
      </c>
      <c r="I469" s="4" t="s">
        <v>31</v>
      </c>
      <c r="J469" s="4">
        <v>5</v>
      </c>
      <c r="K469" s="4">
        <v>88</v>
      </c>
      <c r="L469" s="4">
        <v>362396.83600000001</v>
      </c>
      <c r="M469" s="4">
        <v>15380.15</v>
      </c>
      <c r="N469" s="4">
        <v>5573718296.6000004</v>
      </c>
      <c r="O469" s="4">
        <v>170</v>
      </c>
      <c r="P469" s="4">
        <v>7.4284999999999997</v>
      </c>
      <c r="Q469" s="4">
        <v>8.0323159999999998</v>
      </c>
      <c r="R469" s="4">
        <v>8.2029689999999995</v>
      </c>
      <c r="S469" s="4">
        <v>5.2638290000000003</v>
      </c>
      <c r="U469" s="4">
        <v>3</v>
      </c>
      <c r="V469" s="7">
        <v>5000000</v>
      </c>
      <c r="W469" s="7">
        <v>5000000</v>
      </c>
      <c r="X469" s="4" t="s">
        <v>41</v>
      </c>
      <c r="Y469" s="3" t="s">
        <v>1376</v>
      </c>
    </row>
    <row r="470" spans="1:25" x14ac:dyDescent="0.35">
      <c r="A470" s="4" t="s">
        <v>724</v>
      </c>
      <c r="B470" s="6">
        <v>44865</v>
      </c>
      <c r="C470" s="4">
        <v>85</v>
      </c>
      <c r="D470" s="4">
        <v>68</v>
      </c>
      <c r="E470" s="4" t="s">
        <v>714</v>
      </c>
      <c r="F470" s="4">
        <v>59356</v>
      </c>
      <c r="G470" s="4" t="s">
        <v>725</v>
      </c>
      <c r="H470" s="4" t="s">
        <v>30</v>
      </c>
      <c r="I470" s="4" t="s">
        <v>31</v>
      </c>
      <c r="J470" s="4">
        <v>5</v>
      </c>
      <c r="K470" s="4">
        <v>88</v>
      </c>
      <c r="L470" s="4">
        <v>1190831.297</v>
      </c>
      <c r="M470" s="4">
        <v>20651.96</v>
      </c>
      <c r="N470" s="4">
        <v>24499060745.669998</v>
      </c>
      <c r="O470" s="4">
        <v>598</v>
      </c>
      <c r="P470" s="4">
        <v>7.1622000000000003</v>
      </c>
      <c r="Q470" s="4">
        <v>10.293061</v>
      </c>
      <c r="R470" s="4">
        <v>8.0097149999999999</v>
      </c>
      <c r="S470" s="4">
        <v>6.3347689999999997</v>
      </c>
      <c r="U470" s="4">
        <v>3</v>
      </c>
      <c r="V470" s="7">
        <v>5000000</v>
      </c>
      <c r="W470" s="7">
        <v>5000000</v>
      </c>
      <c r="X470" s="4" t="s">
        <v>41</v>
      </c>
      <c r="Y470" s="3" t="s">
        <v>1377</v>
      </c>
    </row>
    <row r="471" spans="1:25" x14ac:dyDescent="0.35">
      <c r="A471" s="4" t="s">
        <v>726</v>
      </c>
      <c r="B471" s="6">
        <v>44865</v>
      </c>
      <c r="C471" s="4">
        <v>85</v>
      </c>
      <c r="D471" s="4">
        <v>68</v>
      </c>
      <c r="E471" s="4" t="s">
        <v>714</v>
      </c>
      <c r="F471" s="4">
        <v>59355</v>
      </c>
      <c r="G471" s="4" t="s">
        <v>727</v>
      </c>
      <c r="H471" s="4" t="s">
        <v>30</v>
      </c>
      <c r="I471" s="4" t="s">
        <v>31</v>
      </c>
      <c r="J471" s="4">
        <v>5</v>
      </c>
      <c r="K471" s="4">
        <v>88</v>
      </c>
      <c r="L471" s="4">
        <v>1082551.713</v>
      </c>
      <c r="M471" s="4">
        <v>13302.46</v>
      </c>
      <c r="N471" s="4">
        <v>14405431802.66</v>
      </c>
      <c r="O471" s="4">
        <v>959</v>
      </c>
      <c r="P471" s="4">
        <v>19.087700000000002</v>
      </c>
      <c r="Q471" s="4">
        <v>15.921837</v>
      </c>
      <c r="R471" s="4">
        <v>14.868128</v>
      </c>
      <c r="S471" s="4">
        <v>15.181616999999999</v>
      </c>
      <c r="U471" s="4">
        <v>2</v>
      </c>
      <c r="V471" s="7">
        <v>200000</v>
      </c>
      <c r="W471" s="7">
        <v>200000</v>
      </c>
      <c r="X471" s="4" t="s">
        <v>41</v>
      </c>
      <c r="Y471" s="4" t="s">
        <v>1378</v>
      </c>
    </row>
    <row r="472" spans="1:25" x14ac:dyDescent="0.35">
      <c r="A472" s="4" t="s">
        <v>728</v>
      </c>
      <c r="B472" s="6">
        <v>44865</v>
      </c>
      <c r="C472" s="4">
        <v>5</v>
      </c>
      <c r="D472" s="4">
        <v>23</v>
      </c>
      <c r="E472" s="4" t="s">
        <v>729</v>
      </c>
      <c r="F472" s="4">
        <v>15397</v>
      </c>
      <c r="G472" s="4" t="s">
        <v>730</v>
      </c>
      <c r="H472" s="4" t="s">
        <v>30</v>
      </c>
      <c r="I472" s="4" t="s">
        <v>31</v>
      </c>
      <c r="J472" s="4">
        <v>8</v>
      </c>
      <c r="K472" s="4">
        <v>0</v>
      </c>
      <c r="L472" s="4">
        <v>372535.93699999998</v>
      </c>
      <c r="M472" s="4">
        <v>15561.38</v>
      </c>
      <c r="N472" s="4">
        <v>5327739674.6599998</v>
      </c>
      <c r="O472" s="4">
        <v>106</v>
      </c>
      <c r="P472" s="4">
        <v>6.8043969999999998</v>
      </c>
      <c r="Q472" s="4">
        <v>-20.669695000000001</v>
      </c>
      <c r="R472" s="4">
        <v>-14.191362</v>
      </c>
      <c r="S472" s="4">
        <v>-12.229941</v>
      </c>
      <c r="U472" s="4">
        <v>1.5</v>
      </c>
      <c r="V472" s="7">
        <v>1000000</v>
      </c>
      <c r="W472" s="7">
        <v>1</v>
      </c>
      <c r="X472" s="4" t="s">
        <v>41</v>
      </c>
      <c r="Y472" s="3" t="s">
        <v>1380</v>
      </c>
    </row>
    <row r="473" spans="1:25" x14ac:dyDescent="0.35">
      <c r="A473" s="4" t="s">
        <v>731</v>
      </c>
      <c r="B473" s="6">
        <v>44865</v>
      </c>
      <c r="C473" s="4">
        <v>5</v>
      </c>
      <c r="D473" s="4">
        <v>23</v>
      </c>
      <c r="E473" s="4" t="s">
        <v>729</v>
      </c>
      <c r="F473" s="4">
        <v>10650</v>
      </c>
      <c r="G473" s="4" t="s">
        <v>732</v>
      </c>
      <c r="H473" s="4" t="s">
        <v>30</v>
      </c>
      <c r="I473" s="4" t="s">
        <v>31</v>
      </c>
      <c r="J473" s="4">
        <v>8</v>
      </c>
      <c r="K473" s="4">
        <v>0</v>
      </c>
      <c r="L473" s="4">
        <v>9581376.5899999999</v>
      </c>
      <c r="M473" s="4">
        <v>2844.46</v>
      </c>
      <c r="N473" s="4">
        <v>28673374295.860001</v>
      </c>
      <c r="O473" s="4">
        <v>653</v>
      </c>
      <c r="P473" s="4">
        <v>5.6690649999999998</v>
      </c>
      <c r="Q473" s="4">
        <v>6.1553250000000004</v>
      </c>
      <c r="R473" s="4">
        <v>0.91582600000000003</v>
      </c>
      <c r="S473" s="4">
        <v>-0.32513399999999998</v>
      </c>
      <c r="U473" s="4">
        <v>1.35</v>
      </c>
      <c r="V473" s="7">
        <v>500000</v>
      </c>
      <c r="W473" s="7">
        <v>1</v>
      </c>
      <c r="X473" s="4" t="s">
        <v>41</v>
      </c>
      <c r="Y473" s="4" t="s">
        <v>1379</v>
      </c>
    </row>
    <row r="474" spans="1:25" x14ac:dyDescent="0.35">
      <c r="A474" s="4" t="s">
        <v>733</v>
      </c>
      <c r="B474" s="6">
        <v>44865</v>
      </c>
      <c r="C474" s="4">
        <v>5</v>
      </c>
      <c r="D474" s="4">
        <v>23</v>
      </c>
      <c r="E474" s="4" t="s">
        <v>729</v>
      </c>
      <c r="F474" s="4">
        <v>85384</v>
      </c>
      <c r="G474" s="4" t="s">
        <v>734</v>
      </c>
      <c r="H474" s="4" t="s">
        <v>30</v>
      </c>
      <c r="I474" s="4" t="s">
        <v>31</v>
      </c>
      <c r="J474" s="4">
        <v>8</v>
      </c>
      <c r="K474" s="4">
        <v>0</v>
      </c>
      <c r="L474" s="4">
        <v>412391.19699999999</v>
      </c>
      <c r="M474" s="4">
        <v>9646.39</v>
      </c>
      <c r="N474" s="4">
        <v>3971586141.6599998</v>
      </c>
      <c r="O474" s="4">
        <v>195</v>
      </c>
      <c r="P474" s="4">
        <v>1723.0443</v>
      </c>
      <c r="Q474" s="4">
        <v>178.72902999999999</v>
      </c>
      <c r="R474" s="4">
        <v>-34.782851999999998</v>
      </c>
      <c r="S474" s="4">
        <v>-7.0850949999999999</v>
      </c>
      <c r="U474" s="4">
        <v>1.85</v>
      </c>
      <c r="V474" s="7">
        <v>500000</v>
      </c>
      <c r="W474" s="7">
        <v>1</v>
      </c>
      <c r="X474" s="4" t="s">
        <v>41</v>
      </c>
      <c r="Y474" s="4" t="s">
        <v>1381</v>
      </c>
    </row>
    <row r="475" spans="1:25" x14ac:dyDescent="0.35">
      <c r="A475" s="4" t="s">
        <v>735</v>
      </c>
      <c r="B475" s="6">
        <v>44865</v>
      </c>
      <c r="C475" s="4">
        <v>5</v>
      </c>
      <c r="D475" s="4">
        <v>23</v>
      </c>
      <c r="E475" s="4" t="s">
        <v>729</v>
      </c>
      <c r="F475" s="4">
        <v>48153</v>
      </c>
      <c r="G475" s="4" t="s">
        <v>736</v>
      </c>
      <c r="H475" s="4" t="s">
        <v>30</v>
      </c>
      <c r="I475" s="4" t="s">
        <v>31</v>
      </c>
      <c r="J475" s="4">
        <v>5</v>
      </c>
      <c r="K475" s="4">
        <v>13</v>
      </c>
      <c r="L475" s="4">
        <v>909.35199999999998</v>
      </c>
      <c r="M475" s="4">
        <v>4783117.08</v>
      </c>
      <c r="N475" s="4">
        <v>4349535560.8000002</v>
      </c>
      <c r="O475" s="4">
        <v>20</v>
      </c>
      <c r="P475" s="4">
        <v>6.8422890000000001</v>
      </c>
      <c r="Q475" s="4">
        <v>7.3675839999999999</v>
      </c>
      <c r="R475" s="4">
        <v>5.7396529999999997</v>
      </c>
      <c r="S475" s="4">
        <v>4.0968390000000001</v>
      </c>
      <c r="U475" s="4">
        <v>0.75</v>
      </c>
      <c r="V475" s="7">
        <v>200000</v>
      </c>
      <c r="W475" s="7">
        <v>1</v>
      </c>
      <c r="X475" s="4" t="s">
        <v>1383</v>
      </c>
      <c r="Y475" s="3" t="s">
        <v>1382</v>
      </c>
    </row>
    <row r="476" spans="1:25" x14ac:dyDescent="0.35">
      <c r="A476" s="4" t="s">
        <v>737</v>
      </c>
      <c r="B476" s="6">
        <v>44865</v>
      </c>
      <c r="C476" s="4">
        <v>5</v>
      </c>
      <c r="D476" s="4">
        <v>23</v>
      </c>
      <c r="E476" s="4" t="s">
        <v>729</v>
      </c>
      <c r="F476" s="4">
        <v>48153</v>
      </c>
      <c r="G476" s="4" t="s">
        <v>736</v>
      </c>
      <c r="H476" s="4" t="s">
        <v>30</v>
      </c>
      <c r="I476" s="4" t="s">
        <v>31</v>
      </c>
      <c r="J476" s="4">
        <v>5</v>
      </c>
      <c r="K476" s="4">
        <v>15</v>
      </c>
      <c r="L476" s="4">
        <v>1360589.0090000001</v>
      </c>
      <c r="M476" s="4">
        <v>10768.93</v>
      </c>
      <c r="N476" s="4">
        <v>14652094263.559999</v>
      </c>
      <c r="O476" s="4">
        <v>2</v>
      </c>
      <c r="P476" s="4">
        <v>6.575564</v>
      </c>
      <c r="Q476" s="4">
        <v>7.0995520000000001</v>
      </c>
      <c r="R476" s="4">
        <v>5.4756729999999996</v>
      </c>
      <c r="S476" s="4">
        <v>3.8369490000000002</v>
      </c>
      <c r="U476" s="4">
        <v>1</v>
      </c>
      <c r="V476" s="7">
        <v>200000</v>
      </c>
      <c r="W476" s="7">
        <v>1</v>
      </c>
      <c r="X476" s="4" t="s">
        <v>990</v>
      </c>
      <c r="Y476" s="4" t="s">
        <v>1382</v>
      </c>
    </row>
    <row r="477" spans="1:25" x14ac:dyDescent="0.35">
      <c r="A477" s="4" t="s">
        <v>738</v>
      </c>
      <c r="B477" s="6">
        <v>44865</v>
      </c>
      <c r="C477" s="4">
        <v>5</v>
      </c>
      <c r="D477" s="4">
        <v>23</v>
      </c>
      <c r="E477" s="4" t="s">
        <v>729</v>
      </c>
      <c r="F477" s="4">
        <v>48153</v>
      </c>
      <c r="G477" s="4" t="s">
        <v>736</v>
      </c>
      <c r="H477" s="4" t="s">
        <v>30</v>
      </c>
      <c r="I477" s="4" t="s">
        <v>31</v>
      </c>
      <c r="J477" s="4">
        <v>5</v>
      </c>
      <c r="K477" s="4">
        <v>16</v>
      </c>
      <c r="L477" s="4">
        <v>7.5720000000000001</v>
      </c>
      <c r="M477" s="4">
        <v>4670313.24</v>
      </c>
      <c r="N477" s="4">
        <v>35363386.32</v>
      </c>
      <c r="O477" s="4">
        <v>1</v>
      </c>
      <c r="P477" s="4">
        <v>6.2563740000000001</v>
      </c>
      <c r="Q477" s="4">
        <v>6.7787940000000004</v>
      </c>
      <c r="R477" s="4">
        <v>5.1597670000000004</v>
      </c>
      <c r="S477" s="4">
        <v>3.5259369999999999</v>
      </c>
      <c r="U477" s="4">
        <v>1.3</v>
      </c>
      <c r="V477" s="7">
        <v>200000</v>
      </c>
      <c r="W477" s="7">
        <v>1</v>
      </c>
      <c r="X477" s="4" t="s">
        <v>1384</v>
      </c>
      <c r="Y477" s="4" t="s">
        <v>1382</v>
      </c>
    </row>
    <row r="478" spans="1:25" x14ac:dyDescent="0.35">
      <c r="A478" s="4" t="s">
        <v>739</v>
      </c>
      <c r="B478" s="6">
        <v>44865</v>
      </c>
      <c r="C478" s="4">
        <v>5</v>
      </c>
      <c r="D478" s="4">
        <v>23</v>
      </c>
      <c r="E478" s="4" t="s">
        <v>729</v>
      </c>
      <c r="F478" s="4">
        <v>48153</v>
      </c>
      <c r="G478" s="4" t="s">
        <v>736</v>
      </c>
      <c r="H478" s="4" t="s">
        <v>30</v>
      </c>
      <c r="I478" s="4" t="s">
        <v>31</v>
      </c>
      <c r="J478" s="4">
        <v>5</v>
      </c>
      <c r="K478" s="4">
        <v>17</v>
      </c>
      <c r="L478" s="4">
        <v>12892.592000000001</v>
      </c>
      <c r="M478" s="4">
        <v>4679662.47</v>
      </c>
      <c r="N478" s="4">
        <v>60552705501.300003</v>
      </c>
      <c r="O478" s="4">
        <v>4671</v>
      </c>
      <c r="P478" s="4">
        <v>6.3626620000000003</v>
      </c>
      <c r="Q478" s="4">
        <v>6.8856060000000001</v>
      </c>
      <c r="R478" s="4">
        <v>5.2649629999999998</v>
      </c>
      <c r="S478" s="4">
        <v>3.6295039999999998</v>
      </c>
      <c r="U478" s="4">
        <v>1.2</v>
      </c>
      <c r="V478" s="7">
        <v>200000</v>
      </c>
      <c r="W478" s="7">
        <v>1</v>
      </c>
      <c r="X478" s="4" t="s">
        <v>988</v>
      </c>
      <c r="Y478" s="4" t="s">
        <v>1382</v>
      </c>
    </row>
    <row r="479" spans="1:25" x14ac:dyDescent="0.35">
      <c r="A479" s="4" t="s">
        <v>740</v>
      </c>
      <c r="B479" s="6">
        <v>44865</v>
      </c>
      <c r="C479" s="4">
        <v>5</v>
      </c>
      <c r="D479" s="4">
        <v>23</v>
      </c>
      <c r="E479" s="4" t="s">
        <v>729</v>
      </c>
      <c r="F479" s="4">
        <v>48153</v>
      </c>
      <c r="G479" s="4" t="s">
        <v>736</v>
      </c>
      <c r="H479" s="4" t="s">
        <v>30</v>
      </c>
      <c r="I479" s="4" t="s">
        <v>31</v>
      </c>
      <c r="J479" s="4">
        <v>5</v>
      </c>
      <c r="K479" s="4">
        <v>18</v>
      </c>
      <c r="L479" s="4">
        <v>16778.475999999999</v>
      </c>
      <c r="M479" s="4">
        <v>4679662.3499999996</v>
      </c>
      <c r="N479" s="4">
        <v>82744507442.399994</v>
      </c>
      <c r="O479" s="4">
        <v>1172</v>
      </c>
      <c r="P479" s="4">
        <v>6.3626620000000003</v>
      </c>
      <c r="Q479" s="4">
        <v>6.8856060000000001</v>
      </c>
      <c r="R479" s="4">
        <v>5.2649629999999998</v>
      </c>
      <c r="S479" s="4">
        <v>3.6295039999999998</v>
      </c>
      <c r="U479" s="4">
        <v>1.2</v>
      </c>
      <c r="V479" s="7">
        <v>200000</v>
      </c>
      <c r="W479" s="7">
        <v>1</v>
      </c>
      <c r="X479" s="4" t="s">
        <v>996</v>
      </c>
      <c r="Y479" s="4" t="s">
        <v>1382</v>
      </c>
    </row>
    <row r="480" spans="1:25" x14ac:dyDescent="0.35">
      <c r="A480" s="4" t="s">
        <v>741</v>
      </c>
      <c r="B480" s="6">
        <v>44865</v>
      </c>
      <c r="C480" s="4">
        <v>5</v>
      </c>
      <c r="D480" s="4">
        <v>23</v>
      </c>
      <c r="E480" s="4" t="s">
        <v>729</v>
      </c>
      <c r="F480" s="4">
        <v>48153</v>
      </c>
      <c r="G480" s="4" t="s">
        <v>736</v>
      </c>
      <c r="H480" s="4" t="s">
        <v>30</v>
      </c>
      <c r="I480" s="4" t="s">
        <v>31</v>
      </c>
      <c r="J480" s="4">
        <v>5</v>
      </c>
      <c r="K480" s="4">
        <v>24</v>
      </c>
      <c r="L480" s="4">
        <v>6529.991</v>
      </c>
      <c r="M480" s="4">
        <v>10324.469999999999</v>
      </c>
      <c r="N480" s="4">
        <v>67418717.920000002</v>
      </c>
      <c r="O480" s="4">
        <v>1</v>
      </c>
      <c r="P480" s="4">
        <v>7.6464600000000003</v>
      </c>
      <c r="Q480" s="4">
        <v>8.1757019999999994</v>
      </c>
      <c r="R480" s="4">
        <v>6.5355590000000001</v>
      </c>
      <c r="S480" s="4">
        <v>0</v>
      </c>
      <c r="U480" s="4">
        <v>0</v>
      </c>
      <c r="V480" s="7">
        <v>200000</v>
      </c>
      <c r="W480" s="7">
        <v>1</v>
      </c>
      <c r="X480" s="4" t="s">
        <v>1027</v>
      </c>
      <c r="Y480" s="4" t="s">
        <v>1382</v>
      </c>
    </row>
    <row r="481" spans="1:26" x14ac:dyDescent="0.35">
      <c r="A481" s="4" t="s">
        <v>742</v>
      </c>
      <c r="B481" s="6">
        <v>44865</v>
      </c>
      <c r="C481" s="4">
        <v>5</v>
      </c>
      <c r="D481" s="4">
        <v>23</v>
      </c>
      <c r="E481" s="4" t="s">
        <v>729</v>
      </c>
      <c r="F481" s="4">
        <v>10648</v>
      </c>
      <c r="G481" s="4" t="s">
        <v>743</v>
      </c>
      <c r="H481" s="4" t="s">
        <v>30</v>
      </c>
      <c r="I481" s="4" t="s">
        <v>31</v>
      </c>
      <c r="J481" s="4">
        <v>5</v>
      </c>
      <c r="K481" s="4">
        <v>19</v>
      </c>
      <c r="L481" s="4">
        <v>773362.84699999995</v>
      </c>
      <c r="M481" s="4">
        <v>10401.379999999999</v>
      </c>
      <c r="N481" s="4">
        <v>8068069054.1199999</v>
      </c>
      <c r="O481" s="4">
        <v>2</v>
      </c>
      <c r="P481" s="4">
        <v>9.2413039999999995</v>
      </c>
      <c r="Q481" s="4">
        <v>11.269295</v>
      </c>
      <c r="R481" s="4">
        <v>8.0266199999999994</v>
      </c>
      <c r="S481" s="4">
        <v>0</v>
      </c>
      <c r="U481" s="4">
        <v>1.46</v>
      </c>
      <c r="V481" s="7">
        <v>200000</v>
      </c>
      <c r="W481" s="7">
        <v>1</v>
      </c>
      <c r="X481" s="4" t="s">
        <v>1027</v>
      </c>
      <c r="Y481" s="4" t="s">
        <v>1382</v>
      </c>
    </row>
    <row r="482" spans="1:26" x14ac:dyDescent="0.35">
      <c r="A482" s="4" t="s">
        <v>744</v>
      </c>
      <c r="B482" s="6">
        <v>44865</v>
      </c>
      <c r="C482" s="4">
        <v>5</v>
      </c>
      <c r="D482" s="4">
        <v>23</v>
      </c>
      <c r="E482" s="4" t="s">
        <v>729</v>
      </c>
      <c r="F482" s="4">
        <v>10648</v>
      </c>
      <c r="G482" s="4" t="s">
        <v>743</v>
      </c>
      <c r="H482" s="4" t="s">
        <v>30</v>
      </c>
      <c r="I482" s="4" t="s">
        <v>31</v>
      </c>
      <c r="J482" s="4">
        <v>5</v>
      </c>
      <c r="K482" s="4">
        <v>3</v>
      </c>
      <c r="L482" s="4">
        <v>20205708.785999998</v>
      </c>
      <c r="M482" s="4">
        <v>2681.9</v>
      </c>
      <c r="N482" s="4">
        <v>54677709464.610001</v>
      </c>
      <c r="O482" s="4">
        <v>44</v>
      </c>
      <c r="P482" s="4">
        <v>8.4252479999999998</v>
      </c>
      <c r="Q482" s="4">
        <v>10.438131</v>
      </c>
      <c r="R482" s="4">
        <v>7.5316409999999996</v>
      </c>
      <c r="S482" s="4">
        <v>5.2589030000000001</v>
      </c>
      <c r="U482" s="4">
        <v>0.75</v>
      </c>
      <c r="V482" s="7">
        <v>200000</v>
      </c>
      <c r="W482" s="7">
        <v>1</v>
      </c>
      <c r="X482" s="4" t="s">
        <v>1383</v>
      </c>
      <c r="Y482" s="4" t="s">
        <v>1382</v>
      </c>
    </row>
    <row r="483" spans="1:26" x14ac:dyDescent="0.35">
      <c r="A483" s="4" t="s">
        <v>745</v>
      </c>
      <c r="B483" s="6">
        <v>44865</v>
      </c>
      <c r="C483" s="4">
        <v>5</v>
      </c>
      <c r="D483" s="4">
        <v>23</v>
      </c>
      <c r="E483" s="4" t="s">
        <v>729</v>
      </c>
      <c r="F483" s="4">
        <v>10648</v>
      </c>
      <c r="G483" s="4" t="s">
        <v>743</v>
      </c>
      <c r="H483" s="4" t="s">
        <v>30</v>
      </c>
      <c r="I483" s="4" t="s">
        <v>31</v>
      </c>
      <c r="J483" s="4">
        <v>5</v>
      </c>
      <c r="K483" s="4">
        <v>5</v>
      </c>
      <c r="L483" s="4">
        <v>61057451.903999999</v>
      </c>
      <c r="M483" s="4">
        <v>2652.97</v>
      </c>
      <c r="N483" s="4">
        <v>136442175870.57001</v>
      </c>
      <c r="O483" s="4">
        <v>7</v>
      </c>
      <c r="P483" s="4">
        <v>8.1545819999999996</v>
      </c>
      <c r="Q483" s="4">
        <v>10.162454</v>
      </c>
      <c r="R483" s="4">
        <v>7.2632000000000003</v>
      </c>
      <c r="S483" s="4">
        <v>4.9961200000000003</v>
      </c>
      <c r="U483" s="4">
        <v>1</v>
      </c>
      <c r="V483" s="7">
        <v>200000</v>
      </c>
      <c r="W483" s="7">
        <v>1</v>
      </c>
      <c r="X483" s="4" t="s">
        <v>990</v>
      </c>
      <c r="Y483" s="4" t="s">
        <v>1382</v>
      </c>
    </row>
    <row r="484" spans="1:26" x14ac:dyDescent="0.35">
      <c r="A484" s="4" t="s">
        <v>746</v>
      </c>
      <c r="B484" s="6">
        <v>44865</v>
      </c>
      <c r="C484" s="4">
        <v>5</v>
      </c>
      <c r="D484" s="4">
        <v>23</v>
      </c>
      <c r="E484" s="4" t="s">
        <v>729</v>
      </c>
      <c r="F484" s="4">
        <v>10648</v>
      </c>
      <c r="G484" s="4" t="s">
        <v>743</v>
      </c>
      <c r="H484" s="4" t="s">
        <v>30</v>
      </c>
      <c r="I484" s="4" t="s">
        <v>31</v>
      </c>
      <c r="J484" s="4">
        <v>5</v>
      </c>
      <c r="K484" s="4">
        <v>6</v>
      </c>
      <c r="L484" s="4">
        <v>71956509.432999998</v>
      </c>
      <c r="M484" s="4">
        <v>2600.52</v>
      </c>
      <c r="N484" s="4">
        <v>162299381685.84</v>
      </c>
      <c r="O484" s="4">
        <v>118</v>
      </c>
      <c r="P484" s="4">
        <v>7.6583170000000003</v>
      </c>
      <c r="Q484" s="4">
        <v>9.6570009999999993</v>
      </c>
      <c r="R484" s="4">
        <v>6.7710140000000001</v>
      </c>
      <c r="S484" s="4">
        <v>4.5143079999999998</v>
      </c>
      <c r="U484" s="4">
        <v>1.46</v>
      </c>
      <c r="V484" s="7">
        <v>200000</v>
      </c>
      <c r="W484" s="7">
        <v>1</v>
      </c>
      <c r="X484" s="4" t="s">
        <v>1384</v>
      </c>
      <c r="Y484" s="4" t="s">
        <v>1382</v>
      </c>
    </row>
    <row r="485" spans="1:26" x14ac:dyDescent="0.35">
      <c r="A485" s="4" t="s">
        <v>747</v>
      </c>
      <c r="B485" s="6">
        <v>44865</v>
      </c>
      <c r="C485" s="4">
        <v>5</v>
      </c>
      <c r="D485" s="4">
        <v>23</v>
      </c>
      <c r="E485" s="4" t="s">
        <v>729</v>
      </c>
      <c r="F485" s="4">
        <v>10648</v>
      </c>
      <c r="G485" s="4" t="s">
        <v>743</v>
      </c>
      <c r="H485" s="4" t="s">
        <v>30</v>
      </c>
      <c r="I485" s="4" t="s">
        <v>31</v>
      </c>
      <c r="J485" s="4">
        <v>5</v>
      </c>
      <c r="K485" s="4">
        <v>7</v>
      </c>
      <c r="L485" s="4">
        <v>47309050.787</v>
      </c>
      <c r="M485" s="4">
        <v>2614.0500000000002</v>
      </c>
      <c r="N485" s="4">
        <v>123867269124.27</v>
      </c>
      <c r="O485" s="4">
        <v>4699</v>
      </c>
      <c r="P485" s="4">
        <v>7.9385349999999999</v>
      </c>
      <c r="Q485" s="4">
        <v>9.9424069999999993</v>
      </c>
      <c r="R485" s="4">
        <v>7.0489290000000002</v>
      </c>
      <c r="S485" s="4">
        <v>4.786365</v>
      </c>
      <c r="U485" s="4">
        <v>1.2</v>
      </c>
      <c r="V485" s="7">
        <v>200000</v>
      </c>
      <c r="W485" s="7">
        <v>1</v>
      </c>
      <c r="X485" s="4" t="s">
        <v>988</v>
      </c>
      <c r="Y485" s="4" t="s">
        <v>1382</v>
      </c>
    </row>
    <row r="486" spans="1:26" x14ac:dyDescent="0.35">
      <c r="A486" s="4" t="s">
        <v>748</v>
      </c>
      <c r="B486" s="6">
        <v>44865</v>
      </c>
      <c r="C486" s="4">
        <v>5</v>
      </c>
      <c r="D486" s="4">
        <v>23</v>
      </c>
      <c r="E486" s="4" t="s">
        <v>729</v>
      </c>
      <c r="F486" s="4">
        <v>10648</v>
      </c>
      <c r="G486" s="4" t="s">
        <v>743</v>
      </c>
      <c r="H486" s="4" t="s">
        <v>30</v>
      </c>
      <c r="I486" s="4" t="s">
        <v>31</v>
      </c>
      <c r="J486" s="4">
        <v>5</v>
      </c>
      <c r="K486" s="4">
        <v>8</v>
      </c>
      <c r="L486" s="4">
        <v>103998392.46699999</v>
      </c>
      <c r="M486" s="4">
        <v>2614.09</v>
      </c>
      <c r="N486" s="4">
        <v>271057087979.91</v>
      </c>
      <c r="O486" s="4">
        <v>2401</v>
      </c>
      <c r="P486" s="4">
        <v>7.9385349999999999</v>
      </c>
      <c r="Q486" s="4">
        <v>9.9424069999999993</v>
      </c>
      <c r="R486" s="4">
        <v>7.0489290000000002</v>
      </c>
      <c r="S486" s="4">
        <v>4.786365</v>
      </c>
      <c r="U486" s="4">
        <v>1.2</v>
      </c>
      <c r="V486" s="7">
        <v>200000</v>
      </c>
      <c r="W486" s="7">
        <v>1</v>
      </c>
      <c r="X486" s="4" t="s">
        <v>996</v>
      </c>
      <c r="Y486" s="4" t="s">
        <v>1382</v>
      </c>
    </row>
    <row r="487" spans="1:26" x14ac:dyDescent="0.35">
      <c r="A487" s="4" t="s">
        <v>749</v>
      </c>
      <c r="B487" s="6">
        <v>44865</v>
      </c>
      <c r="C487" s="4">
        <v>5</v>
      </c>
      <c r="D487" s="4">
        <v>23</v>
      </c>
      <c r="E487" s="4" t="s">
        <v>729</v>
      </c>
      <c r="F487" s="4">
        <v>104221</v>
      </c>
      <c r="G487" s="4" t="s">
        <v>750</v>
      </c>
      <c r="H487" s="4" t="s">
        <v>30</v>
      </c>
      <c r="I487" s="4" t="s">
        <v>31</v>
      </c>
      <c r="J487" s="4">
        <v>5</v>
      </c>
      <c r="K487" s="4">
        <v>32</v>
      </c>
      <c r="L487" s="4">
        <v>157561.35</v>
      </c>
      <c r="M487" s="4">
        <v>11529.36</v>
      </c>
      <c r="N487" s="4">
        <v>1816181075.49</v>
      </c>
      <c r="O487" s="4">
        <v>87</v>
      </c>
      <c r="P487" s="4">
        <v>25713.706999999999</v>
      </c>
      <c r="Q487" s="4">
        <v>125.98532</v>
      </c>
      <c r="R487" s="4">
        <v>38.772239999999996</v>
      </c>
      <c r="S487" s="4">
        <v>0</v>
      </c>
      <c r="U487" s="4">
        <v>0.9</v>
      </c>
      <c r="V487" s="7">
        <v>500000</v>
      </c>
      <c r="W487" s="7">
        <v>1</v>
      </c>
      <c r="X487" s="4" t="s">
        <v>988</v>
      </c>
      <c r="Y487" s="3" t="s">
        <v>1385</v>
      </c>
    </row>
    <row r="488" spans="1:26" x14ac:dyDescent="0.35">
      <c r="A488" s="4" t="s">
        <v>751</v>
      </c>
      <c r="B488" s="6">
        <v>44865</v>
      </c>
      <c r="C488" s="4">
        <v>5</v>
      </c>
      <c r="D488" s="4">
        <v>23</v>
      </c>
      <c r="E488" s="4" t="s">
        <v>729</v>
      </c>
      <c r="F488" s="4">
        <v>104231</v>
      </c>
      <c r="G488" s="4" t="s">
        <v>752</v>
      </c>
      <c r="H488" s="4" t="s">
        <v>30</v>
      </c>
      <c r="I488" s="4" t="s">
        <v>31</v>
      </c>
      <c r="J488" s="4">
        <v>5</v>
      </c>
      <c r="K488" s="4">
        <v>34</v>
      </c>
      <c r="L488" s="4">
        <v>87585.051999999996</v>
      </c>
      <c r="M488" s="4">
        <v>8906.35</v>
      </c>
      <c r="N488" s="4">
        <v>779662729.85000002</v>
      </c>
      <c r="O488" s="4">
        <v>55</v>
      </c>
      <c r="P488" s="4">
        <v>-99.962720000000004</v>
      </c>
      <c r="Q488" s="4">
        <v>-6.7484149999999996</v>
      </c>
      <c r="R488" s="4">
        <v>-16.226568</v>
      </c>
      <c r="S488" s="4">
        <v>0</v>
      </c>
      <c r="U488" s="4">
        <v>0.7</v>
      </c>
      <c r="V488" s="7">
        <v>500000</v>
      </c>
      <c r="W488" s="7">
        <v>1</v>
      </c>
      <c r="X488" s="4" t="s">
        <v>988</v>
      </c>
      <c r="Y488" s="3" t="s">
        <v>1387</v>
      </c>
    </row>
    <row r="489" spans="1:26" x14ac:dyDescent="0.35">
      <c r="A489" s="4" t="s">
        <v>753</v>
      </c>
      <c r="B489" s="6">
        <v>44865</v>
      </c>
      <c r="C489" s="4">
        <v>5</v>
      </c>
      <c r="D489" s="4">
        <v>23</v>
      </c>
      <c r="E489" s="4" t="s">
        <v>729</v>
      </c>
      <c r="F489" s="4">
        <v>104215</v>
      </c>
      <c r="G489" s="4" t="s">
        <v>754</v>
      </c>
      <c r="H489" s="4" t="s">
        <v>30</v>
      </c>
      <c r="I489" s="4" t="s">
        <v>31</v>
      </c>
      <c r="J489" s="4">
        <v>5</v>
      </c>
      <c r="K489" s="4">
        <v>31</v>
      </c>
      <c r="L489" s="4">
        <v>125087.41</v>
      </c>
      <c r="M489" s="4">
        <v>8203.68</v>
      </c>
      <c r="N489" s="4">
        <v>1025877597.16</v>
      </c>
      <c r="O489" s="4">
        <v>87</v>
      </c>
      <c r="P489" s="4">
        <v>6930205700</v>
      </c>
      <c r="Q489" s="4">
        <v>53.421653999999997</v>
      </c>
      <c r="R489" s="4">
        <v>-40.891067999999997</v>
      </c>
      <c r="S489" s="4">
        <v>0</v>
      </c>
      <c r="U489" s="4">
        <v>1.2</v>
      </c>
      <c r="V489" s="7">
        <v>500000</v>
      </c>
      <c r="W489" s="7">
        <v>1</v>
      </c>
      <c r="X489" s="4" t="s">
        <v>988</v>
      </c>
      <c r="Y489" s="3" t="s">
        <v>1386</v>
      </c>
    </row>
    <row r="490" spans="1:26" x14ac:dyDescent="0.35">
      <c r="A490" s="4" t="s">
        <v>755</v>
      </c>
      <c r="B490" s="6">
        <v>44865</v>
      </c>
      <c r="C490" s="4">
        <v>85</v>
      </c>
      <c r="D490" s="4">
        <v>97</v>
      </c>
      <c r="E490" s="4" t="s">
        <v>756</v>
      </c>
      <c r="F490" s="4">
        <v>95589</v>
      </c>
      <c r="G490" s="4" t="s">
        <v>757</v>
      </c>
      <c r="H490" s="4" t="s">
        <v>30</v>
      </c>
      <c r="I490" s="4" t="s">
        <v>31</v>
      </c>
      <c r="J490" s="4">
        <v>8</v>
      </c>
      <c r="K490" s="4">
        <v>1</v>
      </c>
      <c r="L490" s="4">
        <v>1021353.928</v>
      </c>
      <c r="M490" s="4">
        <v>9952.5400000000009</v>
      </c>
      <c r="N490" s="4">
        <v>10165065874.84</v>
      </c>
      <c r="O490" s="4">
        <v>5</v>
      </c>
      <c r="P490" s="4">
        <v>32336.384999999998</v>
      </c>
      <c r="Q490" s="4">
        <v>299.14913999999999</v>
      </c>
      <c r="R490" s="4">
        <v>-23.832100000000001</v>
      </c>
      <c r="S490" s="4">
        <v>-1.115162</v>
      </c>
      <c r="U490" s="4">
        <v>0.23</v>
      </c>
      <c r="V490" s="7" t="s">
        <v>70</v>
      </c>
      <c r="W490" s="7" t="s">
        <v>70</v>
      </c>
      <c r="X490" s="4" t="s">
        <v>951</v>
      </c>
      <c r="Y490" s="4" t="s">
        <v>1389</v>
      </c>
      <c r="Z490" s="8" t="s">
        <v>1392</v>
      </c>
    </row>
    <row r="491" spans="1:26" x14ac:dyDescent="0.35">
      <c r="A491" s="4" t="s">
        <v>758</v>
      </c>
      <c r="B491" s="6">
        <v>44865</v>
      </c>
      <c r="C491" s="4">
        <v>85</v>
      </c>
      <c r="D491" s="4">
        <v>97</v>
      </c>
      <c r="E491" s="4" t="s">
        <v>756</v>
      </c>
      <c r="F491" s="4">
        <v>95589</v>
      </c>
      <c r="G491" s="4" t="s">
        <v>757</v>
      </c>
      <c r="H491" s="4" t="s">
        <v>30</v>
      </c>
      <c r="I491" s="4" t="s">
        <v>31</v>
      </c>
      <c r="J491" s="4">
        <v>8</v>
      </c>
      <c r="K491" s="4">
        <v>2</v>
      </c>
      <c r="L491" s="4">
        <v>14920761.780999999</v>
      </c>
      <c r="M491" s="4">
        <v>10994.92</v>
      </c>
      <c r="N491" s="4">
        <v>164052621512.76999</v>
      </c>
      <c r="O491" s="4">
        <v>8</v>
      </c>
      <c r="P491" s="4">
        <v>31437.34</v>
      </c>
      <c r="Q491" s="4">
        <v>298.71445</v>
      </c>
      <c r="R491" s="4">
        <v>-23.212852000000002</v>
      </c>
      <c r="S491" s="4">
        <v>-0.34819299999999997</v>
      </c>
      <c r="U491" s="4">
        <v>0.23</v>
      </c>
      <c r="V491" s="7" t="s">
        <v>70</v>
      </c>
      <c r="W491" s="7" t="s">
        <v>70</v>
      </c>
      <c r="X491" s="4" t="s">
        <v>982</v>
      </c>
      <c r="Y491" s="3" t="s">
        <v>1390</v>
      </c>
    </row>
    <row r="492" spans="1:26" x14ac:dyDescent="0.35">
      <c r="A492" s="4" t="s">
        <v>759</v>
      </c>
      <c r="B492" s="6">
        <v>44865</v>
      </c>
      <c r="C492" s="4">
        <v>85</v>
      </c>
      <c r="D492" s="4">
        <v>97</v>
      </c>
      <c r="E492" s="4" t="s">
        <v>756</v>
      </c>
      <c r="F492" s="4">
        <v>95589</v>
      </c>
      <c r="G492" s="4" t="s">
        <v>757</v>
      </c>
      <c r="H492" s="4" t="s">
        <v>30</v>
      </c>
      <c r="I492" s="4" t="s">
        <v>31</v>
      </c>
      <c r="J492" s="4">
        <v>8</v>
      </c>
      <c r="K492" s="4">
        <v>3</v>
      </c>
      <c r="L492" s="4">
        <v>21938750.037999999</v>
      </c>
      <c r="M492" s="4">
        <v>11016.33</v>
      </c>
      <c r="N492" s="4">
        <v>241684407872.92001</v>
      </c>
      <c r="O492" s="4">
        <v>2</v>
      </c>
      <c r="P492" s="4">
        <v>31302.223000000002</v>
      </c>
      <c r="Q492" s="4">
        <v>298.60278</v>
      </c>
      <c r="R492" s="4">
        <v>-23.127768</v>
      </c>
      <c r="S492" s="4">
        <v>-0.245145</v>
      </c>
      <c r="U492" s="4">
        <v>0.2</v>
      </c>
      <c r="V492" s="7" t="s">
        <v>70</v>
      </c>
      <c r="W492" s="7" t="s">
        <v>70</v>
      </c>
      <c r="X492" s="4" t="s">
        <v>1388</v>
      </c>
      <c r="Y492" s="3" t="s">
        <v>1391</v>
      </c>
    </row>
    <row r="493" spans="1:26" x14ac:dyDescent="0.35">
      <c r="A493" s="4" t="s">
        <v>760</v>
      </c>
      <c r="B493" s="6">
        <v>44865</v>
      </c>
      <c r="C493" s="4">
        <v>5</v>
      </c>
      <c r="D493" s="4">
        <v>7</v>
      </c>
      <c r="E493" s="4" t="s">
        <v>761</v>
      </c>
      <c r="F493" s="4">
        <v>107084</v>
      </c>
      <c r="G493" s="4" t="s">
        <v>762</v>
      </c>
      <c r="H493" s="4" t="s">
        <v>30</v>
      </c>
      <c r="I493" s="4" t="s">
        <v>31</v>
      </c>
      <c r="J493" s="4">
        <v>8</v>
      </c>
      <c r="K493" s="4">
        <v>0</v>
      </c>
      <c r="L493" s="4">
        <v>1791766.7720000001</v>
      </c>
      <c r="M493" s="4">
        <v>10274.719999999999</v>
      </c>
      <c r="N493" s="4">
        <v>18409897716.540001</v>
      </c>
      <c r="O493" s="4">
        <v>82</v>
      </c>
      <c r="P493" s="4">
        <v>10.781003</v>
      </c>
      <c r="Q493" s="4">
        <v>10.032734</v>
      </c>
      <c r="R493" s="4">
        <v>0</v>
      </c>
      <c r="S493" s="4">
        <v>0</v>
      </c>
      <c r="U493" s="4">
        <v>0.7</v>
      </c>
      <c r="V493" s="7">
        <v>500000</v>
      </c>
      <c r="W493" s="7" t="s">
        <v>70</v>
      </c>
      <c r="X493" s="4" t="s">
        <v>1393</v>
      </c>
      <c r="Y493" s="4" t="s">
        <v>1394</v>
      </c>
    </row>
    <row r="494" spans="1:26" x14ac:dyDescent="0.35">
      <c r="A494" s="4" t="s">
        <v>763</v>
      </c>
      <c r="B494" s="6">
        <v>44865</v>
      </c>
      <c r="C494" s="4">
        <v>5</v>
      </c>
      <c r="D494" s="4">
        <v>7</v>
      </c>
      <c r="E494" s="4" t="s">
        <v>761</v>
      </c>
      <c r="F494" s="4">
        <v>108532</v>
      </c>
      <c r="G494" s="4" t="s">
        <v>764</v>
      </c>
      <c r="H494" s="4" t="s">
        <v>30</v>
      </c>
      <c r="I494" s="4" t="s">
        <v>31</v>
      </c>
      <c r="J494" s="4">
        <v>8</v>
      </c>
      <c r="K494" s="4">
        <v>0</v>
      </c>
      <c r="L494" s="4">
        <v>1976463.2649999999</v>
      </c>
      <c r="M494" s="4">
        <v>10240.540000000001</v>
      </c>
      <c r="N494" s="4">
        <v>20240060967.889999</v>
      </c>
      <c r="O494" s="4">
        <v>75</v>
      </c>
      <c r="P494" s="4">
        <v>8.6542729999999999</v>
      </c>
      <c r="Q494" s="4">
        <v>11.483236</v>
      </c>
      <c r="R494" s="4">
        <v>0</v>
      </c>
      <c r="S494" s="4">
        <v>0</v>
      </c>
      <c r="U494" s="4">
        <v>0.7</v>
      </c>
      <c r="V494" s="7">
        <v>500000</v>
      </c>
      <c r="W494" s="7" t="s">
        <v>70</v>
      </c>
      <c r="X494" s="4" t="s">
        <v>1393</v>
      </c>
      <c r="Y494" s="3" t="s">
        <v>1394</v>
      </c>
    </row>
    <row r="495" spans="1:26" x14ac:dyDescent="0.35">
      <c r="A495" s="4" t="s">
        <v>765</v>
      </c>
      <c r="B495" s="6">
        <v>44865</v>
      </c>
      <c r="C495" s="4">
        <v>5</v>
      </c>
      <c r="D495" s="4">
        <v>7</v>
      </c>
      <c r="E495" s="4" t="s">
        <v>761</v>
      </c>
      <c r="F495" s="4">
        <v>81171</v>
      </c>
      <c r="G495" s="4" t="s">
        <v>766</v>
      </c>
      <c r="H495" s="4" t="s">
        <v>30</v>
      </c>
      <c r="I495" s="4" t="s">
        <v>31</v>
      </c>
      <c r="J495" s="4">
        <v>8</v>
      </c>
      <c r="K495" s="4">
        <v>0</v>
      </c>
      <c r="L495" s="4">
        <v>5488363.0389999999</v>
      </c>
      <c r="M495" s="4">
        <v>17855.96</v>
      </c>
      <c r="N495" s="4">
        <v>98000011829.889999</v>
      </c>
      <c r="O495" s="4">
        <v>30</v>
      </c>
      <c r="P495" s="4">
        <v>4.3122170000000004</v>
      </c>
      <c r="Q495" s="4">
        <v>16.670794999999998</v>
      </c>
      <c r="R495" s="4">
        <v>18.969989999999999</v>
      </c>
      <c r="S495" s="4">
        <v>14.81189</v>
      </c>
      <c r="U495" s="4">
        <v>1.5</v>
      </c>
      <c r="V495" s="7">
        <v>200000</v>
      </c>
      <c r="W495" s="7" t="s">
        <v>70</v>
      </c>
      <c r="X495" s="4" t="s">
        <v>988</v>
      </c>
      <c r="Y495" s="4" t="s">
        <v>1395</v>
      </c>
    </row>
    <row r="496" spans="1:26" x14ac:dyDescent="0.35">
      <c r="A496" s="4" t="s">
        <v>767</v>
      </c>
      <c r="B496" s="6">
        <v>44865</v>
      </c>
      <c r="C496" s="4">
        <v>5</v>
      </c>
      <c r="D496" s="4">
        <v>7</v>
      </c>
      <c r="E496" s="4" t="s">
        <v>761</v>
      </c>
      <c r="F496" s="4">
        <v>101146</v>
      </c>
      <c r="G496" s="4" t="s">
        <v>768</v>
      </c>
      <c r="H496" s="4" t="s">
        <v>30</v>
      </c>
      <c r="I496" s="4" t="s">
        <v>31</v>
      </c>
      <c r="J496" s="4">
        <v>8</v>
      </c>
      <c r="K496" s="4">
        <v>0</v>
      </c>
      <c r="L496" s="4">
        <v>956292.75800000003</v>
      </c>
      <c r="M496" s="4">
        <v>10543.47</v>
      </c>
      <c r="N496" s="4">
        <v>10082648397.379999</v>
      </c>
      <c r="O496" s="4">
        <v>20</v>
      </c>
      <c r="P496" s="4">
        <v>11.749698</v>
      </c>
      <c r="Q496" s="4">
        <v>11.940118999999999</v>
      </c>
      <c r="R496" s="4">
        <v>8.537687</v>
      </c>
      <c r="S496" s="4">
        <v>5.4347459999999996</v>
      </c>
      <c r="U496" s="4">
        <v>0.3</v>
      </c>
      <c r="V496" s="7">
        <v>20000000</v>
      </c>
      <c r="W496" s="7">
        <v>1</v>
      </c>
      <c r="X496" s="4" t="s">
        <v>1393</v>
      </c>
      <c r="Y496" s="3" t="s">
        <v>1396</v>
      </c>
    </row>
    <row r="497" spans="1:25" x14ac:dyDescent="0.35">
      <c r="A497" s="4" t="s">
        <v>769</v>
      </c>
      <c r="B497" s="6">
        <v>44865</v>
      </c>
      <c r="C497" s="4">
        <v>5</v>
      </c>
      <c r="D497" s="4">
        <v>7</v>
      </c>
      <c r="E497" s="4" t="s">
        <v>761</v>
      </c>
      <c r="F497" s="4">
        <v>106116</v>
      </c>
      <c r="G497" s="4" t="s">
        <v>770</v>
      </c>
      <c r="H497" s="4" t="s">
        <v>30</v>
      </c>
      <c r="I497" s="4" t="s">
        <v>31</v>
      </c>
      <c r="J497" s="4">
        <v>8</v>
      </c>
      <c r="K497" s="4">
        <v>0</v>
      </c>
      <c r="L497" s="4">
        <v>977256.82700000005</v>
      </c>
      <c r="M497" s="4">
        <v>10351.07</v>
      </c>
      <c r="N497" s="4">
        <v>10115653400.43</v>
      </c>
      <c r="O497" s="4">
        <v>48</v>
      </c>
      <c r="P497" s="4">
        <v>11.50468</v>
      </c>
      <c r="Q497" s="4">
        <v>10.627796</v>
      </c>
      <c r="R497" s="4">
        <v>0</v>
      </c>
      <c r="S497" s="4">
        <v>0</v>
      </c>
      <c r="U497" s="4">
        <v>0.5</v>
      </c>
      <c r="V497" s="7">
        <v>20000000</v>
      </c>
      <c r="W497" s="7">
        <v>1</v>
      </c>
      <c r="X497" s="4" t="s">
        <v>1393</v>
      </c>
      <c r="Y497" s="3" t="s">
        <v>1397</v>
      </c>
    </row>
    <row r="498" spans="1:25" x14ac:dyDescent="0.35">
      <c r="A498" s="4" t="s">
        <v>771</v>
      </c>
      <c r="B498" s="6">
        <v>44865</v>
      </c>
      <c r="C498" s="4">
        <v>5</v>
      </c>
      <c r="D498" s="4">
        <v>7</v>
      </c>
      <c r="E498" s="4" t="s">
        <v>761</v>
      </c>
      <c r="F498" s="4">
        <v>104154</v>
      </c>
      <c r="G498" s="4" t="s">
        <v>772</v>
      </c>
      <c r="H498" s="4" t="s">
        <v>30</v>
      </c>
      <c r="I498" s="4" t="s">
        <v>31</v>
      </c>
      <c r="J498" s="4">
        <v>8</v>
      </c>
      <c r="K498" s="4">
        <v>0</v>
      </c>
      <c r="L498" s="4">
        <v>1141783.405</v>
      </c>
      <c r="M498" s="4">
        <v>10391.61</v>
      </c>
      <c r="N498" s="4">
        <v>11864965495.15</v>
      </c>
      <c r="O498" s="4">
        <v>24</v>
      </c>
      <c r="P498" s="4">
        <v>27.97898</v>
      </c>
      <c r="Q498" s="4">
        <v>11.228234</v>
      </c>
      <c r="R498" s="4">
        <v>6.410037</v>
      </c>
      <c r="S498" s="4">
        <v>0</v>
      </c>
      <c r="U498" s="4">
        <v>0.8</v>
      </c>
      <c r="V498" s="7">
        <v>20000000</v>
      </c>
      <c r="W498" s="7">
        <v>1</v>
      </c>
      <c r="X498" s="4" t="s">
        <v>1393</v>
      </c>
      <c r="Y498" s="3" t="s">
        <v>1398</v>
      </c>
    </row>
    <row r="499" spans="1:25" x14ac:dyDescent="0.35">
      <c r="A499" s="4" t="s">
        <v>773</v>
      </c>
      <c r="B499" s="6">
        <v>44865</v>
      </c>
      <c r="C499" s="4">
        <v>5</v>
      </c>
      <c r="D499" s="4">
        <v>7</v>
      </c>
      <c r="E499" s="4" t="s">
        <v>761</v>
      </c>
      <c r="F499" s="4">
        <v>106524</v>
      </c>
      <c r="G499" s="4" t="s">
        <v>774</v>
      </c>
      <c r="H499" s="4" t="s">
        <v>30</v>
      </c>
      <c r="I499" s="4" t="s">
        <v>31</v>
      </c>
      <c r="J499" s="4">
        <v>8</v>
      </c>
      <c r="K499" s="4">
        <v>0</v>
      </c>
      <c r="L499" s="4">
        <v>1000883.8050000001</v>
      </c>
      <c r="M499" s="4">
        <v>10276.32</v>
      </c>
      <c r="N499" s="4">
        <v>10285401856.950001</v>
      </c>
      <c r="O499" s="4">
        <v>82</v>
      </c>
      <c r="P499" s="4">
        <v>1.6808080000000001</v>
      </c>
      <c r="Q499" s="4">
        <v>7.8782899999999998</v>
      </c>
      <c r="R499" s="4">
        <v>0</v>
      </c>
      <c r="S499" s="4">
        <v>0</v>
      </c>
      <c r="U499" s="4">
        <v>0.6</v>
      </c>
      <c r="V499" s="7">
        <v>500000</v>
      </c>
      <c r="W499" s="7">
        <v>1</v>
      </c>
      <c r="X499" s="4" t="s">
        <v>1393</v>
      </c>
      <c r="Y499" s="3" t="s">
        <v>1398</v>
      </c>
    </row>
    <row r="500" spans="1:25" x14ac:dyDescent="0.35">
      <c r="A500" s="4" t="s">
        <v>775</v>
      </c>
      <c r="B500" s="6">
        <v>44865</v>
      </c>
      <c r="C500" s="4">
        <v>5</v>
      </c>
      <c r="D500" s="4">
        <v>7</v>
      </c>
      <c r="E500" s="4" t="s">
        <v>761</v>
      </c>
      <c r="F500" s="4">
        <v>97207</v>
      </c>
      <c r="G500" s="4" t="s">
        <v>776</v>
      </c>
      <c r="H500" s="4" t="s">
        <v>30</v>
      </c>
      <c r="I500" s="4" t="s">
        <v>31</v>
      </c>
      <c r="J500" s="4">
        <v>5</v>
      </c>
      <c r="K500" s="4">
        <v>1</v>
      </c>
      <c r="L500" s="4">
        <v>126273.636</v>
      </c>
      <c r="M500" s="4">
        <v>9641.1200000000008</v>
      </c>
      <c r="N500" s="4">
        <v>1217419738.26</v>
      </c>
      <c r="O500" s="4">
        <v>2</v>
      </c>
      <c r="P500" s="4">
        <v>4.6445410000000003</v>
      </c>
      <c r="Q500" s="4">
        <v>17.764140000000001</v>
      </c>
      <c r="R500" s="4">
        <v>-1.1018129999999999</v>
      </c>
      <c r="S500" s="4">
        <v>-4.1454409999999999</v>
      </c>
      <c r="U500" s="4">
        <v>0</v>
      </c>
      <c r="V500" s="7">
        <v>1000000</v>
      </c>
      <c r="W500" s="7">
        <v>1</v>
      </c>
      <c r="X500" s="4" t="s">
        <v>1399</v>
      </c>
      <c r="Y500" s="3" t="s">
        <v>1405</v>
      </c>
    </row>
    <row r="501" spans="1:25" x14ac:dyDescent="0.35">
      <c r="A501" s="4" t="s">
        <v>777</v>
      </c>
      <c r="B501" s="6">
        <v>44865</v>
      </c>
      <c r="C501" s="4">
        <v>5</v>
      </c>
      <c r="D501" s="4">
        <v>7</v>
      </c>
      <c r="E501" s="4" t="s">
        <v>761</v>
      </c>
      <c r="F501" s="4">
        <v>97207</v>
      </c>
      <c r="G501" s="4" t="s">
        <v>776</v>
      </c>
      <c r="H501" s="4" t="s">
        <v>30</v>
      </c>
      <c r="I501" s="4" t="s">
        <v>31</v>
      </c>
      <c r="J501" s="4">
        <v>5</v>
      </c>
      <c r="K501" s="4">
        <v>13</v>
      </c>
      <c r="L501" s="4">
        <v>105974.287</v>
      </c>
      <c r="M501" s="4">
        <v>9330.2199999999993</v>
      </c>
      <c r="N501" s="4">
        <v>988763643.41999996</v>
      </c>
      <c r="O501" s="4">
        <v>3</v>
      </c>
      <c r="P501" s="4">
        <v>2.7944049999999998</v>
      </c>
      <c r="Q501" s="4">
        <v>15.682708999999999</v>
      </c>
      <c r="R501" s="4">
        <v>-2.8506200000000002</v>
      </c>
      <c r="S501" s="4">
        <v>-5.840573</v>
      </c>
      <c r="U501" s="4">
        <v>1.8</v>
      </c>
      <c r="V501" s="7">
        <v>1000000000</v>
      </c>
      <c r="W501" s="7">
        <v>1</v>
      </c>
      <c r="X501" s="4" t="s">
        <v>1400</v>
      </c>
      <c r="Y501" s="4" t="s">
        <v>1405</v>
      </c>
    </row>
    <row r="502" spans="1:25" x14ac:dyDescent="0.35">
      <c r="A502" s="4" t="s">
        <v>778</v>
      </c>
      <c r="B502" s="6">
        <v>44865</v>
      </c>
      <c r="C502" s="4">
        <v>5</v>
      </c>
      <c r="D502" s="4">
        <v>7</v>
      </c>
      <c r="E502" s="4" t="s">
        <v>761</v>
      </c>
      <c r="F502" s="4">
        <v>97207</v>
      </c>
      <c r="G502" s="4" t="s">
        <v>776</v>
      </c>
      <c r="H502" s="4" t="s">
        <v>30</v>
      </c>
      <c r="I502" s="4" t="s">
        <v>31</v>
      </c>
      <c r="J502" s="4">
        <v>5</v>
      </c>
      <c r="K502" s="4">
        <v>14</v>
      </c>
      <c r="L502" s="4">
        <v>124935.65</v>
      </c>
      <c r="M502" s="4">
        <v>9385.65</v>
      </c>
      <c r="N502" s="4">
        <v>1172602888.5599999</v>
      </c>
      <c r="O502" s="4">
        <v>1</v>
      </c>
      <c r="P502" s="4">
        <v>2.9967480000000002</v>
      </c>
      <c r="Q502" s="4">
        <v>15.910347</v>
      </c>
      <c r="R502" s="4">
        <v>-2.6593619999999998</v>
      </c>
      <c r="S502" s="4">
        <v>-5.6551850000000004</v>
      </c>
      <c r="U502" s="4">
        <v>1.6</v>
      </c>
      <c r="V502" s="7">
        <v>1000000000</v>
      </c>
      <c r="W502" s="7">
        <v>1</v>
      </c>
      <c r="X502" s="4" t="s">
        <v>1401</v>
      </c>
      <c r="Y502" s="4" t="s">
        <v>1405</v>
      </c>
    </row>
    <row r="503" spans="1:25" x14ac:dyDescent="0.35">
      <c r="A503" s="4" t="s">
        <v>779</v>
      </c>
      <c r="B503" s="6">
        <v>44865</v>
      </c>
      <c r="C503" s="4">
        <v>5</v>
      </c>
      <c r="D503" s="4">
        <v>7</v>
      </c>
      <c r="E503" s="4" t="s">
        <v>761</v>
      </c>
      <c r="F503" s="4">
        <v>97207</v>
      </c>
      <c r="G503" s="4" t="s">
        <v>776</v>
      </c>
      <c r="H503" s="4" t="s">
        <v>30</v>
      </c>
      <c r="I503" s="4" t="s">
        <v>31</v>
      </c>
      <c r="J503" s="4">
        <v>5</v>
      </c>
      <c r="K503" s="4">
        <v>3</v>
      </c>
      <c r="L503" s="4">
        <v>328610.348</v>
      </c>
      <c r="M503" s="4">
        <v>9351.57</v>
      </c>
      <c r="N503" s="4">
        <v>3073021833.5500002</v>
      </c>
      <c r="O503" s="4">
        <v>17</v>
      </c>
      <c r="P503" s="4">
        <v>2.6935349999999998</v>
      </c>
      <c r="Q503" s="4">
        <v>15.569227</v>
      </c>
      <c r="R503" s="4">
        <v>-2.9459680000000001</v>
      </c>
      <c r="S503" s="4">
        <v>-5.9329939999999999</v>
      </c>
      <c r="U503" s="4">
        <v>1.9</v>
      </c>
      <c r="V503" s="7">
        <v>1000000</v>
      </c>
      <c r="W503" s="7">
        <v>1</v>
      </c>
      <c r="X503" s="4" t="s">
        <v>1402</v>
      </c>
      <c r="Y503" s="4" t="s">
        <v>1405</v>
      </c>
    </row>
    <row r="504" spans="1:25" x14ac:dyDescent="0.35">
      <c r="A504" s="4" t="s">
        <v>780</v>
      </c>
      <c r="B504" s="6">
        <v>44865</v>
      </c>
      <c r="C504" s="4">
        <v>5</v>
      </c>
      <c r="D504" s="4">
        <v>7</v>
      </c>
      <c r="E504" s="4" t="s">
        <v>761</v>
      </c>
      <c r="F504" s="4">
        <v>109261</v>
      </c>
      <c r="G504" s="4" t="s">
        <v>781</v>
      </c>
      <c r="H504" s="4" t="s">
        <v>30</v>
      </c>
      <c r="I504" s="4" t="s">
        <v>31</v>
      </c>
      <c r="J504" s="4">
        <v>8</v>
      </c>
      <c r="K504" s="4">
        <v>0</v>
      </c>
      <c r="L504" s="4">
        <v>946608.69799999997</v>
      </c>
      <c r="M504" s="4">
        <v>10116.08</v>
      </c>
      <c r="N504" s="4">
        <v>9575967004.9300003</v>
      </c>
      <c r="O504" s="4">
        <v>85</v>
      </c>
      <c r="P504" s="4">
        <v>-4.2445040000000001</v>
      </c>
      <c r="Q504" s="4">
        <v>10.499981999999999</v>
      </c>
      <c r="R504" s="4">
        <v>0</v>
      </c>
      <c r="S504" s="4">
        <v>0</v>
      </c>
      <c r="U504" s="4">
        <v>0.5</v>
      </c>
      <c r="V504" s="7">
        <v>500000</v>
      </c>
      <c r="W504" s="7" t="s">
        <v>70</v>
      </c>
      <c r="X504" s="4" t="s">
        <v>1393</v>
      </c>
      <c r="Y504" s="3" t="s">
        <v>1404</v>
      </c>
    </row>
    <row r="505" spans="1:25" x14ac:dyDescent="0.35">
      <c r="A505" s="4" t="s">
        <v>782</v>
      </c>
      <c r="B505" s="6">
        <v>44865</v>
      </c>
      <c r="C505" s="4">
        <v>5</v>
      </c>
      <c r="D505" s="4">
        <v>7</v>
      </c>
      <c r="E505" s="4" t="s">
        <v>761</v>
      </c>
      <c r="F505" s="4">
        <v>109961</v>
      </c>
      <c r="G505" s="4" t="s">
        <v>783</v>
      </c>
      <c r="H505" s="4" t="s">
        <v>30</v>
      </c>
      <c r="I505" s="4" t="s">
        <v>31</v>
      </c>
      <c r="J505" s="4">
        <v>8</v>
      </c>
      <c r="K505" s="4">
        <v>0</v>
      </c>
      <c r="L505" s="4">
        <v>0</v>
      </c>
      <c r="M505" s="4">
        <v>10000</v>
      </c>
      <c r="N505" s="4">
        <v>452000000</v>
      </c>
      <c r="O505" s="4">
        <v>2</v>
      </c>
      <c r="P505" s="4">
        <v>0</v>
      </c>
      <c r="Q505" s="4">
        <v>0</v>
      </c>
      <c r="R505" s="4">
        <v>0</v>
      </c>
      <c r="S505" s="4">
        <v>0</v>
      </c>
      <c r="U505" s="4">
        <v>0.7</v>
      </c>
      <c r="V505" s="7">
        <v>3000000</v>
      </c>
      <c r="W505" s="7" t="s">
        <v>70</v>
      </c>
      <c r="X505" s="4" t="s">
        <v>1393</v>
      </c>
      <c r="Y505" s="3" t="s">
        <v>1403</v>
      </c>
    </row>
    <row r="506" spans="1:25" x14ac:dyDescent="0.35">
      <c r="A506" s="4" t="s">
        <v>784</v>
      </c>
      <c r="B506" s="6">
        <v>44865</v>
      </c>
      <c r="C506" s="4">
        <v>5</v>
      </c>
      <c r="D506" s="4">
        <v>7</v>
      </c>
      <c r="E506" s="4" t="s">
        <v>761</v>
      </c>
      <c r="F506" s="4">
        <v>51953</v>
      </c>
      <c r="G506" s="4" t="s">
        <v>785</v>
      </c>
      <c r="H506" s="4" t="s">
        <v>30</v>
      </c>
      <c r="I506" s="4" t="s">
        <v>31</v>
      </c>
      <c r="J506" s="4">
        <v>4</v>
      </c>
      <c r="K506" s="4">
        <v>1</v>
      </c>
      <c r="L506" s="4">
        <v>19941872.642000001</v>
      </c>
      <c r="M506" s="4">
        <v>3032.41</v>
      </c>
      <c r="N506" s="4">
        <v>49794896827.690002</v>
      </c>
      <c r="O506" s="4">
        <v>86</v>
      </c>
      <c r="P506" s="4">
        <v>5.8193010000000003</v>
      </c>
      <c r="Q506" s="4">
        <v>9.9106740000000002</v>
      </c>
      <c r="R506" s="4">
        <v>7.5685650000000004</v>
      </c>
      <c r="S506" s="4">
        <v>5.304144</v>
      </c>
      <c r="U506" s="4">
        <v>0.8</v>
      </c>
      <c r="V506" s="7">
        <v>200000</v>
      </c>
      <c r="W506" s="7">
        <v>1</v>
      </c>
      <c r="X506" s="4" t="s">
        <v>988</v>
      </c>
      <c r="Y506" s="3" t="s">
        <v>1406</v>
      </c>
    </row>
    <row r="507" spans="1:25" x14ac:dyDescent="0.35">
      <c r="A507" s="4" t="s">
        <v>786</v>
      </c>
      <c r="B507" s="6">
        <v>44865</v>
      </c>
      <c r="C507" s="4">
        <v>5</v>
      </c>
      <c r="D507" s="4">
        <v>7</v>
      </c>
      <c r="E507" s="4" t="s">
        <v>761</v>
      </c>
      <c r="F507" s="4">
        <v>51953</v>
      </c>
      <c r="G507" s="4" t="s">
        <v>785</v>
      </c>
      <c r="H507" s="4" t="s">
        <v>30</v>
      </c>
      <c r="I507" s="4" t="s">
        <v>31</v>
      </c>
      <c r="J507" s="4">
        <v>5</v>
      </c>
      <c r="K507" s="4">
        <v>1</v>
      </c>
      <c r="L507" s="4">
        <v>26053733.438000001</v>
      </c>
      <c r="M507" s="4">
        <v>3248.7</v>
      </c>
      <c r="N507" s="4">
        <v>84145640204.179993</v>
      </c>
      <c r="O507" s="4">
        <v>5</v>
      </c>
      <c r="P507" s="4">
        <v>6.6656969999999998</v>
      </c>
      <c r="Q507" s="4">
        <v>10.789695999999999</v>
      </c>
      <c r="R507" s="4">
        <v>8.4289070000000006</v>
      </c>
      <c r="S507" s="4">
        <v>6.1464249999999998</v>
      </c>
      <c r="U507" s="4">
        <v>0</v>
      </c>
      <c r="V507" s="7">
        <v>200000</v>
      </c>
      <c r="W507" s="7">
        <v>1</v>
      </c>
      <c r="X507" s="4" t="s">
        <v>996</v>
      </c>
      <c r="Y507" s="3" t="s">
        <v>1407</v>
      </c>
    </row>
    <row r="508" spans="1:25" x14ac:dyDescent="0.35">
      <c r="A508" s="4" t="s">
        <v>787</v>
      </c>
      <c r="B508" s="6">
        <v>44865</v>
      </c>
      <c r="C508" s="4">
        <v>5</v>
      </c>
      <c r="D508" s="4">
        <v>7</v>
      </c>
      <c r="E508" s="4" t="s">
        <v>761</v>
      </c>
      <c r="F508" s="4">
        <v>51953</v>
      </c>
      <c r="G508" s="4" t="s">
        <v>785</v>
      </c>
      <c r="H508" s="4" t="s">
        <v>30</v>
      </c>
      <c r="I508" s="4" t="s">
        <v>31</v>
      </c>
      <c r="J508" s="4">
        <v>5</v>
      </c>
      <c r="K508" s="4">
        <v>2</v>
      </c>
      <c r="L508" s="4">
        <v>3573975.9730000002</v>
      </c>
      <c r="M508" s="4">
        <v>2908.8</v>
      </c>
      <c r="N508" s="4">
        <v>10395795074.549999</v>
      </c>
      <c r="O508" s="4">
        <v>5</v>
      </c>
      <c r="P508" s="4">
        <v>5.0895830000000002</v>
      </c>
      <c r="Q508" s="4">
        <v>9.1528200000000002</v>
      </c>
      <c r="R508" s="4">
        <v>6.8268170000000001</v>
      </c>
      <c r="S508" s="4">
        <v>4.5779690000000004</v>
      </c>
      <c r="U508" s="4">
        <v>1.5</v>
      </c>
      <c r="V508" s="7">
        <v>200000</v>
      </c>
      <c r="W508" s="7">
        <v>1</v>
      </c>
      <c r="X508" s="4" t="s">
        <v>990</v>
      </c>
      <c r="Y508" s="3" t="s">
        <v>1408</v>
      </c>
    </row>
    <row r="509" spans="1:25" x14ac:dyDescent="0.35">
      <c r="A509" s="4" t="s">
        <v>788</v>
      </c>
      <c r="B509" s="6">
        <v>44865</v>
      </c>
      <c r="C509" s="4">
        <v>5</v>
      </c>
      <c r="D509" s="4">
        <v>7</v>
      </c>
      <c r="E509" s="4" t="s">
        <v>761</v>
      </c>
      <c r="F509" s="4">
        <v>51953</v>
      </c>
      <c r="G509" s="4" t="s">
        <v>785</v>
      </c>
      <c r="H509" s="4" t="s">
        <v>30</v>
      </c>
      <c r="I509" s="4" t="s">
        <v>31</v>
      </c>
      <c r="J509" s="4">
        <v>5</v>
      </c>
      <c r="K509" s="4">
        <v>3</v>
      </c>
      <c r="L509" s="4">
        <v>62438478.111000001</v>
      </c>
      <c r="M509" s="4">
        <v>2908.8</v>
      </c>
      <c r="N509" s="4">
        <v>183003459530.34</v>
      </c>
      <c r="O509" s="4">
        <v>4632</v>
      </c>
      <c r="P509" s="4">
        <v>5.0895820000000001</v>
      </c>
      <c r="Q509" s="4">
        <v>9.1528220000000005</v>
      </c>
      <c r="R509" s="4">
        <v>6.8273650000000004</v>
      </c>
      <c r="S509" s="4">
        <v>4.5782400000000001</v>
      </c>
      <c r="U509" s="4">
        <v>1.5</v>
      </c>
      <c r="V509" s="7">
        <v>200000</v>
      </c>
      <c r="W509" s="7">
        <v>1</v>
      </c>
      <c r="X509" s="4" t="s">
        <v>1035</v>
      </c>
      <c r="Y509" s="3" t="s">
        <v>1409</v>
      </c>
    </row>
    <row r="510" spans="1:25" x14ac:dyDescent="0.35">
      <c r="A510" s="4" t="s">
        <v>789</v>
      </c>
      <c r="B510" s="6">
        <v>44865</v>
      </c>
      <c r="C510" s="4">
        <v>5</v>
      </c>
      <c r="D510" s="4">
        <v>7</v>
      </c>
      <c r="E510" s="4" t="s">
        <v>761</v>
      </c>
      <c r="F510" s="4">
        <v>51953</v>
      </c>
      <c r="G510" s="4" t="s">
        <v>785</v>
      </c>
      <c r="H510" s="4" t="s">
        <v>30</v>
      </c>
      <c r="I510" s="4" t="s">
        <v>31</v>
      </c>
      <c r="J510" s="4">
        <v>5</v>
      </c>
      <c r="K510" s="4">
        <v>4</v>
      </c>
      <c r="L510" s="4">
        <v>12883409.138</v>
      </c>
      <c r="M510" s="4">
        <v>3024.78</v>
      </c>
      <c r="N510" s="4">
        <v>46550327454.18</v>
      </c>
      <c r="O510" s="4">
        <v>16</v>
      </c>
      <c r="P510" s="4">
        <v>5.8193000000000001</v>
      </c>
      <c r="Q510" s="4">
        <v>9.9106729999999992</v>
      </c>
      <c r="R510" s="4">
        <v>7.5685640000000003</v>
      </c>
      <c r="S510" s="4">
        <v>5.304144</v>
      </c>
      <c r="U510" s="4">
        <v>0.8</v>
      </c>
      <c r="V510" s="7">
        <v>5000000000</v>
      </c>
      <c r="W510" s="7">
        <v>1</v>
      </c>
      <c r="X510" s="4" t="s">
        <v>1027</v>
      </c>
      <c r="Y510" s="3" t="s">
        <v>1412</v>
      </c>
    </row>
    <row r="511" spans="1:25" x14ac:dyDescent="0.35">
      <c r="A511" s="4" t="s">
        <v>790</v>
      </c>
      <c r="B511" s="6">
        <v>44865</v>
      </c>
      <c r="C511" s="4">
        <v>5</v>
      </c>
      <c r="D511" s="4">
        <v>7</v>
      </c>
      <c r="E511" s="4" t="s">
        <v>761</v>
      </c>
      <c r="F511" s="4">
        <v>51953</v>
      </c>
      <c r="G511" s="4" t="s">
        <v>785</v>
      </c>
      <c r="H511" s="4" t="s">
        <v>30</v>
      </c>
      <c r="I511" s="4" t="s">
        <v>31</v>
      </c>
      <c r="J511" s="4">
        <v>5</v>
      </c>
      <c r="K511" s="4">
        <v>5</v>
      </c>
      <c r="L511" s="4">
        <v>95706.462</v>
      </c>
      <c r="M511" s="4">
        <v>10757.95</v>
      </c>
      <c r="N511" s="4">
        <v>1029605742.97</v>
      </c>
      <c r="O511" s="4">
        <v>15</v>
      </c>
      <c r="P511" s="4">
        <v>6.135103</v>
      </c>
      <c r="Q511" s="4">
        <v>10.238654</v>
      </c>
      <c r="R511" s="4">
        <v>7.8895770000000001</v>
      </c>
      <c r="S511" s="4">
        <v>5.6184240000000001</v>
      </c>
      <c r="U511" s="4">
        <v>0.5</v>
      </c>
      <c r="V511" s="7">
        <v>200000</v>
      </c>
      <c r="W511" s="7">
        <v>1</v>
      </c>
      <c r="X511" s="4" t="s">
        <v>1088</v>
      </c>
      <c r="Y511" s="3" t="s">
        <v>1410</v>
      </c>
    </row>
    <row r="512" spans="1:25" x14ac:dyDescent="0.35">
      <c r="A512" s="4" t="s">
        <v>791</v>
      </c>
      <c r="B512" s="6">
        <v>44865</v>
      </c>
      <c r="C512" s="4">
        <v>5</v>
      </c>
      <c r="D512" s="4">
        <v>7</v>
      </c>
      <c r="E512" s="4" t="s">
        <v>761</v>
      </c>
      <c r="F512" s="4">
        <v>51953</v>
      </c>
      <c r="G512" s="4" t="s">
        <v>785</v>
      </c>
      <c r="H512" s="4" t="s">
        <v>30</v>
      </c>
      <c r="I512" s="4" t="s">
        <v>31</v>
      </c>
      <c r="J512" s="4">
        <v>6</v>
      </c>
      <c r="K512" s="4">
        <v>1</v>
      </c>
      <c r="L512" s="4">
        <v>5682509.0080000004</v>
      </c>
      <c r="M512" s="4">
        <v>2908.16</v>
      </c>
      <c r="N512" s="4">
        <v>16572508602.190001</v>
      </c>
      <c r="O512" s="4">
        <v>2</v>
      </c>
      <c r="P512" s="4">
        <v>5.0895900000000003</v>
      </c>
      <c r="Q512" s="4">
        <v>9.1528209999999994</v>
      </c>
      <c r="R512" s="4">
        <v>6.8268180000000003</v>
      </c>
      <c r="S512" s="4">
        <v>4.5779699999999997</v>
      </c>
      <c r="U512" s="4">
        <v>1.5</v>
      </c>
      <c r="V512" s="7">
        <v>200000</v>
      </c>
      <c r="W512" s="7">
        <v>1</v>
      </c>
      <c r="X512" s="4" t="s">
        <v>1087</v>
      </c>
      <c r="Y512" s="3" t="s">
        <v>1411</v>
      </c>
    </row>
    <row r="513" spans="1:28" x14ac:dyDescent="0.35">
      <c r="A513" s="4" t="s">
        <v>792</v>
      </c>
      <c r="B513" s="6">
        <v>44865</v>
      </c>
      <c r="C513" s="4">
        <v>5</v>
      </c>
      <c r="D513" s="4">
        <v>7</v>
      </c>
      <c r="E513" s="4" t="s">
        <v>761</v>
      </c>
      <c r="F513" s="4">
        <v>51959</v>
      </c>
      <c r="G513" s="4" t="s">
        <v>793</v>
      </c>
      <c r="H513" s="4" t="s">
        <v>30</v>
      </c>
      <c r="I513" s="4" t="s">
        <v>31</v>
      </c>
      <c r="J513" s="4">
        <v>5</v>
      </c>
      <c r="K513" s="4">
        <v>1</v>
      </c>
      <c r="L513" s="4">
        <v>2431831.6349999998</v>
      </c>
      <c r="M513" s="4">
        <v>2199.58</v>
      </c>
      <c r="N513" s="4">
        <v>5349003604.4499998</v>
      </c>
      <c r="O513" s="4">
        <v>2</v>
      </c>
      <c r="P513" s="4">
        <v>8.7765380000000004</v>
      </c>
      <c r="Q513" s="4">
        <v>-5.533074</v>
      </c>
      <c r="R513" s="4">
        <v>-1.8374889999999999</v>
      </c>
      <c r="S513" s="4">
        <v>-0.89600000000000002</v>
      </c>
      <c r="U513" s="4">
        <v>0</v>
      </c>
      <c r="V513" s="7">
        <v>1000000</v>
      </c>
      <c r="W513" s="7">
        <v>1</v>
      </c>
      <c r="X513" s="4" t="s">
        <v>996</v>
      </c>
      <c r="Y513" s="4" t="s">
        <v>1416</v>
      </c>
      <c r="Z513" s="8" t="s">
        <v>1415</v>
      </c>
      <c r="AB513" s="8" t="s">
        <v>1414</v>
      </c>
    </row>
    <row r="514" spans="1:28" x14ac:dyDescent="0.35">
      <c r="A514" s="4" t="s">
        <v>794</v>
      </c>
      <c r="B514" s="6">
        <v>44865</v>
      </c>
      <c r="C514" s="4">
        <v>5</v>
      </c>
      <c r="D514" s="4">
        <v>7</v>
      </c>
      <c r="E514" s="4" t="s">
        <v>761</v>
      </c>
      <c r="F514" s="4">
        <v>51959</v>
      </c>
      <c r="G514" s="4" t="s">
        <v>793</v>
      </c>
      <c r="H514" s="4" t="s">
        <v>30</v>
      </c>
      <c r="I514" s="4" t="s">
        <v>31</v>
      </c>
      <c r="J514" s="4">
        <v>5</v>
      </c>
      <c r="K514" s="4">
        <v>13</v>
      </c>
      <c r="L514" s="4">
        <v>289776.68699999998</v>
      </c>
      <c r="M514" s="4">
        <v>10838.61</v>
      </c>
      <c r="N514" s="4">
        <v>3140777003.9699998</v>
      </c>
      <c r="O514" s="4">
        <v>43</v>
      </c>
      <c r="P514" s="4">
        <v>7.5932940000000002</v>
      </c>
      <c r="Q514" s="4">
        <v>-6.5610670000000004</v>
      </c>
      <c r="R514" s="4">
        <v>-2.9055840000000002</v>
      </c>
      <c r="S514" s="4">
        <v>-1.97431</v>
      </c>
      <c r="U514" s="4">
        <v>1.1000000000000001</v>
      </c>
      <c r="V514" s="7">
        <v>1000000</v>
      </c>
      <c r="W514" s="7">
        <v>1</v>
      </c>
      <c r="X514" s="4" t="s">
        <v>1402</v>
      </c>
      <c r="Y514" s="3" t="s">
        <v>1416</v>
      </c>
    </row>
    <row r="515" spans="1:28" x14ac:dyDescent="0.35">
      <c r="A515" s="4" t="s">
        <v>795</v>
      </c>
      <c r="B515" s="6">
        <v>44865</v>
      </c>
      <c r="C515" s="4">
        <v>5</v>
      </c>
      <c r="D515" s="4">
        <v>7</v>
      </c>
      <c r="E515" s="4" t="s">
        <v>761</v>
      </c>
      <c r="F515" s="4">
        <v>51959</v>
      </c>
      <c r="G515" s="4" t="s">
        <v>793</v>
      </c>
      <c r="H515" s="4" t="s">
        <v>30</v>
      </c>
      <c r="I515" s="4" t="s">
        <v>31</v>
      </c>
      <c r="J515" s="4">
        <v>5</v>
      </c>
      <c r="K515" s="4">
        <v>23</v>
      </c>
      <c r="L515" s="4">
        <v>143269.91399999999</v>
      </c>
      <c r="M515" s="4">
        <v>10875.99</v>
      </c>
      <c r="N515" s="4">
        <v>1558201899.52</v>
      </c>
      <c r="O515" s="4">
        <v>38</v>
      </c>
      <c r="P515" s="4">
        <v>7.6997910000000003</v>
      </c>
      <c r="Q515" s="4">
        <v>-6.4685439999999996</v>
      </c>
      <c r="R515" s="4">
        <v>-2.8094519999999998</v>
      </c>
      <c r="S515" s="4">
        <v>-1.877259</v>
      </c>
      <c r="U515" s="4">
        <v>1</v>
      </c>
      <c r="V515" s="7">
        <v>1000000</v>
      </c>
      <c r="W515" s="7">
        <v>1</v>
      </c>
      <c r="X515" s="4" t="s">
        <v>1400</v>
      </c>
      <c r="Y515" s="3" t="s">
        <v>1416</v>
      </c>
    </row>
    <row r="516" spans="1:28" x14ac:dyDescent="0.35">
      <c r="A516" s="4" t="s">
        <v>796</v>
      </c>
      <c r="B516" s="6">
        <v>44865</v>
      </c>
      <c r="C516" s="4">
        <v>5</v>
      </c>
      <c r="D516" s="4">
        <v>7</v>
      </c>
      <c r="E516" s="4" t="s">
        <v>761</v>
      </c>
      <c r="F516" s="4">
        <v>51959</v>
      </c>
      <c r="G516" s="4" t="s">
        <v>793</v>
      </c>
      <c r="H516" s="4" t="s">
        <v>30</v>
      </c>
      <c r="I516" s="4" t="s">
        <v>31</v>
      </c>
      <c r="J516" s="4">
        <v>5</v>
      </c>
      <c r="K516" s="4">
        <v>24</v>
      </c>
      <c r="L516" s="4">
        <v>123987.262</v>
      </c>
      <c r="M516" s="4">
        <v>10814.42</v>
      </c>
      <c r="N516" s="4">
        <v>1340850131.8</v>
      </c>
      <c r="O516" s="4">
        <v>1</v>
      </c>
      <c r="P516" s="4">
        <v>8.0205789999999997</v>
      </c>
      <c r="Q516" s="4">
        <v>-6.189845</v>
      </c>
      <c r="R516" s="4">
        <v>-2.5198809999999998</v>
      </c>
      <c r="S516" s="4">
        <v>-1.584919</v>
      </c>
      <c r="U516" s="4">
        <v>0.7</v>
      </c>
      <c r="V516" s="7">
        <v>1000000000</v>
      </c>
      <c r="W516" s="7">
        <v>1</v>
      </c>
      <c r="X516" s="4" t="s">
        <v>1401</v>
      </c>
      <c r="Y516" s="3" t="s">
        <v>1416</v>
      </c>
    </row>
    <row r="517" spans="1:28" x14ac:dyDescent="0.35">
      <c r="A517" s="4" t="s">
        <v>797</v>
      </c>
      <c r="B517" s="6">
        <v>44865</v>
      </c>
      <c r="C517" s="4">
        <v>5</v>
      </c>
      <c r="D517" s="4">
        <v>7</v>
      </c>
      <c r="E517" s="4" t="s">
        <v>761</v>
      </c>
      <c r="F517" s="4">
        <v>51959</v>
      </c>
      <c r="G517" s="4" t="s">
        <v>793</v>
      </c>
      <c r="H517" s="4" t="s">
        <v>30</v>
      </c>
      <c r="I517" s="4" t="s">
        <v>31</v>
      </c>
      <c r="J517" s="4">
        <v>5</v>
      </c>
      <c r="K517" s="4">
        <v>3</v>
      </c>
      <c r="L517" s="4">
        <v>3586387.4569999999</v>
      </c>
      <c r="M517" s="4">
        <v>2221.46</v>
      </c>
      <c r="N517" s="4">
        <v>7967034640.1899996</v>
      </c>
      <c r="O517" s="4">
        <v>130</v>
      </c>
      <c r="P517" s="4">
        <v>7.4869839999999996</v>
      </c>
      <c r="Q517" s="4">
        <v>-6.653429</v>
      </c>
      <c r="R517" s="4">
        <v>-3.0015499999999999</v>
      </c>
      <c r="S517" s="4">
        <v>-2.0711940000000002</v>
      </c>
      <c r="U517" s="4">
        <v>1.2</v>
      </c>
      <c r="V517" s="7">
        <v>1000000</v>
      </c>
      <c r="W517" s="7">
        <v>1</v>
      </c>
      <c r="X517" s="4" t="s">
        <v>1035</v>
      </c>
      <c r="Y517" s="3" t="s">
        <v>1416</v>
      </c>
    </row>
    <row r="518" spans="1:28" x14ac:dyDescent="0.35">
      <c r="A518" s="4" t="s">
        <v>798</v>
      </c>
      <c r="B518" s="6">
        <v>44865</v>
      </c>
      <c r="C518" s="4">
        <v>5</v>
      </c>
      <c r="D518" s="4">
        <v>7</v>
      </c>
      <c r="E518" s="4" t="s">
        <v>761</v>
      </c>
      <c r="F518" s="4">
        <v>51959</v>
      </c>
      <c r="G518" s="4" t="s">
        <v>793</v>
      </c>
      <c r="H518" s="4" t="s">
        <v>30</v>
      </c>
      <c r="I518" s="4" t="s">
        <v>31</v>
      </c>
      <c r="J518" s="4">
        <v>5</v>
      </c>
      <c r="K518" s="4">
        <v>4</v>
      </c>
      <c r="L518" s="4">
        <v>2712839.2</v>
      </c>
      <c r="M518" s="4">
        <v>1869.8</v>
      </c>
      <c r="N518" s="4">
        <v>5072472650.5200005</v>
      </c>
      <c r="O518" s="4">
        <v>9</v>
      </c>
      <c r="P518" s="4">
        <v>7.9134469999999997</v>
      </c>
      <c r="Q518" s="4">
        <v>-6.2829179999999996</v>
      </c>
      <c r="R518" s="4">
        <v>-2.616584</v>
      </c>
      <c r="S518" s="4">
        <v>-1.6825460000000001</v>
      </c>
      <c r="U518" s="4">
        <v>0.8</v>
      </c>
      <c r="V518" s="7">
        <v>1000000000</v>
      </c>
      <c r="W518" s="7">
        <v>1</v>
      </c>
      <c r="X518" s="4" t="s">
        <v>1027</v>
      </c>
      <c r="Y518" s="3" t="s">
        <v>1416</v>
      </c>
    </row>
    <row r="519" spans="1:28" x14ac:dyDescent="0.35">
      <c r="A519" s="4" t="s">
        <v>799</v>
      </c>
      <c r="B519" s="6">
        <v>44865</v>
      </c>
      <c r="C519" s="4">
        <v>5</v>
      </c>
      <c r="D519" s="4">
        <v>7</v>
      </c>
      <c r="E519" s="4" t="s">
        <v>761</v>
      </c>
      <c r="F519" s="4">
        <v>51959</v>
      </c>
      <c r="G519" s="4" t="s">
        <v>793</v>
      </c>
      <c r="H519" s="4" t="s">
        <v>30</v>
      </c>
      <c r="I519" s="4" t="s">
        <v>31</v>
      </c>
      <c r="J519" s="4">
        <v>6</v>
      </c>
      <c r="K519" s="4">
        <v>1</v>
      </c>
      <c r="L519" s="4">
        <v>363401.74</v>
      </c>
      <c r="M519" s="4">
        <v>12625.44</v>
      </c>
      <c r="N519" s="4">
        <v>4588106934.46</v>
      </c>
      <c r="O519" s="4">
        <v>1</v>
      </c>
      <c r="P519" s="4">
        <v>7.4869839999999996</v>
      </c>
      <c r="Q519" s="4">
        <v>-6.653429</v>
      </c>
      <c r="R519" s="4">
        <v>-3.0015499999999999</v>
      </c>
      <c r="S519" s="4">
        <v>-2.0711940000000002</v>
      </c>
      <c r="U519" s="4">
        <v>1.2</v>
      </c>
      <c r="V519" s="7">
        <v>1000000</v>
      </c>
      <c r="W519" s="7">
        <v>1</v>
      </c>
      <c r="X519" s="4" t="s">
        <v>1087</v>
      </c>
      <c r="Y519" s="3" t="s">
        <v>1416</v>
      </c>
    </row>
    <row r="520" spans="1:28" x14ac:dyDescent="0.35">
      <c r="A520" s="4" t="s">
        <v>800</v>
      </c>
      <c r="B520" s="6">
        <v>44865</v>
      </c>
      <c r="C520" s="4">
        <v>5</v>
      </c>
      <c r="D520" s="4">
        <v>7</v>
      </c>
      <c r="E520" s="4" t="s">
        <v>761</v>
      </c>
      <c r="F520" s="4">
        <v>51959</v>
      </c>
      <c r="G520" s="4" t="s">
        <v>793</v>
      </c>
      <c r="H520" s="4" t="s">
        <v>30</v>
      </c>
      <c r="I520" s="4" t="s">
        <v>31</v>
      </c>
      <c r="J520" s="4">
        <v>6</v>
      </c>
      <c r="K520" s="4">
        <v>11</v>
      </c>
      <c r="L520" s="4">
        <v>60123.152999999998</v>
      </c>
      <c r="M520" s="4">
        <v>10820.36</v>
      </c>
      <c r="N520" s="4">
        <v>650554355.80999994</v>
      </c>
      <c r="O520" s="4">
        <v>1</v>
      </c>
      <c r="P520" s="4">
        <v>7.5932930000000001</v>
      </c>
      <c r="Q520" s="4">
        <v>-6.5610679999999997</v>
      </c>
      <c r="R520" s="4">
        <v>-2.9055840000000002</v>
      </c>
      <c r="S520" s="4">
        <v>-1.97431</v>
      </c>
      <c r="U520" s="4">
        <v>1.1000000000000001</v>
      </c>
      <c r="V520" s="7">
        <v>1000000</v>
      </c>
      <c r="W520" s="7">
        <v>1</v>
      </c>
      <c r="X520" s="4" t="s">
        <v>1413</v>
      </c>
      <c r="Y520" s="3" t="s">
        <v>1416</v>
      </c>
    </row>
    <row r="521" spans="1:28" x14ac:dyDescent="0.35">
      <c r="A521" s="4" t="s">
        <v>801</v>
      </c>
      <c r="B521" s="6">
        <v>44865</v>
      </c>
      <c r="C521" s="4">
        <v>5</v>
      </c>
      <c r="D521" s="4">
        <v>12</v>
      </c>
      <c r="E521" s="4" t="s">
        <v>802</v>
      </c>
      <c r="F521" s="4">
        <v>11403</v>
      </c>
      <c r="G521" s="4" t="s">
        <v>803</v>
      </c>
      <c r="H521" s="4" t="s">
        <v>30</v>
      </c>
      <c r="I521" s="4" t="s">
        <v>31</v>
      </c>
      <c r="J521" s="4">
        <v>5</v>
      </c>
      <c r="K521" s="4">
        <v>11</v>
      </c>
      <c r="L521" s="4">
        <v>31760431.276999999</v>
      </c>
      <c r="M521" s="4">
        <v>2815.35</v>
      </c>
      <c r="N521" s="4">
        <v>89416881824.100006</v>
      </c>
      <c r="O521" s="4">
        <v>90</v>
      </c>
      <c r="P521" s="4">
        <v>4.8103280000000002</v>
      </c>
      <c r="Q521" s="4">
        <v>8.7047000000000008</v>
      </c>
      <c r="R521" s="4">
        <v>6.0996600000000001</v>
      </c>
      <c r="S521" s="4">
        <v>3.5796009999999998</v>
      </c>
      <c r="U521" s="4">
        <v>1.3</v>
      </c>
      <c r="V521" s="7">
        <v>50000</v>
      </c>
      <c r="W521" s="7">
        <v>50000</v>
      </c>
      <c r="X521" s="4" t="s">
        <v>1417</v>
      </c>
      <c r="Y521" s="4" t="s">
        <v>1422</v>
      </c>
      <c r="Z521" s="8" t="s">
        <v>1432</v>
      </c>
    </row>
    <row r="522" spans="1:28" x14ac:dyDescent="0.35">
      <c r="A522" s="4" t="s">
        <v>804</v>
      </c>
      <c r="B522" s="6">
        <v>44865</v>
      </c>
      <c r="C522" s="4">
        <v>5</v>
      </c>
      <c r="D522" s="4">
        <v>12</v>
      </c>
      <c r="E522" s="4" t="s">
        <v>802</v>
      </c>
      <c r="F522" s="4">
        <v>11403</v>
      </c>
      <c r="G522" s="4" t="s">
        <v>803</v>
      </c>
      <c r="H522" s="4" t="s">
        <v>30</v>
      </c>
      <c r="I522" s="4" t="s">
        <v>31</v>
      </c>
      <c r="J522" s="4">
        <v>5</v>
      </c>
      <c r="K522" s="4">
        <v>12</v>
      </c>
      <c r="L522" s="4">
        <v>81495.856</v>
      </c>
      <c r="M522" s="4">
        <v>2827.21</v>
      </c>
      <c r="N522" s="4">
        <v>230405893.38</v>
      </c>
      <c r="O522" s="4">
        <v>10</v>
      </c>
      <c r="P522" s="4">
        <v>4.9138820000000001</v>
      </c>
      <c r="Q522" s="4">
        <v>8.8120940000000001</v>
      </c>
      <c r="R522" s="4">
        <v>6.2044879999999996</v>
      </c>
      <c r="S522" s="4">
        <v>3.6819449999999998</v>
      </c>
      <c r="U522" s="4">
        <v>1.2</v>
      </c>
      <c r="V522" s="7">
        <v>50000</v>
      </c>
      <c r="W522" s="7">
        <v>50000</v>
      </c>
      <c r="X522" s="4" t="s">
        <v>1418</v>
      </c>
      <c r="Y522" s="4" t="s">
        <v>1422</v>
      </c>
    </row>
    <row r="523" spans="1:28" x14ac:dyDescent="0.35">
      <c r="A523" s="4" t="s">
        <v>805</v>
      </c>
      <c r="B523" s="6">
        <v>44865</v>
      </c>
      <c r="C523" s="4">
        <v>5</v>
      </c>
      <c r="D523" s="4">
        <v>12</v>
      </c>
      <c r="E523" s="4" t="s">
        <v>802</v>
      </c>
      <c r="F523" s="4">
        <v>11403</v>
      </c>
      <c r="G523" s="4" t="s">
        <v>803</v>
      </c>
      <c r="H523" s="4" t="s">
        <v>30</v>
      </c>
      <c r="I523" s="4" t="s">
        <v>31</v>
      </c>
      <c r="J523" s="4">
        <v>5</v>
      </c>
      <c r="K523" s="4">
        <v>13</v>
      </c>
      <c r="L523" s="4">
        <v>597243.71400000004</v>
      </c>
      <c r="M523" s="4">
        <v>2833.16</v>
      </c>
      <c r="N523" s="4">
        <v>1692087372.1300001</v>
      </c>
      <c r="O523" s="4">
        <v>43</v>
      </c>
      <c r="P523" s="4">
        <v>4.9657489999999997</v>
      </c>
      <c r="Q523" s="4">
        <v>8.8658719999999995</v>
      </c>
      <c r="R523" s="4">
        <v>6.2569800000000004</v>
      </c>
      <c r="S523" s="4">
        <v>3.7331940000000001</v>
      </c>
      <c r="U523" s="4">
        <v>1.1499999999999999</v>
      </c>
      <c r="V523" s="7">
        <v>50000</v>
      </c>
      <c r="W523" s="7">
        <v>50000</v>
      </c>
      <c r="X523" s="4" t="s">
        <v>1419</v>
      </c>
      <c r="Y523" s="4" t="s">
        <v>1422</v>
      </c>
    </row>
    <row r="524" spans="1:28" x14ac:dyDescent="0.35">
      <c r="A524" s="4" t="s">
        <v>806</v>
      </c>
      <c r="B524" s="6">
        <v>44865</v>
      </c>
      <c r="C524" s="4">
        <v>5</v>
      </c>
      <c r="D524" s="4">
        <v>12</v>
      </c>
      <c r="E524" s="4" t="s">
        <v>802</v>
      </c>
      <c r="F524" s="4">
        <v>11403</v>
      </c>
      <c r="G524" s="4" t="s">
        <v>803</v>
      </c>
      <c r="H524" s="4" t="s">
        <v>30</v>
      </c>
      <c r="I524" s="4" t="s">
        <v>31</v>
      </c>
      <c r="J524" s="4">
        <v>5</v>
      </c>
      <c r="K524" s="4">
        <v>14</v>
      </c>
      <c r="L524" s="4">
        <v>456910.201</v>
      </c>
      <c r="M524" s="4">
        <v>2839.13</v>
      </c>
      <c r="N524" s="4">
        <v>1297225977.9400001</v>
      </c>
      <c r="O524" s="4">
        <v>46</v>
      </c>
      <c r="P524" s="4">
        <v>5.0176400000000001</v>
      </c>
      <c r="Q524" s="4">
        <v>8.9197009999999999</v>
      </c>
      <c r="R524" s="4">
        <v>6.3095230000000004</v>
      </c>
      <c r="S524" s="4">
        <v>3.7844920000000002</v>
      </c>
      <c r="U524" s="4">
        <v>1.1000000000000001</v>
      </c>
      <c r="V524" s="7">
        <v>50000</v>
      </c>
      <c r="W524" s="7">
        <v>50000</v>
      </c>
      <c r="X524" s="4" t="s">
        <v>1420</v>
      </c>
      <c r="Y524" s="4" t="s">
        <v>1422</v>
      </c>
    </row>
    <row r="525" spans="1:28" x14ac:dyDescent="0.35">
      <c r="A525" s="4" t="s">
        <v>807</v>
      </c>
      <c r="B525" s="6">
        <v>44865</v>
      </c>
      <c r="C525" s="4">
        <v>5</v>
      </c>
      <c r="D525" s="4">
        <v>12</v>
      </c>
      <c r="E525" s="4" t="s">
        <v>802</v>
      </c>
      <c r="F525" s="4">
        <v>11403</v>
      </c>
      <c r="G525" s="4" t="s">
        <v>803</v>
      </c>
      <c r="H525" s="4" t="s">
        <v>30</v>
      </c>
      <c r="I525" s="4" t="s">
        <v>31</v>
      </c>
      <c r="J525" s="4">
        <v>5</v>
      </c>
      <c r="K525" s="4">
        <v>16</v>
      </c>
      <c r="L525" s="4">
        <v>13367001.908</v>
      </c>
      <c r="M525" s="4">
        <v>10294.52</v>
      </c>
      <c r="N525" s="4">
        <v>137606931255.48999</v>
      </c>
      <c r="O525" s="4">
        <v>1</v>
      </c>
      <c r="P525" s="4">
        <v>4.655367</v>
      </c>
      <c r="Q525" s="4">
        <v>8.5440039999999993</v>
      </c>
      <c r="R525" s="4">
        <v>5.9428049999999999</v>
      </c>
      <c r="S525" s="4">
        <v>0</v>
      </c>
      <c r="U525" s="4">
        <v>1.45</v>
      </c>
      <c r="V525" s="7">
        <v>50000</v>
      </c>
      <c r="W525" s="7">
        <v>50000</v>
      </c>
      <c r="X525" s="4" t="s">
        <v>1421</v>
      </c>
      <c r="Y525" s="3" t="s">
        <v>1423</v>
      </c>
    </row>
    <row r="526" spans="1:28" x14ac:dyDescent="0.35">
      <c r="A526" s="4" t="s">
        <v>808</v>
      </c>
      <c r="B526" s="6">
        <v>44865</v>
      </c>
      <c r="C526" s="4">
        <v>5</v>
      </c>
      <c r="D526" s="4">
        <v>12</v>
      </c>
      <c r="E526" s="4" t="s">
        <v>802</v>
      </c>
      <c r="F526" s="4">
        <v>11407</v>
      </c>
      <c r="G526" s="4" t="s">
        <v>809</v>
      </c>
      <c r="H526" s="4" t="s">
        <v>254</v>
      </c>
      <c r="I526" s="4" t="s">
        <v>31</v>
      </c>
      <c r="J526" s="4">
        <v>5</v>
      </c>
      <c r="K526" s="4">
        <v>18</v>
      </c>
      <c r="L526" s="4">
        <v>189000798.69999999</v>
      </c>
      <c r="M526" s="4">
        <v>17801.78</v>
      </c>
      <c r="N526" s="4">
        <v>3323176647331.5</v>
      </c>
      <c r="O526" s="4">
        <v>385</v>
      </c>
      <c r="P526" s="4">
        <v>8.6927959999999995</v>
      </c>
      <c r="Q526" s="4">
        <v>10.357341999999999</v>
      </c>
      <c r="R526" s="4">
        <v>7.5523949999999997</v>
      </c>
      <c r="S526" s="4">
        <v>5.0069800000000004</v>
      </c>
      <c r="U526" s="4">
        <v>1.2</v>
      </c>
      <c r="V526" s="7">
        <v>200000</v>
      </c>
      <c r="W526" s="7">
        <v>200000</v>
      </c>
      <c r="X526" s="4" t="s">
        <v>1424</v>
      </c>
      <c r="Y526" s="4" t="s">
        <v>1427</v>
      </c>
      <c r="Z526" s="8" t="s">
        <v>1431</v>
      </c>
    </row>
    <row r="527" spans="1:28" x14ac:dyDescent="0.35">
      <c r="A527" s="4" t="s">
        <v>810</v>
      </c>
      <c r="B527" s="6">
        <v>44865</v>
      </c>
      <c r="C527" s="4">
        <v>5</v>
      </c>
      <c r="D527" s="4">
        <v>12</v>
      </c>
      <c r="E527" s="4" t="s">
        <v>802</v>
      </c>
      <c r="F527" s="4">
        <v>11407</v>
      </c>
      <c r="G527" s="4" t="s">
        <v>809</v>
      </c>
      <c r="H527" s="4" t="s">
        <v>254</v>
      </c>
      <c r="I527" s="4" t="s">
        <v>31</v>
      </c>
      <c r="J527" s="4">
        <v>5</v>
      </c>
      <c r="K527" s="4">
        <v>19</v>
      </c>
      <c r="L527" s="4">
        <v>2820376.1170000001</v>
      </c>
      <c r="M527" s="4">
        <v>16806.09</v>
      </c>
      <c r="N527" s="4">
        <v>47402300883.120003</v>
      </c>
      <c r="O527" s="4">
        <v>29</v>
      </c>
      <c r="P527" s="4">
        <v>8.3715960000000003</v>
      </c>
      <c r="Q527" s="4">
        <v>10.031237000000001</v>
      </c>
      <c r="R527" s="4">
        <v>7.2345569999999997</v>
      </c>
      <c r="S527" s="4">
        <v>4.6798089999999997</v>
      </c>
      <c r="U527" s="4">
        <v>1.5</v>
      </c>
      <c r="V527" s="7">
        <v>200000</v>
      </c>
      <c r="W527" s="7">
        <v>200000</v>
      </c>
      <c r="X527" s="4" t="s">
        <v>1425</v>
      </c>
      <c r="Y527" s="3" t="s">
        <v>1428</v>
      </c>
    </row>
    <row r="528" spans="1:28" x14ac:dyDescent="0.35">
      <c r="A528" s="4" t="s">
        <v>811</v>
      </c>
      <c r="B528" s="6">
        <v>44865</v>
      </c>
      <c r="C528" s="4">
        <v>5</v>
      </c>
      <c r="D528" s="4">
        <v>12</v>
      </c>
      <c r="E528" s="4" t="s">
        <v>802</v>
      </c>
      <c r="F528" s="4">
        <v>11407</v>
      </c>
      <c r="G528" s="4" t="s">
        <v>809</v>
      </c>
      <c r="H528" s="4" t="s">
        <v>254</v>
      </c>
      <c r="I528" s="4" t="s">
        <v>31</v>
      </c>
      <c r="J528" s="4">
        <v>5</v>
      </c>
      <c r="K528" s="4">
        <v>20</v>
      </c>
      <c r="L528" s="4">
        <v>6658114.801</v>
      </c>
      <c r="M528" s="4">
        <v>11925.87</v>
      </c>
      <c r="N528" s="4">
        <v>79403799214.539993</v>
      </c>
      <c r="O528" s="4">
        <v>1</v>
      </c>
      <c r="P528" s="4">
        <v>9.9968070000000004</v>
      </c>
      <c r="Q528" s="4">
        <v>11.68127</v>
      </c>
      <c r="R528" s="4">
        <v>8.842765</v>
      </c>
      <c r="S528" s="4">
        <v>6.2668939999999997</v>
      </c>
      <c r="U528" s="4">
        <v>0</v>
      </c>
      <c r="V528" s="7">
        <v>200000</v>
      </c>
      <c r="W528" s="7">
        <v>200000</v>
      </c>
      <c r="X528" s="4" t="s">
        <v>1426</v>
      </c>
      <c r="Y528" s="4" t="s">
        <v>1429</v>
      </c>
    </row>
    <row r="529" spans="1:27" x14ac:dyDescent="0.35">
      <c r="A529" s="4" t="s">
        <v>812</v>
      </c>
      <c r="B529" s="6">
        <v>44865</v>
      </c>
      <c r="C529" s="4">
        <v>5</v>
      </c>
      <c r="D529" s="4">
        <v>12</v>
      </c>
      <c r="E529" s="4" t="s">
        <v>802</v>
      </c>
      <c r="F529" s="4">
        <v>11407</v>
      </c>
      <c r="G529" s="4" t="s">
        <v>809</v>
      </c>
      <c r="H529" s="4" t="s">
        <v>254</v>
      </c>
      <c r="I529" s="4" t="s">
        <v>31</v>
      </c>
      <c r="J529" s="4">
        <v>5</v>
      </c>
      <c r="K529" s="4">
        <v>21</v>
      </c>
      <c r="L529" s="4">
        <v>0</v>
      </c>
      <c r="M529" s="4">
        <v>10000</v>
      </c>
      <c r="N529" s="4">
        <v>0</v>
      </c>
      <c r="O529" s="4">
        <v>0</v>
      </c>
      <c r="P529" s="4">
        <v>0</v>
      </c>
      <c r="Q529" s="4">
        <v>0</v>
      </c>
      <c r="R529" s="4">
        <v>0</v>
      </c>
      <c r="S529" s="4">
        <v>0</v>
      </c>
      <c r="U529" s="4" t="s">
        <v>70</v>
      </c>
      <c r="X529" s="3" t="s">
        <v>1430</v>
      </c>
    </row>
    <row r="530" spans="1:27" x14ac:dyDescent="0.35">
      <c r="A530" s="4" t="s">
        <v>813</v>
      </c>
      <c r="B530" s="6">
        <v>44865</v>
      </c>
      <c r="C530" s="4">
        <v>5</v>
      </c>
      <c r="D530" s="4">
        <v>12</v>
      </c>
      <c r="E530" s="4" t="s">
        <v>802</v>
      </c>
      <c r="F530" s="4">
        <v>11427</v>
      </c>
      <c r="G530" s="4" t="s">
        <v>814</v>
      </c>
      <c r="H530" s="4" t="s">
        <v>254</v>
      </c>
      <c r="I530" s="4" t="s">
        <v>31</v>
      </c>
      <c r="J530" s="4">
        <v>5</v>
      </c>
      <c r="K530" s="4">
        <v>3</v>
      </c>
      <c r="L530" s="4">
        <v>29457406.083999999</v>
      </c>
      <c r="M530" s="4">
        <v>2796.46</v>
      </c>
      <c r="N530" s="4">
        <v>84334315747.490005</v>
      </c>
      <c r="O530" s="4">
        <v>39</v>
      </c>
      <c r="P530" s="4">
        <v>5.6798019999999996</v>
      </c>
      <c r="Q530" s="4">
        <v>8.4645659999999996</v>
      </c>
      <c r="R530" s="4">
        <v>5.7426060000000003</v>
      </c>
      <c r="S530" s="4">
        <v>3.6715810000000002</v>
      </c>
      <c r="U530" s="4">
        <v>0.7</v>
      </c>
      <c r="V530" s="7">
        <v>200000</v>
      </c>
      <c r="W530" s="7">
        <v>200000</v>
      </c>
      <c r="X530" s="4" t="s">
        <v>1433</v>
      </c>
      <c r="Y530" s="4" t="s">
        <v>1439</v>
      </c>
      <c r="Z530" s="8" t="s">
        <v>1445</v>
      </c>
    </row>
    <row r="531" spans="1:27" x14ac:dyDescent="0.35">
      <c r="A531" s="4" t="s">
        <v>815</v>
      </c>
      <c r="B531" s="6">
        <v>44865</v>
      </c>
      <c r="C531" s="4">
        <v>5</v>
      </c>
      <c r="D531" s="4">
        <v>12</v>
      </c>
      <c r="E531" s="4" t="s">
        <v>802</v>
      </c>
      <c r="F531" s="4">
        <v>11427</v>
      </c>
      <c r="G531" s="4" t="s">
        <v>814</v>
      </c>
      <c r="H531" s="4" t="s">
        <v>254</v>
      </c>
      <c r="I531" s="4" t="s">
        <v>31</v>
      </c>
      <c r="J531" s="4">
        <v>5</v>
      </c>
      <c r="K531" s="4">
        <v>4</v>
      </c>
      <c r="L531" s="4">
        <v>2078915.1980000001</v>
      </c>
      <c r="M531" s="4">
        <v>2718.64</v>
      </c>
      <c r="N531" s="4">
        <v>6711208508.3400002</v>
      </c>
      <c r="O531" s="4">
        <v>20</v>
      </c>
      <c r="P531" s="4">
        <v>5.0539269999999998</v>
      </c>
      <c r="Q531" s="4">
        <v>7.8222509999999996</v>
      </c>
      <c r="R531" s="4">
        <v>5.1163660000000002</v>
      </c>
      <c r="S531" s="4">
        <v>3.0575730000000001</v>
      </c>
      <c r="U531" s="4">
        <v>1.3</v>
      </c>
      <c r="V531" s="7">
        <v>200000</v>
      </c>
      <c r="W531" s="7">
        <v>200000</v>
      </c>
      <c r="X531" s="3" t="s">
        <v>1434</v>
      </c>
      <c r="Y531" s="4" t="s">
        <v>1440</v>
      </c>
    </row>
    <row r="532" spans="1:27" x14ac:dyDescent="0.35">
      <c r="A532" s="4" t="s">
        <v>816</v>
      </c>
      <c r="B532" s="6">
        <v>44865</v>
      </c>
      <c r="C532" s="4">
        <v>5</v>
      </c>
      <c r="D532" s="4">
        <v>12</v>
      </c>
      <c r="E532" s="4" t="s">
        <v>802</v>
      </c>
      <c r="F532" s="4">
        <v>11427</v>
      </c>
      <c r="G532" s="4" t="s">
        <v>814</v>
      </c>
      <c r="H532" s="4" t="s">
        <v>254</v>
      </c>
      <c r="I532" s="4" t="s">
        <v>31</v>
      </c>
      <c r="J532" s="4">
        <v>5</v>
      </c>
      <c r="K532" s="4">
        <v>5</v>
      </c>
      <c r="L532" s="4">
        <v>983803.25</v>
      </c>
      <c r="M532" s="4">
        <v>2796.46</v>
      </c>
      <c r="N532" s="4">
        <v>2716958799.7800002</v>
      </c>
      <c r="O532" s="4">
        <v>8</v>
      </c>
      <c r="P532" s="4">
        <v>5.6798019999999996</v>
      </c>
      <c r="Q532" s="4">
        <v>8.4645659999999996</v>
      </c>
      <c r="R532" s="4">
        <v>5.7426060000000003</v>
      </c>
      <c r="S532" s="4">
        <v>3.6715810000000002</v>
      </c>
      <c r="U532" s="4">
        <v>0.7</v>
      </c>
      <c r="V532" s="7">
        <v>200000</v>
      </c>
      <c r="W532" s="7">
        <v>200000</v>
      </c>
      <c r="X532" s="3" t="s">
        <v>1435</v>
      </c>
      <c r="Y532" s="4" t="s">
        <v>1441</v>
      </c>
    </row>
    <row r="533" spans="1:27" x14ac:dyDescent="0.35">
      <c r="A533" s="4" t="s">
        <v>817</v>
      </c>
      <c r="B533" s="6">
        <v>44865</v>
      </c>
      <c r="C533" s="4">
        <v>5</v>
      </c>
      <c r="D533" s="4">
        <v>12</v>
      </c>
      <c r="E533" s="4" t="s">
        <v>802</v>
      </c>
      <c r="F533" s="4">
        <v>11427</v>
      </c>
      <c r="G533" s="4" t="s">
        <v>814</v>
      </c>
      <c r="H533" s="4" t="s">
        <v>254</v>
      </c>
      <c r="I533" s="4" t="s">
        <v>31</v>
      </c>
      <c r="J533" s="4">
        <v>5</v>
      </c>
      <c r="K533" s="4">
        <v>6</v>
      </c>
      <c r="L533" s="4">
        <v>272088599.92900002</v>
      </c>
      <c r="M533" s="4">
        <v>2699.6</v>
      </c>
      <c r="N533" s="4">
        <v>735043890781.07996</v>
      </c>
      <c r="O533" s="4">
        <v>95</v>
      </c>
      <c r="P533" s="4">
        <v>4.8986179999999999</v>
      </c>
      <c r="Q533" s="4">
        <v>7.6628550000000004</v>
      </c>
      <c r="R533" s="4">
        <v>4.96096</v>
      </c>
      <c r="S533" s="4">
        <v>2.9052030000000002</v>
      </c>
      <c r="U533" s="4">
        <v>1.45</v>
      </c>
      <c r="V533" s="7">
        <v>200000</v>
      </c>
      <c r="W533" s="7">
        <v>200000</v>
      </c>
      <c r="X533" s="3" t="s">
        <v>1436</v>
      </c>
      <c r="Y533" s="4" t="s">
        <v>1442</v>
      </c>
    </row>
    <row r="534" spans="1:27" x14ac:dyDescent="0.35">
      <c r="A534" s="4" t="s">
        <v>818</v>
      </c>
      <c r="B534" s="6">
        <v>44865</v>
      </c>
      <c r="C534" s="4">
        <v>5</v>
      </c>
      <c r="D534" s="4">
        <v>12</v>
      </c>
      <c r="E534" s="4" t="s">
        <v>802</v>
      </c>
      <c r="F534" s="4">
        <v>11427</v>
      </c>
      <c r="G534" s="4" t="s">
        <v>814</v>
      </c>
      <c r="H534" s="4" t="s">
        <v>254</v>
      </c>
      <c r="I534" s="4" t="s">
        <v>31</v>
      </c>
      <c r="J534" s="4">
        <v>5</v>
      </c>
      <c r="K534" s="4">
        <v>7</v>
      </c>
      <c r="L534" s="4">
        <v>8695733.5040000007</v>
      </c>
      <c r="M534" s="4">
        <v>2699.6</v>
      </c>
      <c r="N534" s="4">
        <v>21079908210.720001</v>
      </c>
      <c r="O534" s="4">
        <v>331</v>
      </c>
      <c r="P534" s="4">
        <v>4.8986179999999999</v>
      </c>
      <c r="Q534" s="4">
        <v>7.6628550000000004</v>
      </c>
      <c r="R534" s="4">
        <v>4.96096</v>
      </c>
      <c r="S534" s="4">
        <v>2.9052030000000002</v>
      </c>
      <c r="U534" s="4">
        <v>1.45</v>
      </c>
      <c r="V534" s="7">
        <v>200000</v>
      </c>
      <c r="W534" s="7">
        <v>200000</v>
      </c>
      <c r="X534" s="3" t="s">
        <v>1438</v>
      </c>
      <c r="Y534" s="4" t="s">
        <v>1443</v>
      </c>
    </row>
    <row r="535" spans="1:27" x14ac:dyDescent="0.35">
      <c r="A535" s="4" t="s">
        <v>819</v>
      </c>
      <c r="B535" s="6">
        <v>44865</v>
      </c>
      <c r="C535" s="4">
        <v>5</v>
      </c>
      <c r="D535" s="4">
        <v>12</v>
      </c>
      <c r="E535" s="4" t="s">
        <v>802</v>
      </c>
      <c r="F535" s="4">
        <v>11427</v>
      </c>
      <c r="G535" s="4" t="s">
        <v>814</v>
      </c>
      <c r="H535" s="4" t="s">
        <v>254</v>
      </c>
      <c r="I535" s="4" t="s">
        <v>31</v>
      </c>
      <c r="J535" s="4">
        <v>5</v>
      </c>
      <c r="K535" s="4">
        <v>8</v>
      </c>
      <c r="L535" s="4">
        <v>6215281.034</v>
      </c>
      <c r="M535" s="4">
        <v>2680.97</v>
      </c>
      <c r="N535" s="4">
        <v>16949543992.540001</v>
      </c>
      <c r="O535" s="4">
        <v>568</v>
      </c>
      <c r="P535" s="4">
        <v>4.7437649999999998</v>
      </c>
      <c r="Q535" s="4">
        <v>7.5039290000000003</v>
      </c>
      <c r="R535" s="4">
        <v>4.806012</v>
      </c>
      <c r="S535" s="4">
        <v>2.7532809999999999</v>
      </c>
      <c r="U535" s="4">
        <v>1.6</v>
      </c>
      <c r="V535" s="7">
        <v>200000</v>
      </c>
      <c r="W535" s="7">
        <v>200000</v>
      </c>
      <c r="X535" s="3" t="s">
        <v>1437</v>
      </c>
      <c r="Y535" s="4" t="s">
        <v>1444</v>
      </c>
    </row>
    <row r="536" spans="1:27" x14ac:dyDescent="0.35">
      <c r="A536" s="4" t="s">
        <v>820</v>
      </c>
      <c r="B536" s="6">
        <v>44865</v>
      </c>
      <c r="C536" s="4">
        <v>5</v>
      </c>
      <c r="D536" s="4">
        <v>63</v>
      </c>
      <c r="E536" s="4" t="s">
        <v>821</v>
      </c>
      <c r="F536" s="4">
        <v>72485</v>
      </c>
      <c r="G536" s="4" t="s">
        <v>822</v>
      </c>
      <c r="H536" s="4" t="s">
        <v>30</v>
      </c>
      <c r="I536" s="4" t="s">
        <v>31</v>
      </c>
      <c r="J536" s="4">
        <v>5</v>
      </c>
      <c r="K536" s="4">
        <v>1</v>
      </c>
      <c r="L536" s="4">
        <v>160740.08600000001</v>
      </c>
      <c r="M536" s="4">
        <v>11613.97</v>
      </c>
      <c r="N536" s="4">
        <v>1866829848.25</v>
      </c>
      <c r="O536" s="4">
        <v>6</v>
      </c>
      <c r="P536" s="4">
        <v>1.179243</v>
      </c>
      <c r="Q536" s="4">
        <v>6.3177810000000001</v>
      </c>
      <c r="R536" s="4">
        <v>4.1027189999999996</v>
      </c>
      <c r="S536" s="4">
        <v>2.9294549999999999</v>
      </c>
      <c r="U536" s="4">
        <v>0.75</v>
      </c>
      <c r="V536" s="7">
        <v>200000</v>
      </c>
      <c r="W536" s="7">
        <v>50000</v>
      </c>
      <c r="X536" s="4" t="s">
        <v>1446</v>
      </c>
      <c r="Y536" s="4" t="s">
        <v>1454</v>
      </c>
      <c r="Z536" s="8" t="s">
        <v>1453</v>
      </c>
      <c r="AA536" s="8" t="s">
        <v>1452</v>
      </c>
    </row>
    <row r="537" spans="1:27" x14ac:dyDescent="0.35">
      <c r="A537" s="4" t="s">
        <v>823</v>
      </c>
      <c r="B537" s="6">
        <v>44865</v>
      </c>
      <c r="C537" s="4">
        <v>5</v>
      </c>
      <c r="D537" s="4">
        <v>63</v>
      </c>
      <c r="E537" s="4" t="s">
        <v>821</v>
      </c>
      <c r="F537" s="4">
        <v>72485</v>
      </c>
      <c r="G537" s="4" t="s">
        <v>822</v>
      </c>
      <c r="H537" s="4" t="s">
        <v>30</v>
      </c>
      <c r="I537" s="4" t="s">
        <v>31</v>
      </c>
      <c r="J537" s="4">
        <v>5</v>
      </c>
      <c r="K537" s="4">
        <v>15</v>
      </c>
      <c r="L537" s="4">
        <v>17684.439999999999</v>
      </c>
      <c r="M537" s="4">
        <v>10625.74</v>
      </c>
      <c r="N537" s="4">
        <v>187910273.99000001</v>
      </c>
      <c r="O537" s="4">
        <v>5</v>
      </c>
      <c r="P537" s="4">
        <v>1.1792419999999999</v>
      </c>
      <c r="Q537" s="4">
        <v>6.3177810000000001</v>
      </c>
      <c r="R537" s="4">
        <v>4.1260659999999998</v>
      </c>
      <c r="S537" s="4">
        <v>2.9478149999999999</v>
      </c>
      <c r="U537" s="4">
        <v>0.75</v>
      </c>
      <c r="V537" s="7">
        <v>200000</v>
      </c>
      <c r="W537" s="7">
        <v>50000</v>
      </c>
      <c r="X537" s="4" t="s">
        <v>1448</v>
      </c>
      <c r="Y537" s="3" t="s">
        <v>1459</v>
      </c>
    </row>
    <row r="538" spans="1:27" x14ac:dyDescent="0.35">
      <c r="A538" s="4" t="s">
        <v>824</v>
      </c>
      <c r="B538" s="6">
        <v>44865</v>
      </c>
      <c r="C538" s="4">
        <v>5</v>
      </c>
      <c r="D538" s="4">
        <v>63</v>
      </c>
      <c r="E538" s="4" t="s">
        <v>821</v>
      </c>
      <c r="F538" s="4">
        <v>72485</v>
      </c>
      <c r="G538" s="4" t="s">
        <v>822</v>
      </c>
      <c r="H538" s="4" t="s">
        <v>30</v>
      </c>
      <c r="I538" s="4" t="s">
        <v>31</v>
      </c>
      <c r="J538" s="4">
        <v>5</v>
      </c>
      <c r="K538" s="4">
        <v>2</v>
      </c>
      <c r="L538" s="4">
        <v>53531.629000000001</v>
      </c>
      <c r="M538" s="4">
        <v>11711.75</v>
      </c>
      <c r="N538" s="4">
        <v>626948988.41999996</v>
      </c>
      <c r="O538" s="4">
        <v>2</v>
      </c>
      <c r="P538" s="4">
        <v>1.938062</v>
      </c>
      <c r="Q538" s="4">
        <v>7.11503</v>
      </c>
      <c r="R538" s="4">
        <v>4.9071410000000002</v>
      </c>
      <c r="S538" s="4">
        <v>3.71997</v>
      </c>
      <c r="U538" s="4">
        <v>0</v>
      </c>
      <c r="V538" s="7">
        <v>200000</v>
      </c>
      <c r="W538" s="7">
        <v>50000</v>
      </c>
      <c r="X538" s="4" t="s">
        <v>1447</v>
      </c>
      <c r="Y538" s="4" t="s">
        <v>1455</v>
      </c>
    </row>
    <row r="539" spans="1:27" x14ac:dyDescent="0.35">
      <c r="A539" s="4" t="s">
        <v>825</v>
      </c>
      <c r="B539" s="6">
        <v>44865</v>
      </c>
      <c r="C539" s="4">
        <v>5</v>
      </c>
      <c r="D539" s="4">
        <v>63</v>
      </c>
      <c r="E539" s="4" t="s">
        <v>821</v>
      </c>
      <c r="F539" s="4">
        <v>72485</v>
      </c>
      <c r="G539" s="4" t="s">
        <v>822</v>
      </c>
      <c r="H539" s="4" t="s">
        <v>30</v>
      </c>
      <c r="I539" s="4" t="s">
        <v>31</v>
      </c>
      <c r="J539" s="4">
        <v>5</v>
      </c>
      <c r="K539" s="4">
        <v>3</v>
      </c>
      <c r="L539" s="4">
        <v>151896.38800000001</v>
      </c>
      <c r="M539" s="4">
        <v>11362.26</v>
      </c>
      <c r="N539" s="4">
        <v>1725887007.6099999</v>
      </c>
      <c r="O539" s="4">
        <v>6</v>
      </c>
      <c r="P539" s="4">
        <v>1.179243</v>
      </c>
      <c r="Q539" s="4">
        <v>6.3177810000000001</v>
      </c>
      <c r="R539" s="4">
        <v>4.1260649999999996</v>
      </c>
      <c r="S539" s="4">
        <v>2.9478149999999999</v>
      </c>
      <c r="U539" s="4">
        <v>0.75</v>
      </c>
      <c r="V539" s="7">
        <v>200000</v>
      </c>
      <c r="W539" s="7">
        <v>50000</v>
      </c>
      <c r="X539" s="4" t="s">
        <v>1449</v>
      </c>
      <c r="Y539" s="4" t="s">
        <v>1456</v>
      </c>
    </row>
    <row r="540" spans="1:27" x14ac:dyDescent="0.35">
      <c r="A540" s="4" t="s">
        <v>826</v>
      </c>
      <c r="B540" s="6">
        <v>44865</v>
      </c>
      <c r="C540" s="4">
        <v>5</v>
      </c>
      <c r="D540" s="4">
        <v>63</v>
      </c>
      <c r="E540" s="4" t="s">
        <v>821</v>
      </c>
      <c r="F540" s="4">
        <v>72485</v>
      </c>
      <c r="G540" s="4" t="s">
        <v>822</v>
      </c>
      <c r="H540" s="4" t="s">
        <v>30</v>
      </c>
      <c r="I540" s="4" t="s">
        <v>31</v>
      </c>
      <c r="J540" s="4">
        <v>5</v>
      </c>
      <c r="K540" s="4">
        <v>4</v>
      </c>
      <c r="L540" s="4">
        <v>3323.9229999999998</v>
      </c>
      <c r="M540" s="4">
        <v>11243.74</v>
      </c>
      <c r="N540" s="4">
        <v>37373340.170000002</v>
      </c>
      <c r="O540" s="4">
        <v>24</v>
      </c>
      <c r="P540" s="4">
        <v>0.431616</v>
      </c>
      <c r="Q540" s="4">
        <v>5.5322829999999996</v>
      </c>
      <c r="R540" s="4">
        <v>3.3567130000000001</v>
      </c>
      <c r="S540" s="4">
        <v>2.1871459999999998</v>
      </c>
      <c r="U540" s="4">
        <v>1.5</v>
      </c>
      <c r="V540" s="7">
        <v>200000</v>
      </c>
      <c r="W540" s="7">
        <v>50000</v>
      </c>
      <c r="X540" s="4" t="s">
        <v>1450</v>
      </c>
      <c r="Y540" s="4" t="s">
        <v>1457</v>
      </c>
    </row>
    <row r="541" spans="1:27" x14ac:dyDescent="0.35">
      <c r="A541" s="4" t="s">
        <v>827</v>
      </c>
      <c r="B541" s="6">
        <v>44865</v>
      </c>
      <c r="C541" s="4">
        <v>5</v>
      </c>
      <c r="D541" s="4">
        <v>63</v>
      </c>
      <c r="E541" s="4" t="s">
        <v>821</v>
      </c>
      <c r="F541" s="4">
        <v>72485</v>
      </c>
      <c r="G541" s="4" t="s">
        <v>822</v>
      </c>
      <c r="H541" s="4" t="s">
        <v>30</v>
      </c>
      <c r="I541" s="4" t="s">
        <v>31</v>
      </c>
      <c r="J541" s="4">
        <v>5</v>
      </c>
      <c r="K541" s="4">
        <v>5</v>
      </c>
      <c r="L541" s="4">
        <v>168452.277</v>
      </c>
      <c r="M541" s="4">
        <v>11123.11</v>
      </c>
      <c r="N541" s="4">
        <v>1873712998.0899999</v>
      </c>
      <c r="O541" s="4">
        <v>5</v>
      </c>
      <c r="P541" s="4">
        <v>1.1792419999999999</v>
      </c>
      <c r="Q541" s="4">
        <v>6.3177810000000001</v>
      </c>
      <c r="R541" s="4">
        <v>4.1260640000000004</v>
      </c>
      <c r="S541" s="4">
        <v>2.9478149999999999</v>
      </c>
      <c r="U541" s="4">
        <v>0.75</v>
      </c>
      <c r="V541" s="7">
        <v>200000</v>
      </c>
      <c r="W541" s="7">
        <v>50000</v>
      </c>
      <c r="X541" s="4" t="s">
        <v>1451</v>
      </c>
      <c r="Y541" s="4" t="s">
        <v>1458</v>
      </c>
    </row>
    <row r="542" spans="1:27" x14ac:dyDescent="0.35">
      <c r="A542" s="4" t="s">
        <v>828</v>
      </c>
      <c r="B542" s="6">
        <v>44865</v>
      </c>
      <c r="C542" s="4">
        <v>5</v>
      </c>
      <c r="D542" s="4">
        <v>34</v>
      </c>
      <c r="E542" s="4" t="s">
        <v>829</v>
      </c>
      <c r="F542" s="4">
        <v>10440</v>
      </c>
      <c r="G542" s="4" t="s">
        <v>830</v>
      </c>
      <c r="H542" s="4" t="s">
        <v>30</v>
      </c>
      <c r="I542" s="4" t="s">
        <v>31</v>
      </c>
      <c r="J542" s="4">
        <v>8</v>
      </c>
      <c r="K542" s="4">
        <v>0</v>
      </c>
      <c r="L542" s="4">
        <v>14344480.479</v>
      </c>
      <c r="M542" s="4">
        <v>18458.53</v>
      </c>
      <c r="N542" s="4">
        <v>256667967628.48001</v>
      </c>
      <c r="O542" s="4">
        <v>2275</v>
      </c>
      <c r="P542" s="4">
        <v>6.4513069999999999</v>
      </c>
      <c r="Q542" s="4">
        <v>9.4821810000000006</v>
      </c>
      <c r="R542" s="4">
        <v>7.1109530000000003</v>
      </c>
      <c r="S542" s="4">
        <v>4.9577790000000004</v>
      </c>
      <c r="U542" s="4">
        <v>1</v>
      </c>
      <c r="V542" s="7">
        <v>500000</v>
      </c>
      <c r="W542" s="7" t="s">
        <v>70</v>
      </c>
      <c r="X542" s="4" t="s">
        <v>41</v>
      </c>
      <c r="Y542" s="3" t="s">
        <v>1461</v>
      </c>
      <c r="Z542" s="8" t="s">
        <v>1460</v>
      </c>
    </row>
    <row r="543" spans="1:27" x14ac:dyDescent="0.35">
      <c r="A543" s="4" t="s">
        <v>831</v>
      </c>
      <c r="B543" s="6">
        <v>44865</v>
      </c>
      <c r="C543" s="4">
        <v>5</v>
      </c>
      <c r="D543" s="4">
        <v>34</v>
      </c>
      <c r="E543" s="4" t="s">
        <v>829</v>
      </c>
      <c r="F543" s="4">
        <v>58134</v>
      </c>
      <c r="G543" s="4" t="s">
        <v>832</v>
      </c>
      <c r="H543" s="4" t="s">
        <v>30</v>
      </c>
      <c r="I543" s="4" t="s">
        <v>31</v>
      </c>
      <c r="J543" s="4">
        <v>8</v>
      </c>
      <c r="K543" s="4">
        <v>0</v>
      </c>
      <c r="L543" s="4">
        <v>3696253.5389999999</v>
      </c>
      <c r="M543" s="4">
        <v>61659.06</v>
      </c>
      <c r="N543" s="4">
        <v>237573293046</v>
      </c>
      <c r="O543" s="4">
        <v>1317</v>
      </c>
      <c r="P543" s="4">
        <v>7.6827829999999997</v>
      </c>
      <c r="Q543" s="4">
        <v>9.7077989999999996</v>
      </c>
      <c r="R543" s="4">
        <v>7.1387919999999996</v>
      </c>
      <c r="S543" s="4">
        <v>4.9334889999999998</v>
      </c>
      <c r="U543" s="4">
        <v>1.5</v>
      </c>
      <c r="V543" s="7">
        <v>500000</v>
      </c>
      <c r="W543" s="7" t="s">
        <v>70</v>
      </c>
      <c r="X543" s="4" t="s">
        <v>41</v>
      </c>
      <c r="Y543" s="3" t="s">
        <v>1462</v>
      </c>
    </row>
    <row r="544" spans="1:27" x14ac:dyDescent="0.35">
      <c r="A544" s="4" t="s">
        <v>833</v>
      </c>
      <c r="B544" s="6">
        <v>44865</v>
      </c>
      <c r="C544" s="4">
        <v>85</v>
      </c>
      <c r="D544" s="4">
        <v>91</v>
      </c>
      <c r="E544" s="4" t="s">
        <v>834</v>
      </c>
      <c r="F544" s="4">
        <v>60275</v>
      </c>
      <c r="G544" s="4" t="s">
        <v>835</v>
      </c>
      <c r="H544" s="4" t="s">
        <v>30</v>
      </c>
      <c r="I544" s="4" t="s">
        <v>31</v>
      </c>
      <c r="J544" s="4">
        <v>8</v>
      </c>
      <c r="K544" s="4">
        <v>0</v>
      </c>
      <c r="L544" s="4">
        <v>6994840.3210000005</v>
      </c>
      <c r="M544" s="4">
        <v>4316.71</v>
      </c>
      <c r="N544" s="4">
        <v>30276304422.549999</v>
      </c>
      <c r="O544" s="4">
        <v>458</v>
      </c>
      <c r="P544" s="4">
        <v>8.4712709999999998</v>
      </c>
      <c r="Q544" s="4">
        <v>9.8489719999999998</v>
      </c>
      <c r="R544" s="4">
        <v>7.044467</v>
      </c>
      <c r="S544" s="4">
        <v>4.8515139999999999</v>
      </c>
      <c r="U544" s="4">
        <v>1</v>
      </c>
      <c r="V544" s="7">
        <v>250000</v>
      </c>
      <c r="W544" s="7">
        <v>250000</v>
      </c>
      <c r="X544" s="4" t="s">
        <v>988</v>
      </c>
      <c r="Y544" s="4" t="s">
        <v>1463</v>
      </c>
    </row>
    <row r="545" spans="1:25" x14ac:dyDescent="0.35">
      <c r="A545" s="4" t="s">
        <v>836</v>
      </c>
      <c r="B545" s="6">
        <v>44865</v>
      </c>
      <c r="C545" s="4">
        <v>85</v>
      </c>
      <c r="D545" s="4">
        <v>22</v>
      </c>
      <c r="E545" s="4" t="s">
        <v>837</v>
      </c>
      <c r="F545" s="4">
        <v>63301</v>
      </c>
      <c r="G545" s="4" t="s">
        <v>838</v>
      </c>
      <c r="H545" s="4" t="s">
        <v>30</v>
      </c>
      <c r="I545" s="4" t="s">
        <v>31</v>
      </c>
      <c r="J545" s="4">
        <v>8</v>
      </c>
      <c r="K545" s="4">
        <v>2</v>
      </c>
      <c r="L545" s="4">
        <v>113560.534</v>
      </c>
      <c r="M545" s="4">
        <v>9422.75</v>
      </c>
      <c r="N545" s="4">
        <v>1070052105.87</v>
      </c>
      <c r="O545" s="4">
        <v>1</v>
      </c>
      <c r="P545" s="4">
        <v>142.60393999999999</v>
      </c>
      <c r="Q545" s="4">
        <v>81.055115000000001</v>
      </c>
      <c r="R545" s="4">
        <v>-15.181940000000001</v>
      </c>
      <c r="S545" s="4">
        <v>-16.129252999999999</v>
      </c>
      <c r="U545" s="4">
        <v>0.7</v>
      </c>
      <c r="V545" s="7">
        <v>50000</v>
      </c>
      <c r="W545" s="7">
        <v>20000</v>
      </c>
      <c r="X545" s="4" t="s">
        <v>996</v>
      </c>
      <c r="Y545" s="4" t="s">
        <v>1464</v>
      </c>
    </row>
    <row r="546" spans="1:25" x14ac:dyDescent="0.35">
      <c r="A546" s="4" t="s">
        <v>839</v>
      </c>
      <c r="B546" s="6">
        <v>44865</v>
      </c>
      <c r="C546" s="4">
        <v>85</v>
      </c>
      <c r="D546" s="4">
        <v>22</v>
      </c>
      <c r="E546" s="4" t="s">
        <v>837</v>
      </c>
      <c r="F546" s="4">
        <v>63301</v>
      </c>
      <c r="G546" s="4" t="s">
        <v>838</v>
      </c>
      <c r="H546" s="4" t="s">
        <v>30</v>
      </c>
      <c r="I546" s="4" t="s">
        <v>31</v>
      </c>
      <c r="J546" s="4">
        <v>8</v>
      </c>
      <c r="K546" s="4">
        <v>3</v>
      </c>
      <c r="L546" s="4">
        <v>16349182.619000001</v>
      </c>
      <c r="M546" s="4">
        <v>14399.88</v>
      </c>
      <c r="N546" s="4">
        <v>235516728460.91</v>
      </c>
      <c r="O546" s="4">
        <v>4167</v>
      </c>
      <c r="P546" s="4">
        <v>139.47778</v>
      </c>
      <c r="Q546" s="4">
        <v>78.725719999999995</v>
      </c>
      <c r="R546" s="4">
        <v>-16.280940000000001</v>
      </c>
      <c r="S546" s="4">
        <v>-17.213906999999999</v>
      </c>
      <c r="U546" s="4">
        <v>2.02</v>
      </c>
      <c r="V546" s="7">
        <v>50000</v>
      </c>
      <c r="W546" s="7">
        <v>20000</v>
      </c>
      <c r="X546" s="4" t="s">
        <v>990</v>
      </c>
      <c r="Y546" s="3" t="s">
        <v>1119</v>
      </c>
    </row>
    <row r="547" spans="1:25" x14ac:dyDescent="0.35">
      <c r="A547" s="4" t="s">
        <v>840</v>
      </c>
      <c r="B547" s="6">
        <v>44865</v>
      </c>
      <c r="C547" s="4">
        <v>85</v>
      </c>
      <c r="D547" s="4">
        <v>22</v>
      </c>
      <c r="E547" s="4" t="s">
        <v>837</v>
      </c>
      <c r="F547" s="4">
        <v>59741</v>
      </c>
      <c r="G547" s="4" t="s">
        <v>841</v>
      </c>
      <c r="H547" s="4" t="s">
        <v>30</v>
      </c>
      <c r="I547" s="4" t="s">
        <v>31</v>
      </c>
      <c r="J547" s="4">
        <v>8</v>
      </c>
      <c r="K547" s="4">
        <v>2</v>
      </c>
      <c r="L547" s="4">
        <v>1601732.1880000001</v>
      </c>
      <c r="M547" s="4">
        <v>9931.07</v>
      </c>
      <c r="N547" s="4">
        <v>15809914696.290001</v>
      </c>
      <c r="O547" s="4">
        <v>2</v>
      </c>
      <c r="P547" s="4">
        <v>-25.037856999999999</v>
      </c>
      <c r="Q547" s="4">
        <v>0.43123600000000001</v>
      </c>
      <c r="R547" s="4">
        <v>0.54029700000000003</v>
      </c>
      <c r="S547" s="4">
        <v>-1.2815E-2</v>
      </c>
      <c r="U547" s="4">
        <v>0.6</v>
      </c>
      <c r="V547" s="7">
        <v>50000</v>
      </c>
      <c r="W547" s="7">
        <v>20000</v>
      </c>
      <c r="X547" s="4" t="s">
        <v>996</v>
      </c>
      <c r="Y547" s="4" t="s">
        <v>1464</v>
      </c>
    </row>
    <row r="548" spans="1:25" x14ac:dyDescent="0.35">
      <c r="A548" s="4" t="s">
        <v>842</v>
      </c>
      <c r="B548" s="6">
        <v>44865</v>
      </c>
      <c r="C548" s="4">
        <v>85</v>
      </c>
      <c r="D548" s="4">
        <v>22</v>
      </c>
      <c r="E548" s="4" t="s">
        <v>837</v>
      </c>
      <c r="F548" s="4">
        <v>59741</v>
      </c>
      <c r="G548" s="4" t="s">
        <v>841</v>
      </c>
      <c r="H548" s="4" t="s">
        <v>30</v>
      </c>
      <c r="I548" s="4" t="s">
        <v>31</v>
      </c>
      <c r="J548" s="4">
        <v>8</v>
      </c>
      <c r="K548" s="4">
        <v>3</v>
      </c>
      <c r="L548" s="4">
        <v>20055421.989999998</v>
      </c>
      <c r="M548" s="4">
        <v>14100.97</v>
      </c>
      <c r="N548" s="4">
        <v>282646260537.90002</v>
      </c>
      <c r="O548" s="4">
        <v>3296</v>
      </c>
      <c r="P548" s="4">
        <v>-25.561178000000002</v>
      </c>
      <c r="Q548" s="4">
        <v>-0.28306300000000001</v>
      </c>
      <c r="R548" s="4">
        <v>-0.15681600000000001</v>
      </c>
      <c r="S548" s="4">
        <v>-0.85438199999999997</v>
      </c>
      <c r="U548" s="4">
        <v>1.31</v>
      </c>
      <c r="V548" s="7">
        <v>50000</v>
      </c>
      <c r="W548" s="7">
        <v>20000</v>
      </c>
      <c r="X548" s="4" t="s">
        <v>990</v>
      </c>
      <c r="Y548" s="3" t="s">
        <v>1119</v>
      </c>
    </row>
    <row r="549" spans="1:25" x14ac:dyDescent="0.35">
      <c r="A549" s="4" t="s">
        <v>843</v>
      </c>
      <c r="B549" s="6">
        <v>44865</v>
      </c>
      <c r="C549" s="4">
        <v>85</v>
      </c>
      <c r="D549" s="4">
        <v>22</v>
      </c>
      <c r="E549" s="4" t="s">
        <v>837</v>
      </c>
      <c r="F549" s="4">
        <v>93625</v>
      </c>
      <c r="G549" s="4" t="s">
        <v>844</v>
      </c>
      <c r="H549" s="4" t="s">
        <v>30</v>
      </c>
      <c r="I549" s="4" t="s">
        <v>31</v>
      </c>
      <c r="J549" s="4">
        <v>8</v>
      </c>
      <c r="K549" s="4">
        <v>2</v>
      </c>
      <c r="L549" s="4">
        <v>5022.7659999999996</v>
      </c>
      <c r="M549" s="4">
        <v>9773.69</v>
      </c>
      <c r="N549" s="4">
        <v>49090938.909999996</v>
      </c>
      <c r="O549" s="4">
        <v>1</v>
      </c>
      <c r="P549" s="4">
        <v>23.250558999999999</v>
      </c>
      <c r="Q549" s="4">
        <v>9.2912409999999994</v>
      </c>
      <c r="R549" s="4">
        <v>-3.919244</v>
      </c>
      <c r="S549" s="4">
        <v>-2.9581659999999999</v>
      </c>
      <c r="U549" s="4">
        <v>0.68</v>
      </c>
      <c r="V549" s="7">
        <v>50000</v>
      </c>
      <c r="W549" s="7">
        <v>20000</v>
      </c>
      <c r="X549" s="4" t="s">
        <v>996</v>
      </c>
      <c r="Y549" s="4" t="s">
        <v>1464</v>
      </c>
    </row>
    <row r="550" spans="1:25" x14ac:dyDescent="0.35">
      <c r="A550" s="4" t="s">
        <v>845</v>
      </c>
      <c r="B550" s="6">
        <v>44865</v>
      </c>
      <c r="C550" s="4">
        <v>85</v>
      </c>
      <c r="D550" s="4">
        <v>22</v>
      </c>
      <c r="E550" s="4" t="s">
        <v>837</v>
      </c>
      <c r="F550" s="4">
        <v>93625</v>
      </c>
      <c r="G550" s="4" t="s">
        <v>844</v>
      </c>
      <c r="H550" s="4" t="s">
        <v>30</v>
      </c>
      <c r="I550" s="4" t="s">
        <v>31</v>
      </c>
      <c r="J550" s="4">
        <v>8</v>
      </c>
      <c r="K550" s="4">
        <v>3</v>
      </c>
      <c r="L550" s="4">
        <v>9368080.5309999995</v>
      </c>
      <c r="M550" s="4">
        <v>10025.24</v>
      </c>
      <c r="N550" s="4">
        <v>93749607093.089996</v>
      </c>
      <c r="O550" s="4">
        <v>2038</v>
      </c>
      <c r="P550" s="4">
        <v>21.659738999999998</v>
      </c>
      <c r="Q550" s="4">
        <v>7.8884559999999997</v>
      </c>
      <c r="R550" s="4">
        <v>-5.1729390000000004</v>
      </c>
      <c r="S550" s="4">
        <v>-4.2172559999999999</v>
      </c>
      <c r="U550" s="4">
        <v>2.02</v>
      </c>
      <c r="V550" s="7">
        <v>50000</v>
      </c>
      <c r="W550" s="7">
        <v>20000</v>
      </c>
      <c r="X550" s="4" t="s">
        <v>990</v>
      </c>
      <c r="Y550" s="3" t="s">
        <v>1119</v>
      </c>
    </row>
    <row r="551" spans="1:25" x14ac:dyDescent="0.35">
      <c r="A551" s="4" t="s">
        <v>846</v>
      </c>
      <c r="B551" s="6">
        <v>44865</v>
      </c>
      <c r="C551" s="4">
        <v>85</v>
      </c>
      <c r="D551" s="4">
        <v>22</v>
      </c>
      <c r="E551" s="4" t="s">
        <v>837</v>
      </c>
      <c r="F551" s="4">
        <v>59304</v>
      </c>
      <c r="G551" s="4" t="s">
        <v>847</v>
      </c>
      <c r="H551" s="4" t="s">
        <v>30</v>
      </c>
      <c r="I551" s="4" t="s">
        <v>31</v>
      </c>
      <c r="J551" s="4">
        <v>8</v>
      </c>
      <c r="K551" s="4">
        <v>2</v>
      </c>
      <c r="L551" s="4">
        <v>2504621.6660000002</v>
      </c>
      <c r="M551" s="4">
        <v>10830.49</v>
      </c>
      <c r="N551" s="4">
        <v>56626274684.599998</v>
      </c>
      <c r="O551" s="4">
        <v>2</v>
      </c>
      <c r="P551" s="4">
        <v>9.4738830000000007</v>
      </c>
      <c r="Q551" s="4">
        <v>11.352843</v>
      </c>
      <c r="R551" s="4">
        <v>8.7961010000000002</v>
      </c>
      <c r="S551" s="4">
        <v>6.4093619999999998</v>
      </c>
      <c r="U551" s="4">
        <v>0.5</v>
      </c>
      <c r="V551" s="7">
        <v>20000</v>
      </c>
      <c r="W551" s="7">
        <v>1</v>
      </c>
      <c r="X551" s="4" t="s">
        <v>996</v>
      </c>
      <c r="Y551" s="4" t="s">
        <v>1465</v>
      </c>
    </row>
    <row r="552" spans="1:25" x14ac:dyDescent="0.35">
      <c r="A552" s="4" t="s">
        <v>848</v>
      </c>
      <c r="B552" s="6">
        <v>44865</v>
      </c>
      <c r="C552" s="4">
        <v>85</v>
      </c>
      <c r="D552" s="4">
        <v>22</v>
      </c>
      <c r="E552" s="4" t="s">
        <v>837</v>
      </c>
      <c r="F552" s="4">
        <v>59304</v>
      </c>
      <c r="G552" s="4" t="s">
        <v>847</v>
      </c>
      <c r="H552" s="4" t="s">
        <v>30</v>
      </c>
      <c r="I552" s="4" t="s">
        <v>31</v>
      </c>
      <c r="J552" s="4">
        <v>8</v>
      </c>
      <c r="K552" s="4">
        <v>3</v>
      </c>
      <c r="L552" s="4">
        <v>216919033.78</v>
      </c>
      <c r="M552" s="4">
        <v>15901.05</v>
      </c>
      <c r="N552" s="4">
        <v>3459679489300.25</v>
      </c>
      <c r="O552" s="4">
        <v>31407</v>
      </c>
      <c r="P552" s="4">
        <v>8.3835709999999999</v>
      </c>
      <c r="Q552" s="4">
        <v>10.229182</v>
      </c>
      <c r="R552" s="4">
        <v>7.7066920000000003</v>
      </c>
      <c r="S552" s="4">
        <v>5.346711</v>
      </c>
      <c r="U552" s="4">
        <v>1.51</v>
      </c>
      <c r="V552" s="7">
        <v>20000</v>
      </c>
      <c r="W552" s="7">
        <v>1</v>
      </c>
      <c r="X552" s="4" t="s">
        <v>1088</v>
      </c>
      <c r="Y552" s="3" t="s">
        <v>1466</v>
      </c>
    </row>
    <row r="553" spans="1:25" x14ac:dyDescent="0.35">
      <c r="A553" s="4" t="s">
        <v>849</v>
      </c>
      <c r="B553" s="6">
        <v>44865</v>
      </c>
      <c r="C553" s="4">
        <v>85</v>
      </c>
      <c r="D553" s="4">
        <v>22</v>
      </c>
      <c r="E553" s="4" t="s">
        <v>837</v>
      </c>
      <c r="F553" s="4">
        <v>59304</v>
      </c>
      <c r="G553" s="4" t="s">
        <v>847</v>
      </c>
      <c r="H553" s="4" t="s">
        <v>30</v>
      </c>
      <c r="I553" s="4" t="s">
        <v>31</v>
      </c>
      <c r="J553" s="4">
        <v>8</v>
      </c>
      <c r="K553" s="4">
        <v>4</v>
      </c>
      <c r="L553" s="4">
        <v>25342039.019000001</v>
      </c>
      <c r="M553" s="4">
        <v>10568.01</v>
      </c>
      <c r="N553" s="4">
        <v>248782883201.45999</v>
      </c>
      <c r="O553" s="4">
        <v>9</v>
      </c>
      <c r="P553" s="4">
        <v>8.7104189999999999</v>
      </c>
      <c r="Q553" s="4">
        <v>10.576314999999999</v>
      </c>
      <c r="R553" s="4">
        <v>8.0373529999999995</v>
      </c>
      <c r="S553" s="4">
        <v>5.6672149999999997</v>
      </c>
      <c r="U553" s="4">
        <v>1.21</v>
      </c>
      <c r="V553" s="7">
        <v>20000</v>
      </c>
      <c r="W553" s="7">
        <v>20000000000</v>
      </c>
      <c r="X553" s="4" t="s">
        <v>990</v>
      </c>
      <c r="Y553" s="3" t="s">
        <v>1467</v>
      </c>
    </row>
    <row r="554" spans="1:25" x14ac:dyDescent="0.35">
      <c r="A554" s="4" t="s">
        <v>850</v>
      </c>
      <c r="B554" s="6">
        <v>44865</v>
      </c>
      <c r="C554" s="4">
        <v>85</v>
      </c>
      <c r="D554" s="4">
        <v>22</v>
      </c>
      <c r="E554" s="4" t="s">
        <v>837</v>
      </c>
      <c r="F554" s="4">
        <v>59304</v>
      </c>
      <c r="G554" s="4" t="s">
        <v>847</v>
      </c>
      <c r="H554" s="4" t="s">
        <v>30</v>
      </c>
      <c r="I554" s="4" t="s">
        <v>31</v>
      </c>
      <c r="J554" s="4">
        <v>8</v>
      </c>
      <c r="K554" s="4">
        <v>5</v>
      </c>
      <c r="L554" s="4">
        <v>2770461.2590000001</v>
      </c>
      <c r="M554" s="4">
        <v>10525.2</v>
      </c>
      <c r="N554" s="4">
        <v>29159653862.650002</v>
      </c>
      <c r="O554" s="4">
        <v>1</v>
      </c>
      <c r="P554" s="4">
        <v>8.9280120000000007</v>
      </c>
      <c r="Q554" s="4">
        <v>10.797625999999999</v>
      </c>
      <c r="R554" s="4">
        <v>8.2535980000000002</v>
      </c>
      <c r="S554" s="4">
        <v>5.2519819999999999</v>
      </c>
      <c r="U554" s="4">
        <v>1</v>
      </c>
      <c r="V554" s="7">
        <v>20000</v>
      </c>
      <c r="W554" s="7">
        <v>50000000000</v>
      </c>
      <c r="X554" s="4" t="s">
        <v>1035</v>
      </c>
      <c r="Y554" s="3" t="s">
        <v>1468</v>
      </c>
    </row>
    <row r="555" spans="1:25" x14ac:dyDescent="0.35">
      <c r="A555" s="4" t="s">
        <v>851</v>
      </c>
      <c r="B555" s="6">
        <v>44865</v>
      </c>
      <c r="C555" s="4">
        <v>85</v>
      </c>
      <c r="D555" s="4">
        <v>22</v>
      </c>
      <c r="E555" s="4" t="s">
        <v>837</v>
      </c>
      <c r="F555" s="4">
        <v>59304</v>
      </c>
      <c r="G555" s="4" t="s">
        <v>847</v>
      </c>
      <c r="H555" s="4" t="s">
        <v>30</v>
      </c>
      <c r="I555" s="4" t="s">
        <v>31</v>
      </c>
      <c r="J555" s="4">
        <v>8</v>
      </c>
      <c r="K555" s="4">
        <v>6</v>
      </c>
      <c r="L555" s="4">
        <v>0</v>
      </c>
      <c r="M555" s="4">
        <v>10000</v>
      </c>
      <c r="N555" s="4">
        <v>0</v>
      </c>
      <c r="O555" s="4">
        <v>0</v>
      </c>
      <c r="P555" s="4">
        <v>0</v>
      </c>
      <c r="Q555" s="4">
        <v>0</v>
      </c>
      <c r="R555" s="4">
        <v>0</v>
      </c>
      <c r="S555" s="4">
        <v>0</v>
      </c>
      <c r="U555" s="4">
        <v>0.75</v>
      </c>
      <c r="V555" s="7">
        <v>20000</v>
      </c>
      <c r="W555" s="7">
        <v>100000000000</v>
      </c>
      <c r="X555" s="4" t="s">
        <v>1027</v>
      </c>
      <c r="Y555" s="3" t="s">
        <v>1469</v>
      </c>
    </row>
    <row r="556" spans="1:25" x14ac:dyDescent="0.35">
      <c r="A556" s="4" t="s">
        <v>852</v>
      </c>
      <c r="B556" s="6">
        <v>44865</v>
      </c>
      <c r="C556" s="4">
        <v>85</v>
      </c>
      <c r="D556" s="4">
        <v>22</v>
      </c>
      <c r="E556" s="4" t="s">
        <v>837</v>
      </c>
      <c r="F556" s="4">
        <v>59304</v>
      </c>
      <c r="G556" s="4" t="s">
        <v>847</v>
      </c>
      <c r="H556" s="4" t="s">
        <v>30</v>
      </c>
      <c r="I556" s="4" t="s">
        <v>31</v>
      </c>
      <c r="J556" s="4">
        <v>8</v>
      </c>
      <c r="K556" s="4">
        <v>7</v>
      </c>
      <c r="L556" s="4">
        <v>0</v>
      </c>
      <c r="M556" s="4">
        <v>10000</v>
      </c>
      <c r="N556" s="4">
        <v>0</v>
      </c>
      <c r="O556" s="4">
        <v>0</v>
      </c>
      <c r="P556" s="4">
        <v>0</v>
      </c>
      <c r="Q556" s="4">
        <v>0</v>
      </c>
      <c r="R556" s="4">
        <v>0</v>
      </c>
      <c r="S556" s="4">
        <v>0</v>
      </c>
      <c r="U556" s="4">
        <v>0.6</v>
      </c>
      <c r="V556" s="7">
        <v>20000</v>
      </c>
      <c r="W556" s="7">
        <v>200000000000</v>
      </c>
      <c r="X556" s="4" t="s">
        <v>1087</v>
      </c>
      <c r="Y556" s="3" t="s">
        <v>1470</v>
      </c>
    </row>
    <row r="557" spans="1:25" x14ac:dyDescent="0.35">
      <c r="A557" s="4" t="s">
        <v>853</v>
      </c>
      <c r="B557" s="6">
        <v>44865</v>
      </c>
      <c r="C557" s="4">
        <v>85</v>
      </c>
      <c r="D557" s="4">
        <v>22</v>
      </c>
      <c r="E557" s="4" t="s">
        <v>837</v>
      </c>
      <c r="F557" s="4">
        <v>59740</v>
      </c>
      <c r="G557" s="4" t="s">
        <v>854</v>
      </c>
      <c r="H557" s="4" t="s">
        <v>30</v>
      </c>
      <c r="I557" s="4" t="s">
        <v>31</v>
      </c>
      <c r="J557" s="4">
        <v>8</v>
      </c>
      <c r="K557" s="4">
        <v>2</v>
      </c>
      <c r="L557" s="4">
        <v>1371275.7039999999</v>
      </c>
      <c r="M557" s="4">
        <v>12227.19</v>
      </c>
      <c r="N557" s="4">
        <v>16266842295.52</v>
      </c>
      <c r="O557" s="4">
        <v>1</v>
      </c>
      <c r="P557" s="4">
        <v>12367.638999999999</v>
      </c>
      <c r="Q557" s="4">
        <v>173.54047</v>
      </c>
      <c r="R557" s="4">
        <v>23.762906999999998</v>
      </c>
      <c r="S557" s="4">
        <v>6.6040919999999996</v>
      </c>
      <c r="U557" s="4">
        <v>0.7</v>
      </c>
      <c r="V557" s="7">
        <v>50000</v>
      </c>
      <c r="W557" s="7">
        <v>20000</v>
      </c>
      <c r="X557" s="4" t="s">
        <v>996</v>
      </c>
      <c r="Y557" s="4" t="s">
        <v>1472</v>
      </c>
    </row>
    <row r="558" spans="1:25" x14ac:dyDescent="0.35">
      <c r="A558" s="4" t="s">
        <v>855</v>
      </c>
      <c r="B558" s="6">
        <v>44865</v>
      </c>
      <c r="C558" s="4">
        <v>85</v>
      </c>
      <c r="D558" s="4">
        <v>22</v>
      </c>
      <c r="E558" s="4" t="s">
        <v>837</v>
      </c>
      <c r="F558" s="4">
        <v>59740</v>
      </c>
      <c r="G558" s="4" t="s">
        <v>854</v>
      </c>
      <c r="H558" s="4" t="s">
        <v>30</v>
      </c>
      <c r="I558" s="4" t="s">
        <v>31</v>
      </c>
      <c r="J558" s="4">
        <v>8</v>
      </c>
      <c r="K558" s="4">
        <v>3</v>
      </c>
      <c r="L558" s="4">
        <v>10688824.321</v>
      </c>
      <c r="M558" s="4">
        <v>30182.28</v>
      </c>
      <c r="N558" s="4">
        <v>322519185581.60999</v>
      </c>
      <c r="O558" s="4">
        <v>5997</v>
      </c>
      <c r="P558" s="4">
        <v>12208.705</v>
      </c>
      <c r="Q558" s="4">
        <v>169.97290000000001</v>
      </c>
      <c r="R558" s="4">
        <v>22.155778999999999</v>
      </c>
      <c r="S558" s="4">
        <v>5.2237260000000001</v>
      </c>
      <c r="U558" s="4">
        <v>1.96</v>
      </c>
      <c r="V558" s="7">
        <v>50000</v>
      </c>
      <c r="W558" s="7">
        <v>20000</v>
      </c>
      <c r="X558" s="4" t="s">
        <v>990</v>
      </c>
      <c r="Y558" s="3" t="s">
        <v>1471</v>
      </c>
    </row>
    <row r="559" spans="1:25" x14ac:dyDescent="0.35">
      <c r="A559" s="4" t="s">
        <v>856</v>
      </c>
      <c r="B559" s="6">
        <v>44865</v>
      </c>
      <c r="C559" s="4">
        <v>85</v>
      </c>
      <c r="D559" s="4">
        <v>22</v>
      </c>
      <c r="E559" s="4" t="s">
        <v>837</v>
      </c>
      <c r="F559" s="4">
        <v>59738</v>
      </c>
      <c r="G559" s="4" t="s">
        <v>857</v>
      </c>
      <c r="H559" s="4" t="s">
        <v>30</v>
      </c>
      <c r="I559" s="4" t="s">
        <v>31</v>
      </c>
      <c r="J559" s="4">
        <v>8</v>
      </c>
      <c r="K559" s="4">
        <v>2</v>
      </c>
      <c r="L559" s="4">
        <v>4654071.6890000002</v>
      </c>
      <c r="M559" s="4">
        <v>10452.73</v>
      </c>
      <c r="N559" s="4">
        <v>48647741116.769997</v>
      </c>
      <c r="O559" s="4">
        <v>2</v>
      </c>
      <c r="P559" s="4">
        <v>14382.995999999999</v>
      </c>
      <c r="Q559" s="4">
        <v>115.75004</v>
      </c>
      <c r="R559" s="4">
        <v>-37.705105000000003</v>
      </c>
      <c r="S559" s="4">
        <v>-10.741910000000001</v>
      </c>
      <c r="U559" s="4">
        <v>0.7</v>
      </c>
      <c r="V559" s="7">
        <v>50000</v>
      </c>
      <c r="W559" s="7">
        <v>20000</v>
      </c>
      <c r="X559" s="4" t="s">
        <v>996</v>
      </c>
      <c r="Y559" s="4" t="s">
        <v>1472</v>
      </c>
    </row>
    <row r="560" spans="1:25" x14ac:dyDescent="0.35">
      <c r="A560" s="4" t="s">
        <v>858</v>
      </c>
      <c r="B560" s="6">
        <v>44865</v>
      </c>
      <c r="C560" s="4">
        <v>85</v>
      </c>
      <c r="D560" s="4">
        <v>22</v>
      </c>
      <c r="E560" s="4" t="s">
        <v>837</v>
      </c>
      <c r="F560" s="4">
        <v>59738</v>
      </c>
      <c r="G560" s="4" t="s">
        <v>857</v>
      </c>
      <c r="H560" s="4" t="s">
        <v>30</v>
      </c>
      <c r="I560" s="4" t="s">
        <v>31</v>
      </c>
      <c r="J560" s="4">
        <v>8</v>
      </c>
      <c r="K560" s="4">
        <v>3</v>
      </c>
      <c r="L560" s="4">
        <v>11483839.74</v>
      </c>
      <c r="M560" s="4">
        <v>11136.38</v>
      </c>
      <c r="N560" s="4">
        <v>127580541047.96001</v>
      </c>
      <c r="O560" s="4">
        <v>3160</v>
      </c>
      <c r="P560" s="4">
        <v>14058.084999999999</v>
      </c>
      <c r="Q560" s="4">
        <v>110.85415</v>
      </c>
      <c r="R560" s="4">
        <v>-39.123511999999998</v>
      </c>
      <c r="S560" s="4">
        <v>-12.772237000000001</v>
      </c>
      <c r="U560" s="4">
        <v>3.04</v>
      </c>
      <c r="V560" s="7">
        <v>50000</v>
      </c>
      <c r="W560" s="7">
        <v>20000</v>
      </c>
      <c r="X560" s="4" t="s">
        <v>990</v>
      </c>
      <c r="Y560" s="4" t="s">
        <v>1471</v>
      </c>
    </row>
  </sheetData>
  <autoFilter ref="A1:S560" xr:uid="{684AC706-6156-47DD-8281-2F0A5A27DC36}"/>
  <phoneticPr fontId="6" type="noConversion"/>
  <hyperlinks>
    <hyperlink ref="Z13" r:id="rId1" xr:uid="{AF5B27B6-ABBB-492B-9CAB-E1A6DA5A5E12}"/>
    <hyperlink ref="Z14" r:id="rId2" xr:uid="{5C3AB81F-FD0E-4E6F-8D98-B58566E70A87}"/>
    <hyperlink ref="Z15" r:id="rId3" xr:uid="{A2DA1A56-7E47-45E6-A6EC-CECEFEAFF5A4}"/>
    <hyperlink ref="Z20" r:id="rId4" location=":~:text=Progresi%C3%B3n%20RentaPlus%20es%20un%20Fondo,plazo%20con%20un%20activo%20estable" xr:uid="{5781FDE9-AB89-41FF-9AB1-C3262E17F7E4}"/>
    <hyperlink ref="Z22" r:id="rId5" xr:uid="{50C3C342-BE86-4DDC-B66A-DA5BA4AB40C6}"/>
    <hyperlink ref="AB110" r:id="rId6" display="https://fidocs.bbva.com/documents/BBVFAMACB_FTCOL_20221108_COL_SPA_0.pdf" xr:uid="{DD83173C-DE22-4C4F-ADA0-5088A17A156D}"/>
    <hyperlink ref="Z110" r:id="rId7" display="https://www.bbva.com.co/personas/productos/inversion/fondos/fam.html" xr:uid="{BF76A835-09B0-430F-ADC7-526A6741FBEF}"/>
    <hyperlink ref="AB120" r:id="rId8" display="https://fidocs.bbva.com/documents/BBVEFEACB_FTCOL_20221108_COL_SPA_0.pdf" xr:uid="{7DEA7C5A-9B31-4AB1-B3EC-971C3C8854A3}"/>
    <hyperlink ref="Z120" r:id="rId9" display="https://www.bbva.com.co/personas/productos/inversion/fondos/efectivo.html" xr:uid="{1131D776-BE05-43C8-8D39-945F9683ECC2}"/>
    <hyperlink ref="Z129" r:id="rId10" display="https://www.bbva.com.co/personas/productos/inversion/fondos/pais.html" xr:uid="{26B8EE2E-DA60-472B-ADBC-81BF728308F3}"/>
    <hyperlink ref="AB129" r:id="rId11" display="https://fidocs.bbva.com/documents/CCAPAISCB_FTCOL_20221108_COL_SPA_0.pdf" xr:uid="{C1E141C2-F791-47A1-B679-B775A2A53AF9}"/>
    <hyperlink ref="AB133" r:id="rId12" display="https://fidocs.bbva.com/documents/CCAFPLBCB_FTCOL_20221108_COL_SPA_0.pdf" xr:uid="{CC9F03C4-509E-4ED0-868A-45F969DF2AE6}"/>
    <hyperlink ref="Z133" r:id="rId13" display="https://www.bbva.com.co/personas/productos/inversion/fondos/balanceado-global.html" xr:uid="{02D91ECE-CEE4-46D1-AC71-7858BA1B9820}"/>
    <hyperlink ref="Z136" r:id="rId14" display="https://www.bbva.com.co/personas/productos/inversion/fondos/digital.html" xr:uid="{7261DDC7-ADC2-48CD-80A5-CFA942BD00C6}"/>
    <hyperlink ref="AB136" r:id="rId15" display="https://fidocs.bbva.com/documents/BBVFDIGCB_FTCOL_20221108_COL_SPA_0.pdf" xr:uid="{B60939AB-940B-4B98-A048-9AB0AE176F03}"/>
    <hyperlink ref="Z137" r:id="rId16" display="https://www.bbva.com.co/personas/productos/inversion/fondos/paramo.html" xr:uid="{57FE38D7-3B12-44AF-9415-7CA5FFB5DAE0}"/>
    <hyperlink ref="Z138" r:id="rId17" display="https://bbvaassetmanagement.com/co/fondo-de-inversion-colectiva-cerrado-bbva-am-futuro-2/" xr:uid="{78EE1C0D-21E0-49A7-B953-235262937BBF}"/>
    <hyperlink ref="AB139" r:id="rId18" display="https://www.bbva.com.co/content/dam/public-web/colombia/documents/home/prefooter/valores/market-money/fichas-tecnicas/FichaTecnica-octubre-2022.pdf" xr:uid="{8A639CC2-DFAD-488C-868E-7ACA8FBF05DA}"/>
    <hyperlink ref="Z139" r:id="rId19" location="fichas-tecnicas-del-fic" display="https://www.bbva.com.co/personas/valores/fondo-money-market.html - fichas-tecnicas-del-fic" xr:uid="{E2E1B307-96A4-43E5-9910-E0FAC6041E56}"/>
    <hyperlink ref="Z141" r:id="rId20" xr:uid="{EF75B843-3560-481A-91B1-5174F5E79704}"/>
    <hyperlink ref="AB141" r:id="rId21" xr:uid="{30EA8552-FD4C-4558-89D1-72E983012314}"/>
    <hyperlink ref="Z191" r:id="rId22" display="https://www.daviviendacorredores.com/wps/portal/corredores/personas/contenido/gestion-activos/fondos_inversion_colectiva/fondo-multiescala/!ut/p/z1/lZFBb4JAEIV_Sw9cmdllWUhvYCxWDLBtN-JeDDZ0xSBrkMrfr0l7QS3Ruc3ke28mb0BBDqopTpUuuso0RX3uV4qveeZGZObTJJIRReGytwmfJhRjAssh4HsZQZElH8jeOUGkoB7Spy8LB8XMYWHseISH7D49_lMBPrj_GlDj9ktQwxVplLooSBhPiAipDLxL4EZEFw7XGYwBzMc_YOTMOShdm83vR4Nm4_gaVFt-lW3Z2t_tebztusPx2UIL-763tTG6Lu1Ps7fwlmRrjh3kQxIOeylljtXrzq1Pi-DpBxj6Rjg!/dz/d5/L2dBISEvZ0FBIS9nQSEh/" xr:uid="{F8D1AB6C-07BF-4AF7-AD04-1151313B338C}"/>
    <hyperlink ref="AB191" r:id="rId23" display="https://www.daviviendacorredores.com/wps/wcm/connect/corredores/760a9321-1165-46a2-b63c-94c1f961687d/FICHA+TEC+FIC+MULTIESCALA+-OCT+2022.pdf?MOD=AJPERES&amp;CVID=ohoUyBn" xr:uid="{F67FEDEA-E970-4979-B452-B35C3E82C4FF}"/>
    <hyperlink ref="AB194" r:id="rId24" display="https://www.daviviendacorredores.com/wps/wcm/connect/corredores/31e06f8b-add7-4e89-9260-82fde2181d25/FICHA+TEC+FIC+BALANCEADO+ACTIVO+-+OCT+2022.pdf?MOD=AJPERES&amp;CVID=ohoU3CH" xr:uid="{584A02A0-FA15-4272-B87C-6215572C6757}"/>
    <hyperlink ref="Z194" r:id="rId25" display="https://www.daviviendacorredores.com/wps/portal/corredores/personas/contenido/gestion-activos/fondos_inversion_colectiva/fondo_balanceado_activo/!ut/p/z1/lZHLjoJAEEW_xQVbqppuHpldt1FwNAJRItMbgwZbJkgbZOT3h2Tc4IOMtavKubcqt0BCCrLKroXKmkJXWdn1X9LZOpHtk8Czlj7jE4wDEkzHtqD-xIJNH_DciGAcLdfIVg5BtEC-pQ-nC9oBlIk5dYkj2P_0-KI4vrn_EZDD9huQ_RWhH9oYEzEfk1hYCXfvgScR3Tk8ZjAEMA9vwMCZnyBVqXd_H-XVjnoKZJ0f8jqvzZ-6Gx-b5nz5MNDAtm1NpbUqc3OvTwY-kxz1pYG0T8L5lCRJisXs2y6vCz76BYuYaxM!/dz/d5/L2dBISEvZ0FBIS9nQSEh/" xr:uid="{CBAEE074-AD68-40E5-BDAB-27139BA88FC9}"/>
    <hyperlink ref="AB198" r:id="rId26" display="https://www.daviviendacorredores.com/wps/wcm/connect/corredores/ca81205c-a0a5-4144-977f-2a4480f297b3/FICHA+TEC+FIC+SINTETICO+2.0+-+OCT+2022.pdf?MOD=AJPERES&amp;CVID=ohoUY2M" xr:uid="{FC4D2DD5-D268-4E17-BD55-FFC61C66000C}"/>
    <hyperlink ref="Z198" r:id="rId27" display="https://www.daviviendacorredores.com/wps/portal/corredores/personas/contenido/gestion-activos/fondos_inversion_colectiva/fondo_sintetico/!ut/p/z1/lZBBCsIwEEXP4gkyk6ZJXTYF21JNEzS2ZiNdSUCrC_H8liIIVUOd3cD7j5lPHGmJ67uHP3V3f-2787AfHD-qYsmwSqjK9yIGo2ymS8oANpw0I8B1nGMxAInQCEarHbAtRwBK3F_5erWOwBQRk1UkkEs2Lw8_JoV5-QDgwvqGuBF5f5DXgwFllaGR1KZiCnypaGL47CAEsAReQODM28Va24Ivfbp4Augg5Sg!/dz/d5/L2dBISEvZ0FBIS9nQSEh/" xr:uid="{634DAB64-3F94-4BFD-9E2F-8DEA42A64048}"/>
    <hyperlink ref="AB204" r:id="rId28" xr:uid="{4D7FA0D2-8E62-429C-82BC-B13FDE469C2B}"/>
    <hyperlink ref="Z204" r:id="rId29" xr:uid="{90174093-ECA4-4017-8AD7-044D49C10E98}"/>
    <hyperlink ref="Z217" r:id="rId30" xr:uid="{39FD24C7-BE80-439B-8C37-AC1DB6EA18E4}"/>
    <hyperlink ref="Z221" r:id="rId31" xr:uid="{F3A9FD61-A397-4A0E-8D6C-ED8441D5836B}"/>
    <hyperlink ref="AB221" r:id="rId32" display="https://www.credicorpcapital.com/Colombia/Neg/GA/CC_Acciones_Latam/FT/AL Oct.pdf" xr:uid="{FB85CFAC-1B85-4E2E-973A-74ECD714E1A1}"/>
    <hyperlink ref="AB222" r:id="rId33" display="https://www.credicorpcapital.com/Colombia/Neg/GA/Fonval/F2019/10312022 - Alta Liquidez.pdf" xr:uid="{8A690356-92F9-429D-B3A5-9E85F7EBEEC2}"/>
    <hyperlink ref="Z222" r:id="rId34" display="https://www.credicorpcapital.com/Colombia/Neg/GA/Paginas/CCAL.aspx?c=1" xr:uid="{91B413DF-87AA-463E-B2CC-88E90474B392}"/>
    <hyperlink ref="AB253" r:id="rId35" xr:uid="{8491A6A1-98A3-4658-9CDF-70D4594DA1ED}"/>
    <hyperlink ref="Z253" r:id="rId36" location="fichas-t%C3%A9cnicas" xr:uid="{3E9D8456-2ADC-4516-95F9-7924BB886D8B}"/>
    <hyperlink ref="Z258" r:id="rId37" location="caracter%C3%Adsticas" xr:uid="{0C685459-72DF-49B5-89D7-D7A5008A7DF5}"/>
    <hyperlink ref="AB258" r:id="rId38" xr:uid="{6C74CDB2-D0B6-42CC-8F6E-65827A0D511B}"/>
    <hyperlink ref="AA287" r:id="rId39" xr:uid="{AFBE0BE3-0076-416F-82FB-08D8400ABBD5}"/>
    <hyperlink ref="Z287" r:id="rId40" xr:uid="{43E7E60D-6535-42FD-88C9-A7301E41ED20}"/>
    <hyperlink ref="AB287" r:id="rId41" xr:uid="{A2FA48B2-66E2-429D-81D7-7BD62BFB5757}"/>
    <hyperlink ref="Z293" r:id="rId42" xr:uid="{BCA84B29-91C6-4FFB-9690-D1F8BA4C9C81}"/>
    <hyperlink ref="AB293" r:id="rId43" xr:uid="{3505A0E7-4D5E-4410-8669-AFFF228432A5}"/>
    <hyperlink ref="Z305" r:id="rId44" xr:uid="{198E3534-9486-4F3A-973A-F8A3A84614C9}"/>
    <hyperlink ref="Z307" r:id="rId45" xr:uid="{38B2205E-F477-478C-A575-3A3CE5D37E33}"/>
    <hyperlink ref="AB331" r:id="rId46" xr:uid="{BA3FB77F-F252-4567-9D33-6256E653A3AA}"/>
    <hyperlink ref="Z331" r:id="rId47" xr:uid="{7AE2CD35-CF13-48E1-9849-201B16E49EF7}"/>
    <hyperlink ref="AB332" r:id="rId48" xr:uid="{18CACFF3-6169-40C0-91FA-82963FDB0279}"/>
    <hyperlink ref="Z332" r:id="rId49" xr:uid="{577F723A-2083-43A6-B277-EFD890B13067}"/>
    <hyperlink ref="AB339" r:id="rId50" xr:uid="{4F777F00-0204-4415-976D-1AA8DF6B2A22}"/>
    <hyperlink ref="Z339" r:id="rId51" xr:uid="{8AD6BB93-3256-4893-96AA-677E15FAE17D}"/>
    <hyperlink ref="AA364" r:id="rId52" xr:uid="{0EF2CF94-C8D8-4672-A2B7-3706602CF888}"/>
    <hyperlink ref="Z364" r:id="rId53" xr:uid="{FEC1761A-4FE9-4A42-BD91-34824D1768E3}"/>
    <hyperlink ref="AB364" r:id="rId54" xr:uid="{C6EC368A-CAB8-4BE1-8E2D-93490BFC563A}"/>
    <hyperlink ref="Z366" r:id="rId55" display="https://fidudavivienda.davivienda.com/wps/portal/fidudavivienda/inicio/F_Productos_y_Servicios/F_Carteras_Colectivas/Colectiva_Rental%C3%ADquida/!ut/p/z1/04_SjzS0MDE3NrM0MzXXj9CPykssy0xPLMnMz0vMAfIjo8zijS0CTfy8nIx8nf1cHA0cA4NDHf3NvIwNQk31wwkpiAJKG-AAjgZA_VGElORG5Vh6OioqAgBGpMS8/dz/d5/L2dBISEvZ0FBIS9nQSEh/" xr:uid="{1F7795C2-0F9F-4531-BFDF-E29E74A554D9}"/>
    <hyperlink ref="AB378" r:id="rId56" xr:uid="{DE627689-B6C8-4201-96DD-071FCA2BE1F1}"/>
    <hyperlink ref="Z378" r:id="rId57" xr:uid="{FAD9EA63-5FE1-4AAB-A5B0-FDB691CE8F41}"/>
    <hyperlink ref="Z384" r:id="rId58" xr:uid="{487EA3D8-8CAB-4D22-8DA5-F55019259C7C}"/>
    <hyperlink ref="AB385" r:id="rId59" xr:uid="{6F9CB650-14CC-4162-8EFA-A435C89ACDBC}"/>
    <hyperlink ref="Z385" r:id="rId60" xr:uid="{63D9AFF4-2A3D-4AC4-970A-0AE55DA9DEDA}"/>
    <hyperlink ref="Z393" r:id="rId61" xr:uid="{1DFF0BFD-0B3E-49AE-B7B6-9C76F1670EEE}"/>
    <hyperlink ref="AB393" r:id="rId62" xr:uid="{C504328E-96DD-4349-AAD5-355563C84589}"/>
    <hyperlink ref="Z397" r:id="rId63" xr:uid="{04C17825-4941-477D-9CAB-D20E82ADB33A}"/>
    <hyperlink ref="AB402" r:id="rId64" xr:uid="{50EF7CDB-C4BE-4044-B49F-038B2BFB08D4}"/>
    <hyperlink ref="Z402" r:id="rId65" xr:uid="{700F805D-13F4-4BCE-84C8-A65E31CBC309}"/>
    <hyperlink ref="Z441" r:id="rId66" xr:uid="{487CFF72-4734-41B4-8C66-001832D9FF32}"/>
    <hyperlink ref="AB441" r:id="rId67" xr:uid="{CA9BEAD5-4224-42C8-A230-F6DAFF88AD03}"/>
    <hyperlink ref="AA441" r:id="rId68" xr:uid="{95BB3007-49A2-4339-B364-F24873341BD9}"/>
    <hyperlink ref="Z447" r:id="rId69" xr:uid="{DF968F2C-7F6F-4B9F-9761-F745CE3BA375}"/>
    <hyperlink ref="AA447" r:id="rId70" xr:uid="{952FC670-DAC0-497A-8CE3-46975155FBC3}"/>
    <hyperlink ref="AB447" r:id="rId71" xr:uid="{32635383-7613-416C-9955-1AEF2E7E7D7D}"/>
    <hyperlink ref="Z449" r:id="rId72" xr:uid="{517E9532-F083-4F0F-9494-18332034E00E}"/>
    <hyperlink ref="Z490" r:id="rId73" xr:uid="{7AF36D99-0AF6-4F88-B7D8-DDC9816328C1}"/>
    <hyperlink ref="AB513" r:id="rId74" xr:uid="{DB7BF020-3D5E-4CAA-8951-7D8376A27139}"/>
    <hyperlink ref="Z513" r:id="rId75" xr:uid="{A03E87BA-865E-4EF7-8DBF-B5E0F3DFD9D6}"/>
    <hyperlink ref="Z526" r:id="rId76" xr:uid="{6E677565-4677-4858-97EC-D817A5B2E975}"/>
    <hyperlink ref="Z521" r:id="rId77" xr:uid="{4E15560B-2C7E-4FFF-AEB7-64FF08B9083F}"/>
    <hyperlink ref="Z530" r:id="rId78" xr:uid="{A69A1FEA-9AD1-4817-8E08-83870DED37D6}"/>
    <hyperlink ref="AA536" r:id="rId79" xr:uid="{1A0F655E-0FE0-4C1C-8689-95271F0A863E}"/>
    <hyperlink ref="Z536" r:id="rId80" xr:uid="{B3742409-1682-4A9F-B70F-DBD91BEDE14C}"/>
    <hyperlink ref="Z542" r:id="rId81" location="!" xr:uid="{7EA748C5-D0C2-412F-AF34-AD54EAF14B08}"/>
    <hyperlink ref="Z6" r:id="rId82" xr:uid="{4D7FFD35-5655-4CA2-876E-DB0016A7351C}"/>
    <hyperlink ref="AB6" r:id="rId83" xr:uid="{3D9D2054-BEF0-4497-BD07-F8ED726B9038}"/>
    <hyperlink ref="Z3" r:id="rId84" xr:uid="{6D5BA42D-897B-4B71-93F8-9E14ABC5BFD3}"/>
    <hyperlink ref="Z5" r:id="rId85" xr:uid="{C62D8F3E-8538-43BB-8A41-35946D3C3481}"/>
    <hyperlink ref="Z4" r:id="rId86" xr:uid="{94A3D2B4-705C-4373-A506-7DA83BDEF528}"/>
    <hyperlink ref="Z2" r:id="rId87" xr:uid="{261ECC86-81D2-4F49-BA2F-7DA52F71E834}"/>
    <hyperlink ref="Z7" r:id="rId88" xr:uid="{C6CBD440-A7BC-44A1-9B59-55D0FFDD5ADD}"/>
    <hyperlink ref="Z8" r:id="rId89" xr:uid="{A6688514-772E-468A-8C23-375EC79A1FD0}"/>
    <hyperlink ref="Z154" r:id="rId90" xr:uid="{48CD0864-1588-4AFE-A480-9C598FE36B09}"/>
    <hyperlink ref="AB150" r:id="rId91" xr:uid="{5835CDEE-D0EC-4A98-B8F4-536264B648AD}"/>
    <hyperlink ref="Z150" r:id="rId92" xr:uid="{C205D5A5-13D6-4456-AD00-AF6D1219E489}"/>
    <hyperlink ref="AB77" r:id="rId93" xr:uid="{92496A5F-425E-4D25-9C21-CE240498009C}"/>
    <hyperlink ref="AB81" r:id="rId94" xr:uid="{FC76AE5C-DB60-42D7-834E-8BC0F091FFE1}"/>
  </hyperlinks>
  <pageMargins left="0.7" right="0.7" top="0.75" bottom="0.75" header="0.3" footer="0.3"/>
  <pageSetup orientation="portrait" r:id="rId95"/>
  <legacyDrawing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CD420-57A6-4AF3-832A-35CB91B26105}">
  <sheetPr>
    <tabColor rgb="FFFF0000"/>
  </sheetPr>
  <dimension ref="A1:AA602"/>
  <sheetViews>
    <sheetView tabSelected="1" topLeftCell="M1" zoomScale="70" zoomScaleNormal="70" workbookViewId="0">
      <pane ySplit="2" topLeftCell="A71" activePane="bottomLeft" state="frozen"/>
      <selection pane="bottomLeft" activeCell="U98" sqref="U98"/>
    </sheetView>
  </sheetViews>
  <sheetFormatPr baseColWidth="10" defaultRowHeight="14.5" x14ac:dyDescent="0.35"/>
  <cols>
    <col min="1" max="1" width="34.36328125" style="20" customWidth="1"/>
    <col min="2" max="2" width="10.90625" style="20"/>
    <col min="3" max="4" width="7.6328125" style="20" customWidth="1"/>
    <col min="5" max="5" width="30.6328125" style="20" customWidth="1"/>
    <col min="6" max="6" width="7.453125" style="20" bestFit="1" customWidth="1"/>
    <col min="7" max="7" width="30.6328125" style="20" customWidth="1"/>
    <col min="8" max="8" width="26.54296875" style="20" bestFit="1" customWidth="1"/>
    <col min="9" max="9" width="10.90625" style="20"/>
    <col min="10" max="11" width="7.6328125" style="20" customWidth="1"/>
    <col min="12" max="12" width="13.6328125" style="22" bestFit="1" customWidth="1"/>
    <col min="13" max="13" width="15.6328125" style="23" bestFit="1" customWidth="1"/>
    <col min="14" max="14" width="22.08984375" style="23" bestFit="1" customWidth="1"/>
    <col min="15" max="15" width="10.6328125" style="22" customWidth="1"/>
    <col min="16" max="19" width="10.6328125" style="24" customWidth="1"/>
    <col min="20" max="20" width="10.90625" style="24"/>
    <col min="21" max="22" width="16.6328125" style="22" customWidth="1"/>
    <col min="23" max="23" width="10.90625" style="20"/>
    <col min="24" max="24" width="18.453125" style="20" customWidth="1"/>
    <col min="25" max="16384" width="10.90625" style="20"/>
  </cols>
  <sheetData>
    <row r="1" spans="1:27" x14ac:dyDescent="0.35">
      <c r="T1" s="25">
        <v>21</v>
      </c>
      <c r="U1" s="25">
        <f>T1+1</f>
        <v>22</v>
      </c>
      <c r="V1" s="25">
        <f>U1+1</f>
        <v>23</v>
      </c>
      <c r="W1" s="25">
        <f>V1+1</f>
        <v>24</v>
      </c>
      <c r="X1" s="25">
        <f>W1+1</f>
        <v>25</v>
      </c>
      <c r="Y1" s="25">
        <f>X1+1</f>
        <v>26</v>
      </c>
      <c r="Z1" s="25">
        <f>Y1+1</f>
        <v>27</v>
      </c>
      <c r="AA1" s="25">
        <f>Z1+1</f>
        <v>28</v>
      </c>
    </row>
    <row r="2" spans="1:27" s="19" customFormat="1" ht="30" customHeight="1" x14ac:dyDescent="0.35">
      <c r="A2" s="19" t="s">
        <v>0</v>
      </c>
      <c r="B2" s="14" t="s">
        <v>1</v>
      </c>
      <c r="C2" s="14" t="s">
        <v>2</v>
      </c>
      <c r="D2" s="14" t="s">
        <v>3</v>
      </c>
      <c r="E2" s="14" t="s">
        <v>4</v>
      </c>
      <c r="F2" s="14" t="s">
        <v>5</v>
      </c>
      <c r="G2" s="14" t="s">
        <v>6</v>
      </c>
      <c r="H2" s="14" t="s">
        <v>7</v>
      </c>
      <c r="I2" s="14" t="s">
        <v>8</v>
      </c>
      <c r="J2" s="14" t="s">
        <v>9</v>
      </c>
      <c r="K2" s="14" t="s">
        <v>10</v>
      </c>
      <c r="L2" s="15" t="s">
        <v>11</v>
      </c>
      <c r="M2" s="16" t="s">
        <v>12</v>
      </c>
      <c r="N2" s="16" t="s">
        <v>13</v>
      </c>
      <c r="O2" s="15" t="s">
        <v>14</v>
      </c>
      <c r="P2" s="17" t="s">
        <v>15</v>
      </c>
      <c r="Q2" s="17" t="s">
        <v>16</v>
      </c>
      <c r="R2" s="17" t="s">
        <v>17</v>
      </c>
      <c r="S2" s="17" t="s">
        <v>18</v>
      </c>
      <c r="T2" s="26" t="s">
        <v>19</v>
      </c>
      <c r="U2" s="28" t="s">
        <v>20</v>
      </c>
      <c r="V2" s="28" t="s">
        <v>21</v>
      </c>
      <c r="W2" s="18" t="s">
        <v>22</v>
      </c>
      <c r="X2" s="18" t="s">
        <v>23</v>
      </c>
      <c r="Y2" s="18" t="s">
        <v>24</v>
      </c>
      <c r="Z2" s="18" t="s">
        <v>25</v>
      </c>
      <c r="AA2" s="18" t="s">
        <v>26</v>
      </c>
    </row>
    <row r="3" spans="1:27" x14ac:dyDescent="0.35">
      <c r="A3" s="20" t="str">
        <f>E3&amp;G3&amp;J3&amp;K3</f>
        <v>ACCION FIDUCIARIACARTERA COLECTIVA ABIERTA ACCION UNO55</v>
      </c>
      <c r="B3" s="21">
        <v>45046</v>
      </c>
      <c r="C3" s="20">
        <v>5</v>
      </c>
      <c r="D3" s="20">
        <v>33</v>
      </c>
      <c r="E3" s="20" t="s">
        <v>28</v>
      </c>
      <c r="F3" s="20">
        <v>11014</v>
      </c>
      <c r="G3" s="20" t="s">
        <v>29</v>
      </c>
      <c r="H3" s="20" t="s">
        <v>30</v>
      </c>
      <c r="I3" s="20" t="s">
        <v>31</v>
      </c>
      <c r="J3" s="20">
        <v>5</v>
      </c>
      <c r="K3" s="20">
        <v>5</v>
      </c>
      <c r="L3" s="22">
        <v>2742154.0320000001</v>
      </c>
      <c r="M3" s="23">
        <v>225171.64</v>
      </c>
      <c r="N3" s="23">
        <v>617455316130.10999</v>
      </c>
      <c r="O3" s="22">
        <v>6624</v>
      </c>
      <c r="P3" s="24">
        <v>11.887553</v>
      </c>
      <c r="Q3" s="24">
        <v>5.8661729999999999</v>
      </c>
      <c r="R3" s="24">
        <v>19.054157</v>
      </c>
      <c r="S3" s="24">
        <v>11.622836</v>
      </c>
      <c r="T3" s="24">
        <v>1.5</v>
      </c>
      <c r="U3" s="22">
        <v>100000</v>
      </c>
      <c r="V3" s="22">
        <v>1</v>
      </c>
      <c r="W3" s="24" t="s">
        <v>41</v>
      </c>
      <c r="X3" s="27" t="s">
        <v>1473</v>
      </c>
      <c r="Y3" s="24" t="s">
        <v>1483</v>
      </c>
      <c r="Z3" s="24" t="s">
        <v>1540</v>
      </c>
      <c r="AA3" s="24" t="s">
        <v>1540</v>
      </c>
    </row>
    <row r="4" spans="1:27" x14ac:dyDescent="0.35">
      <c r="A4" s="20" t="str">
        <f t="shared" ref="A4:A67" si="0">E4&amp;G4&amp;J4&amp;K4</f>
        <v>ACCION FIDUCIARIAFONDO DE INVERSION COLECTIVA ABIERTO 51</v>
      </c>
      <c r="B4" s="21">
        <v>45046</v>
      </c>
      <c r="C4" s="20">
        <v>5</v>
      </c>
      <c r="D4" s="20">
        <v>33</v>
      </c>
      <c r="E4" s="20" t="s">
        <v>28</v>
      </c>
      <c r="F4" s="20">
        <v>54573</v>
      </c>
      <c r="G4" s="20" t="s">
        <v>33</v>
      </c>
      <c r="H4" s="20" t="s">
        <v>30</v>
      </c>
      <c r="I4" s="20" t="s">
        <v>31</v>
      </c>
      <c r="J4" s="20">
        <v>5</v>
      </c>
      <c r="K4" s="20">
        <v>1</v>
      </c>
      <c r="L4" s="22">
        <v>581140.848</v>
      </c>
      <c r="M4" s="23">
        <v>73869.89</v>
      </c>
      <c r="N4" s="23">
        <v>42928807783.220001</v>
      </c>
      <c r="O4" s="22">
        <v>1322</v>
      </c>
      <c r="P4" s="24">
        <v>12.495144</v>
      </c>
      <c r="Q4" s="24">
        <v>8.0966159999999991</v>
      </c>
      <c r="R4" s="24">
        <v>19.624310000000001</v>
      </c>
      <c r="S4" s="24">
        <v>11.459341999999999</v>
      </c>
      <c r="T4" s="24">
        <v>1</v>
      </c>
      <c r="U4" s="22">
        <v>200000</v>
      </c>
      <c r="V4" s="22">
        <v>1</v>
      </c>
      <c r="W4" s="24" t="s">
        <v>41</v>
      </c>
      <c r="X4" s="27" t="s">
        <v>1478</v>
      </c>
      <c r="Y4" s="24" t="s">
        <v>1477</v>
      </c>
      <c r="Z4" s="24" t="s">
        <v>1540</v>
      </c>
      <c r="AA4" s="24" t="s">
        <v>1540</v>
      </c>
    </row>
    <row r="5" spans="1:27" x14ac:dyDescent="0.35">
      <c r="A5" s="20" t="str">
        <f t="shared" si="0"/>
        <v>ACCION FIDUCIARIAFONDO DE INVERSION COLECTIVA ABIERTO 52</v>
      </c>
      <c r="B5" s="21">
        <v>45046</v>
      </c>
      <c r="C5" s="20">
        <v>5</v>
      </c>
      <c r="D5" s="20">
        <v>33</v>
      </c>
      <c r="E5" s="20" t="s">
        <v>28</v>
      </c>
      <c r="F5" s="20">
        <v>54576</v>
      </c>
      <c r="G5" s="20" t="s">
        <v>33</v>
      </c>
      <c r="H5" s="20" t="s">
        <v>30</v>
      </c>
      <c r="I5" s="20" t="s">
        <v>31</v>
      </c>
      <c r="J5" s="20">
        <v>5</v>
      </c>
      <c r="K5" s="20">
        <v>2</v>
      </c>
      <c r="L5" s="22">
        <v>257068.02799999999</v>
      </c>
      <c r="M5" s="23">
        <v>20421.84</v>
      </c>
      <c r="N5" s="23">
        <v>5249802443.7200003</v>
      </c>
      <c r="O5" s="22">
        <v>248</v>
      </c>
      <c r="P5" s="24">
        <v>11.821154999999999</v>
      </c>
      <c r="Q5" s="24">
        <v>10.543305999999999</v>
      </c>
      <c r="R5" s="24">
        <v>13.082943</v>
      </c>
      <c r="S5" s="24">
        <v>9.0512589999999999</v>
      </c>
      <c r="T5" s="24">
        <v>1</v>
      </c>
      <c r="U5" s="22">
        <v>500000</v>
      </c>
      <c r="V5" s="22">
        <v>1</v>
      </c>
      <c r="W5" s="24" t="s">
        <v>41</v>
      </c>
      <c r="X5" s="27" t="s">
        <v>1482</v>
      </c>
      <c r="Y5" s="24" t="s">
        <v>1481</v>
      </c>
      <c r="Z5" s="24" t="s">
        <v>1540</v>
      </c>
      <c r="AA5" s="24" t="s">
        <v>1540</v>
      </c>
    </row>
    <row r="6" spans="1:27" x14ac:dyDescent="0.35">
      <c r="A6" s="20" t="str">
        <f t="shared" si="0"/>
        <v>ACCION FIDUCIARIAFONDO DE INVERSION COLECTIVA ABIERTO 53</v>
      </c>
      <c r="B6" s="21">
        <v>45046</v>
      </c>
      <c r="C6" s="20">
        <v>5</v>
      </c>
      <c r="D6" s="20">
        <v>33</v>
      </c>
      <c r="E6" s="20" t="s">
        <v>28</v>
      </c>
      <c r="F6" s="20">
        <v>54577</v>
      </c>
      <c r="G6" s="20" t="s">
        <v>33</v>
      </c>
      <c r="H6" s="20" t="s">
        <v>30</v>
      </c>
      <c r="I6" s="20" t="s">
        <v>31</v>
      </c>
      <c r="J6" s="20">
        <v>5</v>
      </c>
      <c r="K6" s="20">
        <v>3</v>
      </c>
      <c r="L6" s="22">
        <v>157659.35399999999</v>
      </c>
      <c r="M6" s="23">
        <v>19681.36</v>
      </c>
      <c r="N6" s="23">
        <v>3102949834.4000001</v>
      </c>
      <c r="O6" s="22">
        <v>54</v>
      </c>
      <c r="P6" s="24">
        <v>11.719637000000001</v>
      </c>
      <c r="Q6" s="24">
        <v>10.936844000000001</v>
      </c>
      <c r="R6" s="24">
        <v>14.160107</v>
      </c>
      <c r="S6" s="24">
        <v>9.8603090000000009</v>
      </c>
      <c r="T6" s="24">
        <v>1</v>
      </c>
      <c r="U6" s="22">
        <v>500000</v>
      </c>
      <c r="V6" s="22">
        <v>1</v>
      </c>
      <c r="W6" s="24" t="s">
        <v>41</v>
      </c>
      <c r="X6" s="27" t="s">
        <v>1480</v>
      </c>
      <c r="Y6" s="24" t="s">
        <v>1479</v>
      </c>
      <c r="Z6" s="24" t="s">
        <v>1540</v>
      </c>
      <c r="AA6" s="24" t="s">
        <v>1540</v>
      </c>
    </row>
    <row r="7" spans="1:27" x14ac:dyDescent="0.35">
      <c r="A7" s="20" t="str">
        <f t="shared" si="0"/>
        <v>ACCION FIDUCIARIAFONDO DE INVERSIÓN COLECTIVA ABIERTO SIN PACTO DE PERMANENCIA ACCIÓN 152554</v>
      </c>
      <c r="B7" s="21">
        <v>45046</v>
      </c>
      <c r="C7" s="20">
        <v>5</v>
      </c>
      <c r="D7" s="20">
        <v>33</v>
      </c>
      <c r="E7" s="20" t="s">
        <v>28</v>
      </c>
      <c r="F7" s="20">
        <v>99740</v>
      </c>
      <c r="G7" s="20" t="s">
        <v>37</v>
      </c>
      <c r="H7" s="20" t="s">
        <v>30</v>
      </c>
      <c r="I7" s="20" t="s">
        <v>31</v>
      </c>
      <c r="J7" s="20">
        <v>5</v>
      </c>
      <c r="K7" s="20">
        <v>4</v>
      </c>
      <c r="L7" s="22">
        <v>5050535.2130000005</v>
      </c>
      <c r="M7" s="23">
        <v>11454.15</v>
      </c>
      <c r="N7" s="23">
        <v>57849571491.610001</v>
      </c>
      <c r="O7" s="22">
        <v>103</v>
      </c>
      <c r="P7" s="24">
        <v>11.52749</v>
      </c>
      <c r="Q7" s="24">
        <v>9.5242170000000002</v>
      </c>
      <c r="R7" s="24">
        <v>18.194739999999999</v>
      </c>
      <c r="S7" s="24">
        <v>12.516067</v>
      </c>
      <c r="T7" s="24">
        <v>1.25</v>
      </c>
      <c r="U7" s="22">
        <v>100000</v>
      </c>
      <c r="V7" s="22">
        <v>1</v>
      </c>
      <c r="W7" s="24" t="s">
        <v>41</v>
      </c>
      <c r="X7" s="27" t="s">
        <v>1476</v>
      </c>
      <c r="Y7" s="24" t="s">
        <v>1474</v>
      </c>
      <c r="Z7" s="24" t="s">
        <v>1540</v>
      </c>
      <c r="AA7" s="24" t="s">
        <v>1540</v>
      </c>
    </row>
    <row r="8" spans="1:27" x14ac:dyDescent="0.35">
      <c r="A8" s="20" t="str">
        <f t="shared" si="0"/>
        <v>ACCIONES Y VALORES S.A.ACCIVAL RENTA FIJA 18080</v>
      </c>
      <c r="B8" s="21">
        <v>45046</v>
      </c>
      <c r="C8" s="20">
        <v>85</v>
      </c>
      <c r="D8" s="20">
        <v>3</v>
      </c>
      <c r="E8" s="20" t="s">
        <v>39</v>
      </c>
      <c r="F8" s="20">
        <v>80428</v>
      </c>
      <c r="G8" s="20" t="s">
        <v>40</v>
      </c>
      <c r="H8" s="20" t="s">
        <v>30</v>
      </c>
      <c r="I8" s="20" t="s">
        <v>31</v>
      </c>
      <c r="J8" s="20">
        <v>8</v>
      </c>
      <c r="K8" s="20">
        <v>0</v>
      </c>
      <c r="L8" s="22">
        <v>2134163.7420000001</v>
      </c>
      <c r="M8" s="23">
        <v>12931.18</v>
      </c>
      <c r="N8" s="23">
        <v>27597263477.16</v>
      </c>
      <c r="O8" s="22">
        <v>2563</v>
      </c>
      <c r="P8" s="24">
        <v>12.726328000000001</v>
      </c>
      <c r="Q8" s="24">
        <v>11.267988000000001</v>
      </c>
      <c r="R8" s="24">
        <v>27.376263000000002</v>
      </c>
      <c r="S8" s="24">
        <v>13.519951000000001</v>
      </c>
      <c r="T8" s="24">
        <v>1.2</v>
      </c>
      <c r="U8" s="22">
        <v>1000000</v>
      </c>
      <c r="V8" s="22">
        <v>50000</v>
      </c>
      <c r="W8" s="24" t="s">
        <v>41</v>
      </c>
      <c r="X8" s="27" t="s">
        <v>1484</v>
      </c>
      <c r="Y8" s="24" t="s">
        <v>1485</v>
      </c>
      <c r="Z8" s="24" t="s">
        <v>1540</v>
      </c>
      <c r="AA8" s="24" t="s">
        <v>1540</v>
      </c>
    </row>
    <row r="9" spans="1:27" x14ac:dyDescent="0.35">
      <c r="A9" s="20" t="str">
        <f t="shared" si="0"/>
        <v>ACCIONES Y VALORES S.A.FICS SIN PACTO DE PERMANENCIA ACCIVAL ACCIONES NACION80</v>
      </c>
      <c r="B9" s="21">
        <v>45046</v>
      </c>
      <c r="C9" s="20">
        <v>85</v>
      </c>
      <c r="D9" s="20">
        <v>3</v>
      </c>
      <c r="E9" s="20" t="s">
        <v>39</v>
      </c>
      <c r="F9" s="20">
        <v>58735</v>
      </c>
      <c r="G9" s="20" t="s">
        <v>43</v>
      </c>
      <c r="H9" s="20" t="s">
        <v>30</v>
      </c>
      <c r="I9" s="20" t="s">
        <v>31</v>
      </c>
      <c r="J9" s="20">
        <v>8</v>
      </c>
      <c r="K9" s="20">
        <v>0</v>
      </c>
      <c r="L9" s="22">
        <v>507022.81300000002</v>
      </c>
      <c r="M9" s="23">
        <v>8594.68</v>
      </c>
      <c r="N9" s="23">
        <v>4357699833.6000004</v>
      </c>
      <c r="O9" s="22">
        <v>396</v>
      </c>
      <c r="P9" s="24">
        <v>-3.6326589999999999</v>
      </c>
      <c r="Q9" s="24">
        <v>108.77726</v>
      </c>
      <c r="R9" s="24">
        <v>-2.7120649999999999</v>
      </c>
      <c r="S9" s="24">
        <v>-19.189696999999999</v>
      </c>
      <c r="T9" s="24">
        <v>3</v>
      </c>
      <c r="U9" s="22">
        <v>50000</v>
      </c>
      <c r="V9" s="22">
        <v>50000</v>
      </c>
      <c r="W9" s="24" t="s">
        <v>41</v>
      </c>
      <c r="X9" s="27" t="s">
        <v>1487</v>
      </c>
      <c r="Y9" s="24" t="s">
        <v>1486</v>
      </c>
      <c r="Z9" s="24" t="s">
        <v>1540</v>
      </c>
      <c r="AA9" s="24" t="s">
        <v>1540</v>
      </c>
    </row>
    <row r="10" spans="1:27" x14ac:dyDescent="0.35">
      <c r="A10" s="20" t="str">
        <f t="shared" si="0"/>
        <v>ACCIONES Y VALORES S.A.FONDO DE INVERSION COLECTIVA ACCIVAL VISTA80</v>
      </c>
      <c r="B10" s="21">
        <v>45046</v>
      </c>
      <c r="C10" s="20">
        <v>85</v>
      </c>
      <c r="D10" s="20">
        <v>3</v>
      </c>
      <c r="E10" s="20" t="s">
        <v>39</v>
      </c>
      <c r="F10" s="20">
        <v>58695</v>
      </c>
      <c r="G10" s="20" t="s">
        <v>45</v>
      </c>
      <c r="H10" s="20" t="s">
        <v>30</v>
      </c>
      <c r="I10" s="20" t="s">
        <v>31</v>
      </c>
      <c r="J10" s="20">
        <v>8</v>
      </c>
      <c r="K10" s="20">
        <v>0</v>
      </c>
      <c r="L10" s="22">
        <v>42703578.897</v>
      </c>
      <c r="M10" s="23">
        <v>7412.06</v>
      </c>
      <c r="N10" s="23">
        <v>316521649934.42999</v>
      </c>
      <c r="O10" s="22">
        <v>144855</v>
      </c>
      <c r="P10" s="24">
        <v>12.084927</v>
      </c>
      <c r="Q10" s="24">
        <v>9.1054530000000007</v>
      </c>
      <c r="R10" s="24">
        <v>15.734021</v>
      </c>
      <c r="S10" s="24">
        <v>10.178034</v>
      </c>
      <c r="T10" s="24">
        <v>1</v>
      </c>
      <c r="U10" s="22">
        <v>1</v>
      </c>
      <c r="V10" s="22">
        <v>1</v>
      </c>
      <c r="W10" s="24" t="s">
        <v>41</v>
      </c>
      <c r="X10" s="27" t="s">
        <v>1488</v>
      </c>
      <c r="Y10" s="24">
        <v>0</v>
      </c>
      <c r="Z10" s="24" t="s">
        <v>1540</v>
      </c>
      <c r="AA10" s="24" t="s">
        <v>1540</v>
      </c>
    </row>
    <row r="11" spans="1:27" x14ac:dyDescent="0.35">
      <c r="A11" s="20" t="str">
        <f t="shared" si="0"/>
        <v>ACCIONES Y VALORES S.A.FONDO DE INVERSIÓN COLECTIVA CERRADO ACCIVAL RENTA FIJA 12 M80</v>
      </c>
      <c r="B11" s="21">
        <v>45046</v>
      </c>
      <c r="C11" s="20">
        <v>85</v>
      </c>
      <c r="D11" s="20">
        <v>3</v>
      </c>
      <c r="E11" s="20" t="s">
        <v>39</v>
      </c>
      <c r="F11" s="20">
        <v>109715</v>
      </c>
      <c r="G11" s="20" t="s">
        <v>47</v>
      </c>
      <c r="H11" s="20" t="s">
        <v>30</v>
      </c>
      <c r="I11" s="20" t="s">
        <v>31</v>
      </c>
      <c r="J11" s="20">
        <v>8</v>
      </c>
      <c r="K11" s="20">
        <v>0</v>
      </c>
      <c r="L11" s="22">
        <v>2307317.952</v>
      </c>
      <c r="M11" s="23">
        <v>10181.32</v>
      </c>
      <c r="N11" s="23">
        <v>23491550714.919998</v>
      </c>
      <c r="O11" s="22">
        <v>669</v>
      </c>
      <c r="P11" s="24">
        <v>13.770142</v>
      </c>
      <c r="Q11" s="24">
        <v>-6.1558349999999997</v>
      </c>
      <c r="R11" s="24">
        <v>3.7480000000000002</v>
      </c>
      <c r="S11" s="24">
        <v>0</v>
      </c>
      <c r="T11" s="24">
        <v>1</v>
      </c>
      <c r="U11" s="22">
        <v>1000000</v>
      </c>
      <c r="V11" s="22">
        <v>50000</v>
      </c>
      <c r="W11" s="24" t="s">
        <v>41</v>
      </c>
      <c r="X11" s="27" t="s">
        <v>1489</v>
      </c>
      <c r="Y11" s="24" t="s">
        <v>48</v>
      </c>
      <c r="Z11" s="24" t="s">
        <v>1540</v>
      </c>
      <c r="AA11" s="24" t="s">
        <v>1540</v>
      </c>
    </row>
    <row r="12" spans="1:27" x14ac:dyDescent="0.35">
      <c r="A12" s="20" t="str">
        <f t="shared" si="0"/>
        <v>ACCIONES Y VALORES S.A.FONDO DE INVERSION COLECTIVA CERRADO ACCIVAL RENTA FIJA 12M PLUS80</v>
      </c>
      <c r="B12" s="21">
        <v>45046</v>
      </c>
      <c r="C12" s="20">
        <v>85</v>
      </c>
      <c r="D12" s="20">
        <v>3</v>
      </c>
      <c r="E12" s="20" t="s">
        <v>39</v>
      </c>
      <c r="F12" s="20">
        <v>112664</v>
      </c>
      <c r="G12" s="20" t="s">
        <v>1523</v>
      </c>
      <c r="H12" s="20" t="s">
        <v>30</v>
      </c>
      <c r="I12" s="20" t="s">
        <v>31</v>
      </c>
      <c r="J12" s="20">
        <v>8</v>
      </c>
      <c r="K12" s="20">
        <v>0</v>
      </c>
      <c r="L12" s="22">
        <v>2234912.64</v>
      </c>
      <c r="M12" s="23">
        <v>10259.31</v>
      </c>
      <c r="N12" s="23">
        <v>22928655175.490002</v>
      </c>
      <c r="O12" s="22">
        <v>1511</v>
      </c>
      <c r="P12" s="24">
        <v>16.509861000000001</v>
      </c>
      <c r="Q12" s="24">
        <v>-0.70452599999999999</v>
      </c>
      <c r="R12" s="24">
        <v>0</v>
      </c>
      <c r="S12" s="24">
        <v>0</v>
      </c>
      <c r="T12" s="24" t="s">
        <v>1540</v>
      </c>
      <c r="U12" s="22" t="s">
        <v>1540</v>
      </c>
      <c r="V12" s="22" t="s">
        <v>1540</v>
      </c>
      <c r="W12" s="24" t="s">
        <v>1540</v>
      </c>
      <c r="X12" s="27" t="s">
        <v>1540</v>
      </c>
      <c r="Y12" s="24" t="s">
        <v>1540</v>
      </c>
      <c r="Z12" s="24" t="s">
        <v>1540</v>
      </c>
      <c r="AA12" s="24" t="s">
        <v>1540</v>
      </c>
    </row>
    <row r="13" spans="1:27" x14ac:dyDescent="0.35">
      <c r="A13" s="20" t="str">
        <f t="shared" si="0"/>
        <v>ACCIONES Y VALORES S.A.FONDO DE INVERSIÓN COLECTIVA CERRADO ACCIVAL RENTA FIJA 18M80</v>
      </c>
      <c r="B13" s="21">
        <v>45046</v>
      </c>
      <c r="C13" s="20">
        <v>85</v>
      </c>
      <c r="D13" s="20">
        <v>3</v>
      </c>
      <c r="E13" s="20" t="s">
        <v>39</v>
      </c>
      <c r="F13" s="20">
        <v>104907</v>
      </c>
      <c r="G13" s="20" t="s">
        <v>51</v>
      </c>
      <c r="H13" s="20" t="s">
        <v>30</v>
      </c>
      <c r="I13" s="20" t="s">
        <v>31</v>
      </c>
      <c r="J13" s="20">
        <v>8</v>
      </c>
      <c r="K13" s="20">
        <v>0</v>
      </c>
      <c r="L13" s="22">
        <v>1334289.702</v>
      </c>
      <c r="M13" s="23">
        <v>9966.86</v>
      </c>
      <c r="N13" s="23">
        <v>13298674567.379999</v>
      </c>
      <c r="O13" s="22">
        <v>122</v>
      </c>
      <c r="P13" s="24">
        <v>12.928732999999999</v>
      </c>
      <c r="Q13" s="24">
        <v>9.8253839999999997</v>
      </c>
      <c r="R13" s="24">
        <v>7.0905829999999996</v>
      </c>
      <c r="S13" s="24">
        <v>0.38921499999999998</v>
      </c>
      <c r="T13" s="24">
        <v>1</v>
      </c>
      <c r="U13" s="22">
        <v>1000000</v>
      </c>
      <c r="V13" s="22">
        <v>50000</v>
      </c>
      <c r="W13" s="24" t="s">
        <v>41</v>
      </c>
      <c r="X13" s="27" t="s">
        <v>52</v>
      </c>
      <c r="Y13" s="24" t="s">
        <v>53</v>
      </c>
      <c r="Z13" s="24" t="s">
        <v>1540</v>
      </c>
      <c r="AA13" s="24" t="s">
        <v>1540</v>
      </c>
    </row>
    <row r="14" spans="1:27" x14ac:dyDescent="0.35">
      <c r="A14" s="20" t="str">
        <f t="shared" si="0"/>
        <v>ACCIONES Y VALORES S.A.FONDO DE INVERSIÓN COLECTIVA CERRADO ACCIVAL RENTA FIJA 24M80</v>
      </c>
      <c r="B14" s="21">
        <v>45046</v>
      </c>
      <c r="C14" s="20">
        <v>85</v>
      </c>
      <c r="D14" s="20">
        <v>3</v>
      </c>
      <c r="E14" s="20" t="s">
        <v>39</v>
      </c>
      <c r="F14" s="20">
        <v>107027</v>
      </c>
      <c r="G14" s="20" t="s">
        <v>55</v>
      </c>
      <c r="H14" s="20" t="s">
        <v>30</v>
      </c>
      <c r="I14" s="20" t="s">
        <v>31</v>
      </c>
      <c r="J14" s="20">
        <v>8</v>
      </c>
      <c r="K14" s="20">
        <v>0</v>
      </c>
      <c r="L14" s="22">
        <v>1081091.148</v>
      </c>
      <c r="M14" s="23">
        <v>10059.459999999999</v>
      </c>
      <c r="N14" s="23">
        <v>10875197880.790001</v>
      </c>
      <c r="O14" s="22">
        <v>156</v>
      </c>
      <c r="P14" s="24">
        <v>12.276449</v>
      </c>
      <c r="Q14" s="24">
        <v>6.5224500000000001</v>
      </c>
      <c r="R14" s="24">
        <v>6.1221379999999996</v>
      </c>
      <c r="S14" s="24">
        <v>0</v>
      </c>
      <c r="T14" s="24">
        <v>1</v>
      </c>
      <c r="U14" s="22">
        <v>1000000</v>
      </c>
      <c r="V14" s="22">
        <v>50000</v>
      </c>
      <c r="W14" s="24" t="s">
        <v>41</v>
      </c>
      <c r="X14" s="27" t="s">
        <v>56</v>
      </c>
      <c r="Y14" s="24" t="s">
        <v>57</v>
      </c>
      <c r="Z14" s="24" t="s">
        <v>1540</v>
      </c>
      <c r="AA14" s="24" t="s">
        <v>1540</v>
      </c>
    </row>
    <row r="15" spans="1:27" x14ac:dyDescent="0.35">
      <c r="A15" s="20" t="str">
        <f t="shared" si="0"/>
        <v>ADCAP COLOMBIA S.A.FONDO DE INVERSION COLECTIVA ABIERTO PROGRESION LIQUIDEZ80</v>
      </c>
      <c r="B15" s="21">
        <v>45046</v>
      </c>
      <c r="C15" s="20">
        <v>85</v>
      </c>
      <c r="D15" s="20">
        <v>9</v>
      </c>
      <c r="E15" s="20" t="s">
        <v>60</v>
      </c>
      <c r="F15" s="20">
        <v>106813</v>
      </c>
      <c r="G15" s="20" t="s">
        <v>61</v>
      </c>
      <c r="H15" s="20" t="s">
        <v>30</v>
      </c>
      <c r="I15" s="20" t="s">
        <v>31</v>
      </c>
      <c r="J15" s="20">
        <v>8</v>
      </c>
      <c r="K15" s="20">
        <v>0</v>
      </c>
      <c r="L15" s="22">
        <v>778558.90700000001</v>
      </c>
      <c r="M15" s="23">
        <v>13163.12</v>
      </c>
      <c r="N15" s="23">
        <v>10248262829.01</v>
      </c>
      <c r="O15" s="22">
        <v>214</v>
      </c>
      <c r="P15" s="24">
        <v>8.7674149999999997</v>
      </c>
      <c r="Q15" s="24">
        <v>8.2697040000000008</v>
      </c>
      <c r="R15" s="24">
        <v>11.308793</v>
      </c>
      <c r="S15" s="24">
        <v>8.1125769999999999</v>
      </c>
      <c r="T15" s="24">
        <v>1.5</v>
      </c>
      <c r="U15" s="22">
        <v>100000</v>
      </c>
      <c r="V15" s="22">
        <v>100000</v>
      </c>
      <c r="W15" s="24" t="s">
        <v>41</v>
      </c>
      <c r="X15" s="27" t="s">
        <v>62</v>
      </c>
      <c r="Y15" s="24" t="s">
        <v>63</v>
      </c>
      <c r="Z15" s="24" t="s">
        <v>1540</v>
      </c>
      <c r="AA15" s="24" t="s">
        <v>1540</v>
      </c>
    </row>
    <row r="16" spans="1:27" x14ac:dyDescent="0.35">
      <c r="A16" s="20" t="str">
        <f t="shared" si="0"/>
        <v>ADCAP COLOMBIA S.A.FONDO DE INVERSION COLECTIVA CERRADO INMOBILIARIO PROGRESION RENTAR II80</v>
      </c>
      <c r="B16" s="21">
        <v>45046</v>
      </c>
      <c r="C16" s="20">
        <v>85</v>
      </c>
      <c r="D16" s="20">
        <v>9</v>
      </c>
      <c r="E16" s="20" t="s">
        <v>60</v>
      </c>
      <c r="F16" s="20">
        <v>106817</v>
      </c>
      <c r="G16" s="20" t="s">
        <v>65</v>
      </c>
      <c r="H16" s="20" t="s">
        <v>30</v>
      </c>
      <c r="I16" s="20" t="s">
        <v>31</v>
      </c>
      <c r="J16" s="20">
        <v>8</v>
      </c>
      <c r="K16" s="20">
        <v>0</v>
      </c>
      <c r="L16" s="22">
        <v>686662.51599999995</v>
      </c>
      <c r="M16" s="23">
        <v>16484.490000000002</v>
      </c>
      <c r="N16" s="23">
        <v>11319278929.66</v>
      </c>
      <c r="O16" s="22">
        <v>22</v>
      </c>
      <c r="P16" s="24">
        <v>14.414749</v>
      </c>
      <c r="Q16" s="24">
        <v>11.228211</v>
      </c>
      <c r="R16" s="24">
        <v>12.192561</v>
      </c>
      <c r="S16" s="24">
        <v>13.961814</v>
      </c>
      <c r="T16" s="24">
        <v>2.5</v>
      </c>
      <c r="U16" s="22">
        <v>10000000</v>
      </c>
      <c r="V16" s="22">
        <v>10000000</v>
      </c>
      <c r="W16" s="24" t="s">
        <v>41</v>
      </c>
      <c r="X16" s="27" t="s">
        <v>66</v>
      </c>
      <c r="Y16" s="24" t="s">
        <v>67</v>
      </c>
      <c r="Z16" s="24" t="s">
        <v>1540</v>
      </c>
      <c r="AA16" s="24" t="s">
        <v>1540</v>
      </c>
    </row>
    <row r="17" spans="1:27" x14ac:dyDescent="0.35">
      <c r="A17" s="20" t="str">
        <f t="shared" si="0"/>
        <v>ADCAP COLOMBIA S.A.FONDO DE INVERSION COLECTIVA CERRADO INMOBILIARIO RENTAR 201580</v>
      </c>
      <c r="B17" s="21">
        <v>45046</v>
      </c>
      <c r="C17" s="20">
        <v>85</v>
      </c>
      <c r="D17" s="20">
        <v>9</v>
      </c>
      <c r="E17" s="20" t="s">
        <v>60</v>
      </c>
      <c r="F17" s="20">
        <v>106814</v>
      </c>
      <c r="G17" s="20" t="s">
        <v>69</v>
      </c>
      <c r="H17" s="20" t="s">
        <v>30</v>
      </c>
      <c r="I17" s="20" t="s">
        <v>31</v>
      </c>
      <c r="J17" s="20">
        <v>8</v>
      </c>
      <c r="K17" s="20">
        <v>0</v>
      </c>
      <c r="L17" s="22">
        <v>1174247.084</v>
      </c>
      <c r="M17" s="23">
        <v>98482.9</v>
      </c>
      <c r="N17" s="23">
        <v>115643261235.19</v>
      </c>
      <c r="O17" s="22">
        <v>2</v>
      </c>
      <c r="P17" s="24">
        <v>9.1160309999999996</v>
      </c>
      <c r="Q17" s="24">
        <v>9.1964579999999998</v>
      </c>
      <c r="R17" s="24">
        <v>16.012777</v>
      </c>
      <c r="S17" s="24">
        <v>42.579777</v>
      </c>
      <c r="T17" s="24">
        <v>0.13</v>
      </c>
      <c r="U17" s="22">
        <v>100000000</v>
      </c>
      <c r="V17" s="22" t="s">
        <v>70</v>
      </c>
      <c r="W17" s="24" t="s">
        <v>41</v>
      </c>
      <c r="X17" s="27" t="s">
        <v>71</v>
      </c>
      <c r="Y17" s="24" t="s">
        <v>72</v>
      </c>
      <c r="Z17" s="24" t="s">
        <v>1540</v>
      </c>
      <c r="AA17" s="24" t="s">
        <v>1540</v>
      </c>
    </row>
    <row r="18" spans="1:27" x14ac:dyDescent="0.35">
      <c r="A18" s="20" t="str">
        <f t="shared" si="0"/>
        <v>ADCAP COLOMBIA S.A.FONDO DE INVERSION COLECTIVA CERRADO PROGRESION RENTAMAS81</v>
      </c>
      <c r="B18" s="21">
        <v>45046</v>
      </c>
      <c r="C18" s="20">
        <v>85</v>
      </c>
      <c r="D18" s="20">
        <v>9</v>
      </c>
      <c r="E18" s="20" t="s">
        <v>60</v>
      </c>
      <c r="F18" s="20">
        <v>106809</v>
      </c>
      <c r="G18" s="20" t="s">
        <v>74</v>
      </c>
      <c r="H18" s="20" t="s">
        <v>30</v>
      </c>
      <c r="I18" s="20" t="s">
        <v>31</v>
      </c>
      <c r="J18" s="20">
        <v>8</v>
      </c>
      <c r="K18" s="20">
        <v>1</v>
      </c>
      <c r="L18" s="22">
        <v>840064.95700000005</v>
      </c>
      <c r="M18" s="23">
        <v>20971.82</v>
      </c>
      <c r="N18" s="23">
        <v>17617688066.849998</v>
      </c>
      <c r="O18" s="22">
        <v>23</v>
      </c>
      <c r="P18" s="24">
        <v>8.3960910000000002</v>
      </c>
      <c r="Q18" s="24">
        <v>8.2164660000000005</v>
      </c>
      <c r="R18" s="24">
        <v>8.3635350000000006</v>
      </c>
      <c r="S18" s="24">
        <v>7.5389920000000004</v>
      </c>
      <c r="T18" s="24">
        <v>5</v>
      </c>
      <c r="U18" s="22">
        <v>3000000</v>
      </c>
      <c r="V18" s="22" t="s">
        <v>70</v>
      </c>
      <c r="W18" s="24" t="s">
        <v>75</v>
      </c>
      <c r="X18" s="27" t="s">
        <v>76</v>
      </c>
      <c r="Y18" s="24">
        <v>0</v>
      </c>
      <c r="Z18" s="24" t="s">
        <v>1540</v>
      </c>
      <c r="AA18" s="24" t="s">
        <v>1540</v>
      </c>
    </row>
    <row r="19" spans="1:27" x14ac:dyDescent="0.35">
      <c r="A19" s="20" t="str">
        <f t="shared" si="0"/>
        <v>ADCAP COLOMBIA S.A.FONDO DE INVERSION COLECTIVA CERRADO PROGRESION RENTAMAS82</v>
      </c>
      <c r="B19" s="21">
        <v>45046</v>
      </c>
      <c r="C19" s="20">
        <v>85</v>
      </c>
      <c r="D19" s="20">
        <v>9</v>
      </c>
      <c r="E19" s="20" t="s">
        <v>60</v>
      </c>
      <c r="F19" s="20">
        <v>106809</v>
      </c>
      <c r="G19" s="20" t="s">
        <v>74</v>
      </c>
      <c r="H19" s="20" t="s">
        <v>30</v>
      </c>
      <c r="I19" s="20" t="s">
        <v>31</v>
      </c>
      <c r="J19" s="20">
        <v>8</v>
      </c>
      <c r="K19" s="20">
        <v>2</v>
      </c>
      <c r="L19" s="22">
        <v>299053.12800000003</v>
      </c>
      <c r="M19" s="23">
        <v>23775.91</v>
      </c>
      <c r="N19" s="23">
        <v>7110259178.6400003</v>
      </c>
      <c r="O19" s="22">
        <v>63</v>
      </c>
      <c r="P19" s="24">
        <v>9.4382599999999996</v>
      </c>
      <c r="Q19" s="24">
        <v>9.2569119999999998</v>
      </c>
      <c r="R19" s="24">
        <v>9.4053810000000002</v>
      </c>
      <c r="S19" s="24">
        <v>8.5729310000000005</v>
      </c>
      <c r="T19" s="24">
        <v>4</v>
      </c>
      <c r="U19" s="22">
        <v>3000000</v>
      </c>
      <c r="V19" s="22" t="s">
        <v>70</v>
      </c>
      <c r="W19" s="24" t="s">
        <v>78</v>
      </c>
      <c r="X19" s="27" t="s">
        <v>76</v>
      </c>
      <c r="Y19" s="24">
        <v>0</v>
      </c>
      <c r="Z19" s="24" t="s">
        <v>1540</v>
      </c>
      <c r="AA19" s="24" t="s">
        <v>1540</v>
      </c>
    </row>
    <row r="20" spans="1:27" x14ac:dyDescent="0.35">
      <c r="A20" s="20" t="str">
        <f t="shared" si="0"/>
        <v>ADCAP COLOMBIA S.A.FONDO DE INVERSION COLECTIVA CERRADO PROGRESION RENTAMAS83</v>
      </c>
      <c r="B20" s="21">
        <v>45046</v>
      </c>
      <c r="C20" s="20">
        <v>85</v>
      </c>
      <c r="D20" s="20">
        <v>9</v>
      </c>
      <c r="E20" s="20" t="s">
        <v>60</v>
      </c>
      <c r="F20" s="20">
        <v>106809</v>
      </c>
      <c r="G20" s="20" t="s">
        <v>74</v>
      </c>
      <c r="H20" s="20" t="s">
        <v>30</v>
      </c>
      <c r="I20" s="20" t="s">
        <v>31</v>
      </c>
      <c r="J20" s="20">
        <v>8</v>
      </c>
      <c r="K20" s="20">
        <v>3</v>
      </c>
      <c r="L20" s="22">
        <v>2518682.9819999998</v>
      </c>
      <c r="M20" s="23">
        <v>25333.26</v>
      </c>
      <c r="N20" s="23">
        <v>63806452032.339996</v>
      </c>
      <c r="O20" s="22">
        <v>143</v>
      </c>
      <c r="P20" s="24">
        <v>9.9668580000000002</v>
      </c>
      <c r="Q20" s="24">
        <v>9.7846309999999992</v>
      </c>
      <c r="R20" s="24">
        <v>9.9338230000000003</v>
      </c>
      <c r="S20" s="24">
        <v>9.0973649999999999</v>
      </c>
      <c r="T20" s="24">
        <v>3.5</v>
      </c>
      <c r="U20" s="22">
        <v>3000000</v>
      </c>
      <c r="V20" s="22" t="s">
        <v>70</v>
      </c>
      <c r="W20" s="24" t="s">
        <v>80</v>
      </c>
      <c r="X20" s="27" t="s">
        <v>76</v>
      </c>
      <c r="Y20" s="24">
        <v>0</v>
      </c>
      <c r="Z20" s="24" t="s">
        <v>1540</v>
      </c>
      <c r="AA20" s="24" t="s">
        <v>1540</v>
      </c>
    </row>
    <row r="21" spans="1:27" x14ac:dyDescent="0.35">
      <c r="A21" s="20" t="str">
        <f t="shared" si="0"/>
        <v>ADCAP COLOMBIA S.A.FONDO DE INVERSION COLECTIVA CERRADO PROGRESION RENTAMAS84</v>
      </c>
      <c r="B21" s="21">
        <v>45046</v>
      </c>
      <c r="C21" s="20">
        <v>85</v>
      </c>
      <c r="D21" s="20">
        <v>9</v>
      </c>
      <c r="E21" s="20" t="s">
        <v>60</v>
      </c>
      <c r="F21" s="20">
        <v>106809</v>
      </c>
      <c r="G21" s="20" t="s">
        <v>74</v>
      </c>
      <c r="H21" s="20" t="s">
        <v>30</v>
      </c>
      <c r="I21" s="20" t="s">
        <v>31</v>
      </c>
      <c r="J21" s="20">
        <v>8</v>
      </c>
      <c r="K21" s="20">
        <v>4</v>
      </c>
      <c r="L21" s="22">
        <v>488595.141</v>
      </c>
      <c r="M21" s="23">
        <v>26998.12</v>
      </c>
      <c r="N21" s="23">
        <v>13191149594.790001</v>
      </c>
      <c r="O21" s="22">
        <v>65</v>
      </c>
      <c r="P21" s="24">
        <v>10.500544</v>
      </c>
      <c r="Q21" s="24">
        <v>10.317475</v>
      </c>
      <c r="R21" s="24">
        <v>10.467387</v>
      </c>
      <c r="S21" s="24">
        <v>9.6268790000000006</v>
      </c>
      <c r="T21" s="24">
        <v>3</v>
      </c>
      <c r="U21" s="22">
        <v>3000000</v>
      </c>
      <c r="V21" s="22" t="s">
        <v>70</v>
      </c>
      <c r="W21" s="24" t="s">
        <v>82</v>
      </c>
      <c r="X21" s="27" t="s">
        <v>76</v>
      </c>
      <c r="Y21" s="24">
        <v>0</v>
      </c>
      <c r="Z21" s="24" t="s">
        <v>1540</v>
      </c>
      <c r="AA21" s="24" t="s">
        <v>1540</v>
      </c>
    </row>
    <row r="22" spans="1:27" x14ac:dyDescent="0.35">
      <c r="A22" s="20" t="str">
        <f t="shared" si="0"/>
        <v>ADCAP COLOMBIA S.A.FONDO DE INVERSIÓN COLECTIVA CERRADO PROGRESIÓN RENTAPLÚS80</v>
      </c>
      <c r="B22" s="21">
        <v>45046</v>
      </c>
      <c r="C22" s="20">
        <v>85</v>
      </c>
      <c r="D22" s="20">
        <v>9</v>
      </c>
      <c r="E22" s="20" t="s">
        <v>60</v>
      </c>
      <c r="F22" s="20">
        <v>106810</v>
      </c>
      <c r="G22" s="20" t="s">
        <v>84</v>
      </c>
      <c r="H22" s="20" t="s">
        <v>30</v>
      </c>
      <c r="I22" s="20" t="s">
        <v>31</v>
      </c>
      <c r="J22" s="20">
        <v>8</v>
      </c>
      <c r="K22" s="20">
        <v>0</v>
      </c>
      <c r="L22" s="22">
        <v>455158.47499999998</v>
      </c>
      <c r="M22" s="23">
        <v>19207.509999999998</v>
      </c>
      <c r="N22" s="23">
        <v>8742458688.7000008</v>
      </c>
      <c r="O22" s="22">
        <v>72</v>
      </c>
      <c r="P22" s="24">
        <v>9.8833749999999991</v>
      </c>
      <c r="Q22" s="24">
        <v>10.333727</v>
      </c>
      <c r="R22" s="24">
        <v>11.392742</v>
      </c>
      <c r="S22" s="24">
        <v>11.076275000000001</v>
      </c>
      <c r="T22" s="24">
        <v>2.1</v>
      </c>
      <c r="U22" s="22">
        <v>10000000</v>
      </c>
      <c r="V22" s="22" t="s">
        <v>70</v>
      </c>
      <c r="W22" s="24" t="s">
        <v>41</v>
      </c>
      <c r="X22" s="27" t="s">
        <v>85</v>
      </c>
      <c r="Y22" s="24" t="s">
        <v>86</v>
      </c>
      <c r="Z22" s="24" t="s">
        <v>1540</v>
      </c>
      <c r="AA22" s="24" t="s">
        <v>1540</v>
      </c>
    </row>
    <row r="23" spans="1:27" x14ac:dyDescent="0.35">
      <c r="A23" s="20" t="str">
        <f t="shared" si="0"/>
        <v>ALIANZA S.A. FONDO CASH CONSERVADOR ALIANZA 1525511</v>
      </c>
      <c r="B23" s="21">
        <v>45046</v>
      </c>
      <c r="C23" s="20">
        <v>5</v>
      </c>
      <c r="D23" s="20">
        <v>16</v>
      </c>
      <c r="E23" s="20" t="s">
        <v>88</v>
      </c>
      <c r="F23" s="20">
        <v>18462</v>
      </c>
      <c r="G23" s="20" t="s">
        <v>89</v>
      </c>
      <c r="H23" s="20" t="s">
        <v>30</v>
      </c>
      <c r="I23" s="20" t="s">
        <v>31</v>
      </c>
      <c r="J23" s="20">
        <v>5</v>
      </c>
      <c r="K23" s="20">
        <v>11</v>
      </c>
      <c r="L23" s="22">
        <v>152343.04399999999</v>
      </c>
      <c r="M23" s="23">
        <v>12307.05</v>
      </c>
      <c r="N23" s="23">
        <v>1874892948.79</v>
      </c>
      <c r="O23" s="22">
        <v>59</v>
      </c>
      <c r="P23" s="24">
        <v>12.620704</v>
      </c>
      <c r="Q23" s="24">
        <v>10.628373</v>
      </c>
      <c r="R23" s="24">
        <v>16.424876999999999</v>
      </c>
      <c r="S23" s="24">
        <v>12.456455999999999</v>
      </c>
      <c r="T23" s="24">
        <v>0.7</v>
      </c>
      <c r="U23" s="22">
        <v>100000</v>
      </c>
      <c r="V23" s="22">
        <v>100000</v>
      </c>
      <c r="W23" s="24" t="s">
        <v>90</v>
      </c>
      <c r="X23" s="27" t="s">
        <v>91</v>
      </c>
      <c r="Y23" s="24">
        <v>0</v>
      </c>
      <c r="Z23" s="24" t="s">
        <v>1540</v>
      </c>
      <c r="AA23" s="24" t="s">
        <v>1540</v>
      </c>
    </row>
    <row r="24" spans="1:27" x14ac:dyDescent="0.35">
      <c r="A24" s="20" t="str">
        <f t="shared" si="0"/>
        <v>ALIANZA S.A. FONDO CASH CONSERVADOR ALIANZA 1525512</v>
      </c>
      <c r="B24" s="21">
        <v>45046</v>
      </c>
      <c r="C24" s="20">
        <v>5</v>
      </c>
      <c r="D24" s="20">
        <v>16</v>
      </c>
      <c r="E24" s="20" t="s">
        <v>88</v>
      </c>
      <c r="F24" s="20">
        <v>18462</v>
      </c>
      <c r="G24" s="20" t="s">
        <v>89</v>
      </c>
      <c r="H24" s="20" t="s">
        <v>30</v>
      </c>
      <c r="I24" s="20" t="s">
        <v>31</v>
      </c>
      <c r="J24" s="20">
        <v>5</v>
      </c>
      <c r="K24" s="20">
        <v>12</v>
      </c>
      <c r="L24" s="22">
        <v>8311425.5290000001</v>
      </c>
      <c r="M24" s="23">
        <v>11590.01</v>
      </c>
      <c r="N24" s="23">
        <v>96329494396.149994</v>
      </c>
      <c r="O24" s="22">
        <v>11</v>
      </c>
      <c r="P24" s="24">
        <v>13.465081</v>
      </c>
      <c r="Q24" s="24">
        <v>11.457855</v>
      </c>
      <c r="R24" s="24">
        <v>17.290908999999999</v>
      </c>
      <c r="S24" s="24">
        <v>12.755886</v>
      </c>
      <c r="T24" s="24">
        <v>0</v>
      </c>
      <c r="U24" s="22">
        <v>100000</v>
      </c>
      <c r="V24" s="22">
        <v>100000</v>
      </c>
      <c r="W24" s="24" t="s">
        <v>93</v>
      </c>
      <c r="X24" s="27" t="s">
        <v>94</v>
      </c>
      <c r="Y24" s="24" t="s">
        <v>95</v>
      </c>
      <c r="Z24" s="24" t="s">
        <v>1540</v>
      </c>
      <c r="AA24" s="24" t="s">
        <v>1540</v>
      </c>
    </row>
    <row r="25" spans="1:27" x14ac:dyDescent="0.35">
      <c r="A25" s="20" t="str">
        <f t="shared" si="0"/>
        <v>ALIANZA S.A. FONDO CASH CONSERVADOR ALIANZA 1525513</v>
      </c>
      <c r="B25" s="21">
        <v>45046</v>
      </c>
      <c r="C25" s="20">
        <v>5</v>
      </c>
      <c r="D25" s="20">
        <v>16</v>
      </c>
      <c r="E25" s="20" t="s">
        <v>88</v>
      </c>
      <c r="F25" s="20">
        <v>18462</v>
      </c>
      <c r="G25" s="20" t="s">
        <v>89</v>
      </c>
      <c r="H25" s="20" t="s">
        <v>30</v>
      </c>
      <c r="I25" s="20" t="s">
        <v>31</v>
      </c>
      <c r="J25" s="20">
        <v>5</v>
      </c>
      <c r="K25" s="20">
        <v>13</v>
      </c>
      <c r="L25" s="22">
        <v>6857902.3020000001</v>
      </c>
      <c r="M25" s="23">
        <v>11202.04</v>
      </c>
      <c r="N25" s="23">
        <v>76322369000.360001</v>
      </c>
      <c r="O25" s="22">
        <v>1281</v>
      </c>
      <c r="P25" s="24">
        <v>11.404709</v>
      </c>
      <c r="Q25" s="24">
        <v>9.4553460000000005</v>
      </c>
      <c r="R25" s="24">
        <v>15.207234</v>
      </c>
      <c r="S25" s="24">
        <v>10.828547</v>
      </c>
      <c r="T25" s="24">
        <v>1.8</v>
      </c>
      <c r="U25" s="22">
        <v>100000</v>
      </c>
      <c r="V25" s="22">
        <v>100000</v>
      </c>
      <c r="W25" s="24" t="s">
        <v>97</v>
      </c>
      <c r="X25" s="27" t="s">
        <v>98</v>
      </c>
      <c r="Y25" s="24">
        <v>0</v>
      </c>
      <c r="Z25" s="24" t="s">
        <v>1540</v>
      </c>
      <c r="AA25" s="24" t="s">
        <v>1540</v>
      </c>
    </row>
    <row r="26" spans="1:27" x14ac:dyDescent="0.35">
      <c r="A26" s="20" t="str">
        <f t="shared" si="0"/>
        <v>ALIANZA S.A. FONDO CASH CONSERVADOR ALIANZA 1525514</v>
      </c>
      <c r="B26" s="21">
        <v>45046</v>
      </c>
      <c r="C26" s="20">
        <v>5</v>
      </c>
      <c r="D26" s="20">
        <v>16</v>
      </c>
      <c r="E26" s="20" t="s">
        <v>88</v>
      </c>
      <c r="F26" s="20">
        <v>18462</v>
      </c>
      <c r="G26" s="20" t="s">
        <v>89</v>
      </c>
      <c r="H26" s="20" t="s">
        <v>30</v>
      </c>
      <c r="I26" s="20" t="s">
        <v>31</v>
      </c>
      <c r="J26" s="20">
        <v>5</v>
      </c>
      <c r="K26" s="20">
        <v>14</v>
      </c>
      <c r="L26" s="22">
        <v>4939259.1009999998</v>
      </c>
      <c r="M26" s="23">
        <v>11213.11</v>
      </c>
      <c r="N26" s="23">
        <v>55884264647.190002</v>
      </c>
      <c r="O26" s="22">
        <v>74</v>
      </c>
      <c r="P26" s="24">
        <v>11.51417</v>
      </c>
      <c r="Q26" s="24">
        <v>9.5399860000000007</v>
      </c>
      <c r="R26" s="24">
        <v>15.303445999999999</v>
      </c>
      <c r="S26" s="24">
        <v>10.895486</v>
      </c>
      <c r="T26" s="24">
        <v>1.7</v>
      </c>
      <c r="U26" s="22">
        <v>100000</v>
      </c>
      <c r="V26" s="22">
        <v>100000</v>
      </c>
      <c r="W26" s="24" t="s">
        <v>100</v>
      </c>
      <c r="X26" s="27" t="s">
        <v>98</v>
      </c>
      <c r="Y26" s="24">
        <v>0</v>
      </c>
      <c r="Z26" s="24" t="s">
        <v>1540</v>
      </c>
      <c r="AA26" s="24" t="s">
        <v>1540</v>
      </c>
    </row>
    <row r="27" spans="1:27" x14ac:dyDescent="0.35">
      <c r="A27" s="20" t="str">
        <f t="shared" si="0"/>
        <v>ALIANZA S.A. FONDO CASH CONSERVADOR ALIANZA 1525515</v>
      </c>
      <c r="B27" s="21">
        <v>45046</v>
      </c>
      <c r="C27" s="20">
        <v>5</v>
      </c>
      <c r="D27" s="20">
        <v>16</v>
      </c>
      <c r="E27" s="20" t="s">
        <v>88</v>
      </c>
      <c r="F27" s="20">
        <v>18462</v>
      </c>
      <c r="G27" s="20" t="s">
        <v>89</v>
      </c>
      <c r="H27" s="20" t="s">
        <v>30</v>
      </c>
      <c r="I27" s="20" t="s">
        <v>31</v>
      </c>
      <c r="J27" s="20">
        <v>5</v>
      </c>
      <c r="K27" s="20">
        <v>15</v>
      </c>
      <c r="L27" s="22">
        <v>23360367.511999998</v>
      </c>
      <c r="M27" s="23">
        <v>11236.07</v>
      </c>
      <c r="N27" s="23">
        <v>262478506729.63</v>
      </c>
      <c r="O27" s="22">
        <v>100</v>
      </c>
      <c r="P27" s="24">
        <v>11.733738000000001</v>
      </c>
      <c r="Q27" s="24">
        <v>9.7600770000000008</v>
      </c>
      <c r="R27" s="24">
        <v>15.525955</v>
      </c>
      <c r="S27" s="24">
        <v>11.079167</v>
      </c>
      <c r="T27" s="24">
        <v>1.5</v>
      </c>
      <c r="U27" s="22">
        <v>100000</v>
      </c>
      <c r="V27" s="22">
        <v>100000</v>
      </c>
      <c r="W27" s="24" t="s">
        <v>102</v>
      </c>
      <c r="X27" s="27" t="s">
        <v>98</v>
      </c>
      <c r="Y27" s="24">
        <v>0</v>
      </c>
      <c r="Z27" s="24" t="s">
        <v>1540</v>
      </c>
      <c r="AA27" s="24" t="s">
        <v>1540</v>
      </c>
    </row>
    <row r="28" spans="1:27" x14ac:dyDescent="0.35">
      <c r="A28" s="20" t="str">
        <f t="shared" si="0"/>
        <v>ALIANZA S.A. FONDO CASH CONSERVADOR ALIANZA 1525516</v>
      </c>
      <c r="B28" s="21">
        <v>45046</v>
      </c>
      <c r="C28" s="20">
        <v>5</v>
      </c>
      <c r="D28" s="20">
        <v>16</v>
      </c>
      <c r="E28" s="20" t="s">
        <v>88</v>
      </c>
      <c r="F28" s="20">
        <v>18462</v>
      </c>
      <c r="G28" s="20" t="s">
        <v>89</v>
      </c>
      <c r="H28" s="20" t="s">
        <v>30</v>
      </c>
      <c r="I28" s="20" t="s">
        <v>31</v>
      </c>
      <c r="J28" s="20">
        <v>5</v>
      </c>
      <c r="K28" s="20">
        <v>16</v>
      </c>
      <c r="L28" s="22">
        <v>13612629.312000001</v>
      </c>
      <c r="M28" s="23">
        <v>11256.38</v>
      </c>
      <c r="N28" s="23">
        <v>153228865468.14999</v>
      </c>
      <c r="O28" s="22">
        <v>21</v>
      </c>
      <c r="P28" s="24">
        <v>11.843845999999999</v>
      </c>
      <c r="Q28" s="24">
        <v>9.8785290000000003</v>
      </c>
      <c r="R28" s="24">
        <v>15.661193000000001</v>
      </c>
      <c r="S28" s="24">
        <v>11.248621</v>
      </c>
      <c r="T28" s="24">
        <v>1.4</v>
      </c>
      <c r="U28" s="22">
        <v>100000</v>
      </c>
      <c r="V28" s="22">
        <v>100000</v>
      </c>
      <c r="W28" s="24" t="s">
        <v>104</v>
      </c>
      <c r="X28" s="27" t="s">
        <v>98</v>
      </c>
      <c r="Y28" s="24">
        <v>0</v>
      </c>
      <c r="Z28" s="24" t="s">
        <v>1540</v>
      </c>
      <c r="AA28" s="24" t="s">
        <v>1540</v>
      </c>
    </row>
    <row r="29" spans="1:27" x14ac:dyDescent="0.35">
      <c r="A29" s="20" t="str">
        <f t="shared" si="0"/>
        <v>ALIANZA S.A. FONDO CASH CONSERVADOR ALIANZA 1525517</v>
      </c>
      <c r="B29" s="21">
        <v>45046</v>
      </c>
      <c r="C29" s="20">
        <v>5</v>
      </c>
      <c r="D29" s="20">
        <v>16</v>
      </c>
      <c r="E29" s="20" t="s">
        <v>88</v>
      </c>
      <c r="F29" s="20">
        <v>18462</v>
      </c>
      <c r="G29" s="20" t="s">
        <v>89</v>
      </c>
      <c r="H29" s="20" t="s">
        <v>30</v>
      </c>
      <c r="I29" s="20" t="s">
        <v>31</v>
      </c>
      <c r="J29" s="20">
        <v>5</v>
      </c>
      <c r="K29" s="20">
        <v>17</v>
      </c>
      <c r="L29" s="22">
        <v>5174278.0010000002</v>
      </c>
      <c r="M29" s="23">
        <v>11316.79</v>
      </c>
      <c r="N29" s="23">
        <v>58556207858.449997</v>
      </c>
      <c r="O29" s="22">
        <v>4</v>
      </c>
      <c r="P29" s="24">
        <v>12.34202</v>
      </c>
      <c r="Q29" s="24">
        <v>10.360647999999999</v>
      </c>
      <c r="R29" s="24">
        <v>16.140854000000001</v>
      </c>
      <c r="S29" s="24">
        <v>11.659713999999999</v>
      </c>
      <c r="T29" s="24">
        <v>1</v>
      </c>
      <c r="U29" s="22">
        <v>100000</v>
      </c>
      <c r="V29" s="22">
        <v>100000</v>
      </c>
      <c r="W29" s="24" t="s">
        <v>106</v>
      </c>
      <c r="X29" s="27" t="s">
        <v>98</v>
      </c>
      <c r="Y29" s="24">
        <v>0</v>
      </c>
      <c r="Z29" s="24" t="s">
        <v>1540</v>
      </c>
      <c r="AA29" s="24" t="s">
        <v>1540</v>
      </c>
    </row>
    <row r="30" spans="1:27" x14ac:dyDescent="0.35">
      <c r="A30" s="20" t="str">
        <f t="shared" si="0"/>
        <v>ALIANZA S.A. FONDO CASH CONSERVADOR ALIANZA 1525518</v>
      </c>
      <c r="B30" s="21">
        <v>45046</v>
      </c>
      <c r="C30" s="20">
        <v>5</v>
      </c>
      <c r="D30" s="20">
        <v>16</v>
      </c>
      <c r="E30" s="20" t="s">
        <v>88</v>
      </c>
      <c r="F30" s="20">
        <v>18462</v>
      </c>
      <c r="G30" s="20" t="s">
        <v>89</v>
      </c>
      <c r="H30" s="20" t="s">
        <v>30</v>
      </c>
      <c r="I30" s="20" t="s">
        <v>31</v>
      </c>
      <c r="J30" s="20">
        <v>5</v>
      </c>
      <c r="K30" s="20">
        <v>18</v>
      </c>
      <c r="L30" s="22">
        <v>24281066.679000001</v>
      </c>
      <c r="M30" s="23">
        <v>11343.69</v>
      </c>
      <c r="N30" s="23">
        <v>275436777586.92999</v>
      </c>
      <c r="O30" s="22">
        <v>10</v>
      </c>
      <c r="P30" s="24">
        <v>12.509064</v>
      </c>
      <c r="Q30" s="24">
        <v>10.518704</v>
      </c>
      <c r="R30" s="24">
        <v>16.332173999999998</v>
      </c>
      <c r="S30" s="24">
        <v>11.842563</v>
      </c>
      <c r="T30" s="24">
        <v>0.85</v>
      </c>
      <c r="U30" s="22">
        <v>100000</v>
      </c>
      <c r="V30" s="22">
        <v>100000</v>
      </c>
      <c r="W30" s="24" t="s">
        <v>108</v>
      </c>
      <c r="X30" s="27" t="s">
        <v>98</v>
      </c>
      <c r="Y30" s="24">
        <v>0</v>
      </c>
      <c r="Z30" s="24" t="s">
        <v>1540</v>
      </c>
      <c r="AA30" s="24" t="s">
        <v>1540</v>
      </c>
    </row>
    <row r="31" spans="1:27" x14ac:dyDescent="0.35">
      <c r="A31" s="20" t="str">
        <f t="shared" si="0"/>
        <v>ALIANZA S.A. FONDO CASH CONSERVADOR ALIANZA 1525519</v>
      </c>
      <c r="B31" s="21">
        <v>45046</v>
      </c>
      <c r="C31" s="20">
        <v>5</v>
      </c>
      <c r="D31" s="20">
        <v>16</v>
      </c>
      <c r="E31" s="20" t="s">
        <v>88</v>
      </c>
      <c r="F31" s="20">
        <v>18462</v>
      </c>
      <c r="G31" s="20" t="s">
        <v>89</v>
      </c>
      <c r="H31" s="20" t="s">
        <v>30</v>
      </c>
      <c r="I31" s="20" t="s">
        <v>31</v>
      </c>
      <c r="J31" s="20">
        <v>5</v>
      </c>
      <c r="K31" s="20">
        <v>19</v>
      </c>
      <c r="L31" s="22">
        <v>33244881.311000001</v>
      </c>
      <c r="M31" s="23">
        <v>11366.5</v>
      </c>
      <c r="N31" s="23">
        <v>377878080049.78998</v>
      </c>
      <c r="O31" s="22">
        <v>4</v>
      </c>
      <c r="P31" s="24">
        <v>12.620701</v>
      </c>
      <c r="Q31" s="24">
        <v>10.629810000000001</v>
      </c>
      <c r="R31" s="24">
        <v>16.425224</v>
      </c>
      <c r="S31" s="24">
        <v>11.980993</v>
      </c>
      <c r="T31" s="24">
        <v>0.7</v>
      </c>
      <c r="U31" s="22">
        <v>100000</v>
      </c>
      <c r="V31" s="22">
        <v>100000</v>
      </c>
      <c r="W31" s="24" t="s">
        <v>110</v>
      </c>
      <c r="X31" s="27" t="s">
        <v>1522</v>
      </c>
      <c r="Y31" s="24">
        <v>0</v>
      </c>
      <c r="Z31" s="24" t="s">
        <v>1540</v>
      </c>
      <c r="AA31" s="24" t="s">
        <v>1540</v>
      </c>
    </row>
    <row r="32" spans="1:27" x14ac:dyDescent="0.35">
      <c r="A32" s="20" t="str">
        <f t="shared" si="0"/>
        <v>ALIANZA S.A. FONDO CASH CONSERVADOR ALIANZA 1525520</v>
      </c>
      <c r="B32" s="21">
        <v>45046</v>
      </c>
      <c r="C32" s="20">
        <v>5</v>
      </c>
      <c r="D32" s="20">
        <v>16</v>
      </c>
      <c r="E32" s="20" t="s">
        <v>88</v>
      </c>
      <c r="F32" s="20">
        <v>18462</v>
      </c>
      <c r="G32" s="20" t="s">
        <v>89</v>
      </c>
      <c r="H32" s="20" t="s">
        <v>30</v>
      </c>
      <c r="I32" s="20" t="s">
        <v>31</v>
      </c>
      <c r="J32" s="20">
        <v>5</v>
      </c>
      <c r="K32" s="20">
        <v>20</v>
      </c>
      <c r="L32" s="22">
        <v>1712914.0970000001</v>
      </c>
      <c r="M32" s="23">
        <v>11271.5</v>
      </c>
      <c r="N32" s="23">
        <v>19307105973.200001</v>
      </c>
      <c r="O32" s="22">
        <v>329</v>
      </c>
      <c r="P32" s="24">
        <v>12.009414</v>
      </c>
      <c r="Q32" s="24">
        <v>10.027869000000001</v>
      </c>
      <c r="R32" s="24">
        <v>15.797795000000001</v>
      </c>
      <c r="S32" s="24">
        <v>11.358917999999999</v>
      </c>
      <c r="T32" s="24">
        <v>1.25</v>
      </c>
      <c r="U32" s="22">
        <v>100000</v>
      </c>
      <c r="V32" s="22">
        <v>100000</v>
      </c>
      <c r="W32" s="24" t="s">
        <v>112</v>
      </c>
      <c r="X32" s="27" t="s">
        <v>113</v>
      </c>
      <c r="Y32" s="24">
        <v>0</v>
      </c>
      <c r="Z32" s="24" t="s">
        <v>1540</v>
      </c>
      <c r="AA32" s="24" t="s">
        <v>1540</v>
      </c>
    </row>
    <row r="33" spans="1:27" x14ac:dyDescent="0.35">
      <c r="A33" s="20" t="str">
        <f t="shared" si="0"/>
        <v>ALIANZA S.A. FONDO CASH CONSERVADOR ALIANZA 1525521</v>
      </c>
      <c r="B33" s="21">
        <v>45046</v>
      </c>
      <c r="C33" s="20">
        <v>5</v>
      </c>
      <c r="D33" s="20">
        <v>16</v>
      </c>
      <c r="E33" s="20" t="s">
        <v>88</v>
      </c>
      <c r="F33" s="20">
        <v>18462</v>
      </c>
      <c r="G33" s="20" t="s">
        <v>89</v>
      </c>
      <c r="H33" s="20" t="s">
        <v>30</v>
      </c>
      <c r="I33" s="20" t="s">
        <v>31</v>
      </c>
      <c r="J33" s="20">
        <v>5</v>
      </c>
      <c r="K33" s="20">
        <v>21</v>
      </c>
      <c r="L33" s="22">
        <v>2914095.0469999998</v>
      </c>
      <c r="M33" s="23">
        <v>11308.74</v>
      </c>
      <c r="N33" s="23">
        <v>32954750060.029999</v>
      </c>
      <c r="O33" s="22">
        <v>19</v>
      </c>
      <c r="P33" s="24">
        <v>12.286448999999999</v>
      </c>
      <c r="Q33" s="24">
        <v>10.300017</v>
      </c>
      <c r="R33" s="24">
        <v>16.090872000000001</v>
      </c>
      <c r="S33" s="24">
        <v>11.621019</v>
      </c>
      <c r="T33" s="24">
        <v>1</v>
      </c>
      <c r="U33" s="22">
        <v>100000</v>
      </c>
      <c r="V33" s="22">
        <v>100000</v>
      </c>
      <c r="W33" s="24" t="s">
        <v>115</v>
      </c>
      <c r="X33" s="27" t="s">
        <v>113</v>
      </c>
      <c r="Y33" s="24">
        <v>0</v>
      </c>
      <c r="Z33" s="24" t="s">
        <v>1540</v>
      </c>
      <c r="AA33" s="24" t="s">
        <v>1540</v>
      </c>
    </row>
    <row r="34" spans="1:27" x14ac:dyDescent="0.35">
      <c r="A34" s="20" t="str">
        <f t="shared" si="0"/>
        <v>ALIANZA S.A. FONDO CASH CONSERVADOR ALIANZA 1525522</v>
      </c>
      <c r="B34" s="21">
        <v>45046</v>
      </c>
      <c r="C34" s="20">
        <v>5</v>
      </c>
      <c r="D34" s="20">
        <v>16</v>
      </c>
      <c r="E34" s="20" t="s">
        <v>88</v>
      </c>
      <c r="F34" s="20">
        <v>18462</v>
      </c>
      <c r="G34" s="20" t="s">
        <v>89</v>
      </c>
      <c r="H34" s="20" t="s">
        <v>30</v>
      </c>
      <c r="I34" s="20" t="s">
        <v>31</v>
      </c>
      <c r="J34" s="20">
        <v>5</v>
      </c>
      <c r="K34" s="20">
        <v>22</v>
      </c>
      <c r="L34" s="22">
        <v>2915538.9330000002</v>
      </c>
      <c r="M34" s="23">
        <v>11233.36</v>
      </c>
      <c r="N34" s="23">
        <v>32751292416.849998</v>
      </c>
      <c r="O34" s="22">
        <v>4</v>
      </c>
      <c r="P34" s="24">
        <v>12.564855</v>
      </c>
      <c r="Q34" s="24">
        <v>10.573511</v>
      </c>
      <c r="R34" s="24">
        <v>16.361221</v>
      </c>
      <c r="S34" s="24">
        <v>11.861955999999999</v>
      </c>
      <c r="T34" s="24">
        <v>0.8</v>
      </c>
      <c r="U34" s="22">
        <v>100000</v>
      </c>
      <c r="V34" s="22">
        <v>100000</v>
      </c>
      <c r="W34" s="24" t="s">
        <v>117</v>
      </c>
      <c r="X34" s="27" t="s">
        <v>113</v>
      </c>
      <c r="Y34" s="24">
        <v>0</v>
      </c>
      <c r="Z34" s="24" t="s">
        <v>1540</v>
      </c>
      <c r="AA34" s="24" t="s">
        <v>1540</v>
      </c>
    </row>
    <row r="35" spans="1:27" x14ac:dyDescent="0.35">
      <c r="A35" s="20" t="str">
        <f t="shared" si="0"/>
        <v>ALIANZA S.A. FONDO CERRADO SENTENCIAS NACIÓN II ALIANZA51</v>
      </c>
      <c r="B35" s="21">
        <v>45046</v>
      </c>
      <c r="C35" s="20">
        <v>5</v>
      </c>
      <c r="D35" s="20">
        <v>16</v>
      </c>
      <c r="E35" s="20" t="s">
        <v>88</v>
      </c>
      <c r="F35" s="20">
        <v>102610</v>
      </c>
      <c r="G35" s="20" t="s">
        <v>119</v>
      </c>
      <c r="H35" s="20" t="s">
        <v>30</v>
      </c>
      <c r="I35" s="20" t="s">
        <v>31</v>
      </c>
      <c r="J35" s="20">
        <v>5</v>
      </c>
      <c r="K35" s="20">
        <v>1</v>
      </c>
      <c r="L35" s="22">
        <v>2612847.8229999999</v>
      </c>
      <c r="M35" s="23">
        <v>11813.69</v>
      </c>
      <c r="N35" s="23">
        <v>30867374007.490002</v>
      </c>
      <c r="O35" s="22">
        <v>108</v>
      </c>
      <c r="P35" s="24">
        <v>27.163907999999999</v>
      </c>
      <c r="Q35" s="24">
        <v>25.823017</v>
      </c>
      <c r="R35" s="24">
        <v>24.258848</v>
      </c>
      <c r="S35" s="24">
        <v>18.000813999999998</v>
      </c>
      <c r="T35" s="24">
        <v>4</v>
      </c>
      <c r="U35" s="22">
        <v>100000000</v>
      </c>
      <c r="V35" s="22">
        <v>10000000</v>
      </c>
      <c r="W35" s="24" t="s">
        <v>875</v>
      </c>
      <c r="X35" s="27" t="s">
        <v>878</v>
      </c>
      <c r="Y35" s="24" t="s">
        <v>859</v>
      </c>
      <c r="Z35" s="24" t="s">
        <v>1540</v>
      </c>
      <c r="AA35" s="24" t="s">
        <v>1540</v>
      </c>
    </row>
    <row r="36" spans="1:27" x14ac:dyDescent="0.35">
      <c r="A36" s="20" t="str">
        <f t="shared" si="0"/>
        <v>ALIANZA S.A. FONDO CERRADO SENTENCIAS NACIÓN II ALIANZA53</v>
      </c>
      <c r="B36" s="21">
        <v>45046</v>
      </c>
      <c r="C36" s="20">
        <v>5</v>
      </c>
      <c r="D36" s="20">
        <v>16</v>
      </c>
      <c r="E36" s="20" t="s">
        <v>88</v>
      </c>
      <c r="F36" s="20">
        <v>102610</v>
      </c>
      <c r="G36" s="20" t="s">
        <v>119</v>
      </c>
      <c r="H36" s="20" t="s">
        <v>30</v>
      </c>
      <c r="I36" s="20" t="s">
        <v>31</v>
      </c>
      <c r="J36" s="20">
        <v>5</v>
      </c>
      <c r="K36" s="20">
        <v>3</v>
      </c>
      <c r="L36" s="22">
        <v>156000.88500000001</v>
      </c>
      <c r="M36" s="23">
        <v>11887.25</v>
      </c>
      <c r="N36" s="23">
        <v>1854421841.3900001</v>
      </c>
      <c r="O36" s="22">
        <v>2</v>
      </c>
      <c r="P36" s="24">
        <v>27.777882000000002</v>
      </c>
      <c r="Q36" s="24">
        <v>26.430568999999998</v>
      </c>
      <c r="R36" s="24">
        <v>24.858699999999999</v>
      </c>
      <c r="S36" s="24">
        <v>18.570599000000001</v>
      </c>
      <c r="T36" s="24">
        <v>3.5</v>
      </c>
      <c r="U36" s="22">
        <v>100000000</v>
      </c>
      <c r="V36" s="22">
        <v>10000000</v>
      </c>
      <c r="W36" s="24" t="s">
        <v>876</v>
      </c>
      <c r="X36" s="27" t="s">
        <v>878</v>
      </c>
      <c r="Y36" s="24">
        <v>0</v>
      </c>
      <c r="Z36" s="24" t="s">
        <v>1540</v>
      </c>
      <c r="AA36" s="24" t="s">
        <v>1540</v>
      </c>
    </row>
    <row r="37" spans="1:27" x14ac:dyDescent="0.35">
      <c r="A37" s="20" t="str">
        <f t="shared" si="0"/>
        <v>ALIANZA S.A. FONDO CERRADO SENTENCIAS NACIÓN II ALIANZA54</v>
      </c>
      <c r="B37" s="21">
        <v>45046</v>
      </c>
      <c r="C37" s="20">
        <v>5</v>
      </c>
      <c r="D37" s="20">
        <v>16</v>
      </c>
      <c r="E37" s="20" t="s">
        <v>88</v>
      </c>
      <c r="F37" s="20">
        <v>102610</v>
      </c>
      <c r="G37" s="20" t="s">
        <v>119</v>
      </c>
      <c r="H37" s="20" t="s">
        <v>30</v>
      </c>
      <c r="I37" s="20" t="s">
        <v>31</v>
      </c>
      <c r="J37" s="20">
        <v>5</v>
      </c>
      <c r="K37" s="20">
        <v>4</v>
      </c>
      <c r="L37" s="22">
        <v>1505971.3459999999</v>
      </c>
      <c r="M37" s="23">
        <v>12114.33</v>
      </c>
      <c r="N37" s="23">
        <v>18243827517.209999</v>
      </c>
      <c r="O37" s="22">
        <v>1</v>
      </c>
      <c r="P37" s="24">
        <v>29.655798000000001</v>
      </c>
      <c r="Q37" s="24">
        <v>28.288737999999999</v>
      </c>
      <c r="R37" s="24">
        <v>26.693832</v>
      </c>
      <c r="S37" s="24">
        <v>20.313559999999999</v>
      </c>
      <c r="T37" s="24">
        <v>2</v>
      </c>
      <c r="U37" s="22">
        <v>100000000</v>
      </c>
      <c r="V37" s="22">
        <v>10000000</v>
      </c>
      <c r="W37" s="24" t="s">
        <v>877</v>
      </c>
      <c r="X37" s="27" t="s">
        <v>878</v>
      </c>
      <c r="Y37" s="24">
        <v>0</v>
      </c>
      <c r="Z37" s="24" t="s">
        <v>1540</v>
      </c>
      <c r="AA37" s="24" t="s">
        <v>1540</v>
      </c>
    </row>
    <row r="38" spans="1:27" x14ac:dyDescent="0.35">
      <c r="A38" s="20" t="str">
        <f t="shared" si="0"/>
        <v>ALIANZA S.A. FONDO DE INVERSIÓN COLECTIVA ABIERTO CON PACTO DE PERMANENCIA RENOVABLE BALANCEADO MODERADO ALIANZ51</v>
      </c>
      <c r="B38" s="21">
        <v>45046</v>
      </c>
      <c r="C38" s="20">
        <v>5</v>
      </c>
      <c r="D38" s="20">
        <v>16</v>
      </c>
      <c r="E38" s="20" t="s">
        <v>88</v>
      </c>
      <c r="F38" s="20">
        <v>101366</v>
      </c>
      <c r="G38" s="20" t="s">
        <v>123</v>
      </c>
      <c r="H38" s="20" t="s">
        <v>30</v>
      </c>
      <c r="I38" s="20" t="s">
        <v>31</v>
      </c>
      <c r="J38" s="20">
        <v>5</v>
      </c>
      <c r="K38" s="20">
        <v>1</v>
      </c>
      <c r="L38" s="22">
        <v>9677.9259999999995</v>
      </c>
      <c r="M38" s="23">
        <v>10188.15</v>
      </c>
      <c r="N38" s="23">
        <v>98600208.25</v>
      </c>
      <c r="O38" s="22">
        <v>7</v>
      </c>
      <c r="P38" s="24">
        <v>20.609102</v>
      </c>
      <c r="Q38" s="24">
        <v>12.010285</v>
      </c>
      <c r="R38" s="24">
        <v>15.811939000000001</v>
      </c>
      <c r="S38" s="24">
        <v>3.2625489999999999</v>
      </c>
      <c r="T38" s="24">
        <v>2.25</v>
      </c>
      <c r="U38" s="22">
        <v>100000</v>
      </c>
      <c r="V38" s="22">
        <v>10000</v>
      </c>
      <c r="W38" s="24" t="s">
        <v>860</v>
      </c>
      <c r="X38" s="27" t="s">
        <v>866</v>
      </c>
      <c r="Y38" s="24" t="s">
        <v>865</v>
      </c>
      <c r="Z38" s="24" t="s">
        <v>1540</v>
      </c>
      <c r="AA38" s="24" t="s">
        <v>1540</v>
      </c>
    </row>
    <row r="39" spans="1:27" x14ac:dyDescent="0.35">
      <c r="A39" s="20" t="str">
        <f t="shared" si="0"/>
        <v>ALIANZA S.A. FONDO DE INVERSIÓN COLECTIVA ABIERTO CON PACTO DE PERMANENCIA RENOVABLE BALANCEADO MODERADO ALIANZ52</v>
      </c>
      <c r="B39" s="21">
        <v>45046</v>
      </c>
      <c r="C39" s="20">
        <v>5</v>
      </c>
      <c r="D39" s="20">
        <v>16</v>
      </c>
      <c r="E39" s="20" t="s">
        <v>88</v>
      </c>
      <c r="F39" s="20">
        <v>101366</v>
      </c>
      <c r="G39" s="20" t="s">
        <v>123</v>
      </c>
      <c r="H39" s="20" t="s">
        <v>30</v>
      </c>
      <c r="I39" s="20" t="s">
        <v>31</v>
      </c>
      <c r="J39" s="20">
        <v>5</v>
      </c>
      <c r="K39" s="20">
        <v>2</v>
      </c>
      <c r="L39" s="22">
        <v>17836.544999999998</v>
      </c>
      <c r="M39" s="23">
        <v>10223.94</v>
      </c>
      <c r="N39" s="23">
        <v>182359738.58000001</v>
      </c>
      <c r="O39" s="22">
        <v>2</v>
      </c>
      <c r="P39" s="24">
        <v>20.904565999999999</v>
      </c>
      <c r="Q39" s="24">
        <v>12.284751999999999</v>
      </c>
      <c r="R39" s="24">
        <v>16.068258</v>
      </c>
      <c r="S39" s="24">
        <v>3.5035050000000001</v>
      </c>
      <c r="T39" s="24">
        <v>2</v>
      </c>
      <c r="U39" s="22">
        <v>100000</v>
      </c>
      <c r="V39" s="22">
        <v>10000</v>
      </c>
      <c r="W39" s="24" t="s">
        <v>861</v>
      </c>
      <c r="X39" s="27" t="s">
        <v>866</v>
      </c>
      <c r="Y39" s="24">
        <v>0</v>
      </c>
      <c r="Z39" s="24" t="s">
        <v>1540</v>
      </c>
      <c r="AA39" s="24" t="s">
        <v>1540</v>
      </c>
    </row>
    <row r="40" spans="1:27" x14ac:dyDescent="0.35">
      <c r="A40" s="20" t="str">
        <f t="shared" si="0"/>
        <v>ALIANZA S.A. FONDO DE INVERSIÓN COLECTIVA ABIERTO CON PACTO DE PERMANENCIA RENOVABLE BALANCEADO MODERADO ALIANZ53</v>
      </c>
      <c r="B40" s="21">
        <v>45046</v>
      </c>
      <c r="C40" s="20">
        <v>5</v>
      </c>
      <c r="D40" s="20">
        <v>16</v>
      </c>
      <c r="E40" s="20" t="s">
        <v>88</v>
      </c>
      <c r="F40" s="20">
        <v>101366</v>
      </c>
      <c r="G40" s="20" t="s">
        <v>123</v>
      </c>
      <c r="H40" s="20" t="s">
        <v>30</v>
      </c>
      <c r="I40" s="20" t="s">
        <v>31</v>
      </c>
      <c r="J40" s="20">
        <v>5</v>
      </c>
      <c r="K40" s="20">
        <v>3</v>
      </c>
      <c r="L40" s="22">
        <v>20072.432000000001</v>
      </c>
      <c r="M40" s="23">
        <v>10232.59</v>
      </c>
      <c r="N40" s="23">
        <v>205392922.09</v>
      </c>
      <c r="O40" s="22">
        <v>1</v>
      </c>
      <c r="P40" s="24">
        <v>21.201488000000001</v>
      </c>
      <c r="Q40" s="24">
        <v>12.560561</v>
      </c>
      <c r="R40" s="24">
        <v>0</v>
      </c>
      <c r="S40" s="24">
        <v>0</v>
      </c>
      <c r="T40" s="24" t="s">
        <v>1540</v>
      </c>
      <c r="U40" s="22" t="s">
        <v>1540</v>
      </c>
      <c r="V40" s="22" t="s">
        <v>1540</v>
      </c>
      <c r="W40" s="24" t="s">
        <v>1540</v>
      </c>
      <c r="X40" s="27" t="s">
        <v>1540</v>
      </c>
      <c r="Y40" s="24" t="s">
        <v>1540</v>
      </c>
      <c r="Z40" s="24" t="s">
        <v>1540</v>
      </c>
      <c r="AA40" s="24" t="s">
        <v>1540</v>
      </c>
    </row>
    <row r="41" spans="1:27" x14ac:dyDescent="0.35">
      <c r="A41" s="20" t="str">
        <f t="shared" si="0"/>
        <v>ALIANZA S.A. FONDO DE INVERSIÓN COLECTIVA ABIERTO CON PACTO DE PERMANENCIA RENOVABLE BALANCEADO MODERADO ALIANZ57</v>
      </c>
      <c r="B41" s="21">
        <v>45046</v>
      </c>
      <c r="C41" s="20">
        <v>5</v>
      </c>
      <c r="D41" s="20">
        <v>16</v>
      </c>
      <c r="E41" s="20" t="s">
        <v>88</v>
      </c>
      <c r="F41" s="20">
        <v>101366</v>
      </c>
      <c r="G41" s="20" t="s">
        <v>123</v>
      </c>
      <c r="H41" s="20" t="s">
        <v>30</v>
      </c>
      <c r="I41" s="20" t="s">
        <v>31</v>
      </c>
      <c r="J41" s="20">
        <v>5</v>
      </c>
      <c r="K41" s="20">
        <v>7</v>
      </c>
      <c r="L41" s="22">
        <v>185000</v>
      </c>
      <c r="M41" s="23">
        <v>10852.79</v>
      </c>
      <c r="N41" s="23">
        <v>2007766504.3800001</v>
      </c>
      <c r="O41" s="22">
        <v>2</v>
      </c>
      <c r="P41" s="24">
        <v>22.403870000000001</v>
      </c>
      <c r="Q41" s="24">
        <v>13.677447000000001</v>
      </c>
      <c r="R41" s="24">
        <v>0</v>
      </c>
      <c r="S41" s="24">
        <v>0</v>
      </c>
      <c r="T41" s="24" t="s">
        <v>1540</v>
      </c>
      <c r="U41" s="22" t="s">
        <v>1540</v>
      </c>
      <c r="V41" s="22" t="s">
        <v>1540</v>
      </c>
      <c r="W41" s="24" t="s">
        <v>1540</v>
      </c>
      <c r="X41" s="27" t="s">
        <v>1540</v>
      </c>
      <c r="Y41" s="24" t="s">
        <v>1540</v>
      </c>
      <c r="Z41" s="24" t="s">
        <v>1540</v>
      </c>
      <c r="AA41" s="24" t="s">
        <v>1540</v>
      </c>
    </row>
    <row r="42" spans="1:27" x14ac:dyDescent="0.35">
      <c r="A42" s="20" t="str">
        <f t="shared" si="0"/>
        <v>ALIANZA S.A. FONDO DE INVERSIÓN COLECTIVA ABIERTO CON PACTO DE PERMANENCIA RENOVABLE BALANCEADO MODERADO ALIANZ59</v>
      </c>
      <c r="B42" s="21">
        <v>45046</v>
      </c>
      <c r="C42" s="20">
        <v>5</v>
      </c>
      <c r="D42" s="20">
        <v>16</v>
      </c>
      <c r="E42" s="20" t="s">
        <v>88</v>
      </c>
      <c r="F42" s="20">
        <v>101366</v>
      </c>
      <c r="G42" s="20" t="s">
        <v>123</v>
      </c>
      <c r="H42" s="20" t="s">
        <v>30</v>
      </c>
      <c r="I42" s="20" t="s">
        <v>31</v>
      </c>
      <c r="J42" s="20">
        <v>5</v>
      </c>
      <c r="K42" s="20">
        <v>9</v>
      </c>
      <c r="L42" s="22">
        <v>353974.40700000001</v>
      </c>
      <c r="M42" s="23">
        <v>10527.42</v>
      </c>
      <c r="N42" s="23">
        <v>3726436693.6599998</v>
      </c>
      <c r="O42" s="22">
        <v>1</v>
      </c>
      <c r="P42" s="24">
        <v>23.321387999999999</v>
      </c>
      <c r="Q42" s="24">
        <v>14.529728</v>
      </c>
      <c r="R42" s="24">
        <v>18.424997000000001</v>
      </c>
      <c r="S42" s="24">
        <v>5.5894440000000003</v>
      </c>
      <c r="T42" s="24">
        <v>0</v>
      </c>
      <c r="U42" s="22">
        <v>100000</v>
      </c>
      <c r="V42" s="22">
        <v>10000</v>
      </c>
      <c r="W42" s="24" t="s">
        <v>862</v>
      </c>
      <c r="X42" s="27" t="s">
        <v>866</v>
      </c>
      <c r="Y42" s="24">
        <v>0</v>
      </c>
      <c r="Z42" s="24" t="s">
        <v>1540</v>
      </c>
      <c r="AA42" s="24" t="s">
        <v>1540</v>
      </c>
    </row>
    <row r="43" spans="1:27" x14ac:dyDescent="0.35">
      <c r="A43" s="20" t="str">
        <f t="shared" si="0"/>
        <v>ALIANZA S.A. FONDO DE INVERSIÓN COLECTIVA CERRADO SENTENCIAS NACIÓN ALIANZA51</v>
      </c>
      <c r="B43" s="21">
        <v>45046</v>
      </c>
      <c r="C43" s="20">
        <v>5</v>
      </c>
      <c r="D43" s="20">
        <v>16</v>
      </c>
      <c r="E43" s="20" t="s">
        <v>88</v>
      </c>
      <c r="F43" s="20">
        <v>97588</v>
      </c>
      <c r="G43" s="20" t="s">
        <v>127</v>
      </c>
      <c r="H43" s="20" t="s">
        <v>30</v>
      </c>
      <c r="I43" s="20" t="s">
        <v>31</v>
      </c>
      <c r="J43" s="20">
        <v>5</v>
      </c>
      <c r="K43" s="20">
        <v>1</v>
      </c>
      <c r="L43" s="22">
        <v>2500833.62</v>
      </c>
      <c r="M43" s="23">
        <v>13130.65</v>
      </c>
      <c r="N43" s="23">
        <v>32837560066.099998</v>
      </c>
      <c r="O43" s="22">
        <v>112</v>
      </c>
      <c r="P43" s="24">
        <v>26.345337000000001</v>
      </c>
      <c r="Q43" s="24">
        <v>23.767856999999999</v>
      </c>
      <c r="R43" s="24">
        <v>20.516811000000001</v>
      </c>
      <c r="S43" s="24">
        <v>17.982073</v>
      </c>
      <c r="T43" s="24">
        <v>3</v>
      </c>
      <c r="U43" s="22">
        <v>100000000</v>
      </c>
      <c r="V43" s="22">
        <v>10000000</v>
      </c>
      <c r="W43" s="24" t="s">
        <v>867</v>
      </c>
      <c r="X43" s="27" t="s">
        <v>872</v>
      </c>
      <c r="Y43" s="24" t="s">
        <v>873</v>
      </c>
      <c r="Z43" s="24" t="s">
        <v>1540</v>
      </c>
      <c r="AA43" s="24" t="s">
        <v>1540</v>
      </c>
    </row>
    <row r="44" spans="1:27" x14ac:dyDescent="0.35">
      <c r="A44" s="20" t="str">
        <f t="shared" si="0"/>
        <v>ALIANZA S.A. FONDO DE INVERSIÓN COLECTIVA CERRADO SENTENCIAS NACIÓN ALIANZA52</v>
      </c>
      <c r="B44" s="21">
        <v>45046</v>
      </c>
      <c r="C44" s="20">
        <v>5</v>
      </c>
      <c r="D44" s="20">
        <v>16</v>
      </c>
      <c r="E44" s="20" t="s">
        <v>88</v>
      </c>
      <c r="F44" s="20">
        <v>97588</v>
      </c>
      <c r="G44" s="20" t="s">
        <v>127</v>
      </c>
      <c r="H44" s="20" t="s">
        <v>30</v>
      </c>
      <c r="I44" s="20" t="s">
        <v>31</v>
      </c>
      <c r="J44" s="20">
        <v>5</v>
      </c>
      <c r="K44" s="20">
        <v>2</v>
      </c>
      <c r="L44" s="22">
        <v>500000</v>
      </c>
      <c r="M44" s="23">
        <v>13947.87</v>
      </c>
      <c r="N44" s="23">
        <v>6973935609.3599997</v>
      </c>
      <c r="O44" s="22">
        <v>1</v>
      </c>
      <c r="P44" s="24">
        <v>30.133232</v>
      </c>
      <c r="Q44" s="24">
        <v>27.478691000000001</v>
      </c>
      <c r="R44" s="24">
        <v>24.130441999999999</v>
      </c>
      <c r="S44" s="24">
        <v>21.519907</v>
      </c>
      <c r="T44" s="24">
        <v>0</v>
      </c>
      <c r="U44" s="22">
        <v>100000000</v>
      </c>
      <c r="V44" s="22">
        <v>10000000</v>
      </c>
      <c r="W44" s="24" t="s">
        <v>868</v>
      </c>
      <c r="X44" s="27" t="s">
        <v>872</v>
      </c>
      <c r="Y44" s="24">
        <v>0</v>
      </c>
      <c r="Z44" s="24" t="s">
        <v>1540</v>
      </c>
      <c r="AA44" s="24" t="s">
        <v>1540</v>
      </c>
    </row>
    <row r="45" spans="1:27" x14ac:dyDescent="0.35">
      <c r="A45" s="20" t="str">
        <f t="shared" si="0"/>
        <v>ALIANZA S.A. FONDO DE INVERSIÓN COLECTIVA CERRADO SENTENCIAS NACIÓN ALIANZA53</v>
      </c>
      <c r="B45" s="21">
        <v>45046</v>
      </c>
      <c r="C45" s="20">
        <v>5</v>
      </c>
      <c r="D45" s="20">
        <v>16</v>
      </c>
      <c r="E45" s="20" t="s">
        <v>88</v>
      </c>
      <c r="F45" s="20">
        <v>97588</v>
      </c>
      <c r="G45" s="20" t="s">
        <v>127</v>
      </c>
      <c r="H45" s="20" t="s">
        <v>30</v>
      </c>
      <c r="I45" s="20" t="s">
        <v>31</v>
      </c>
      <c r="J45" s="20">
        <v>5</v>
      </c>
      <c r="K45" s="20">
        <v>3</v>
      </c>
      <c r="L45" s="22">
        <v>270005.18199999997</v>
      </c>
      <c r="M45" s="23">
        <v>13123.03</v>
      </c>
      <c r="N45" s="23">
        <v>3543286856.6599998</v>
      </c>
      <c r="O45" s="22">
        <v>3</v>
      </c>
      <c r="P45" s="24">
        <v>26.345337000000001</v>
      </c>
      <c r="Q45" s="24">
        <v>23.767856999999999</v>
      </c>
      <c r="R45" s="24">
        <v>20.516811000000001</v>
      </c>
      <c r="S45" s="24">
        <v>17.982073</v>
      </c>
      <c r="T45" s="24">
        <v>3</v>
      </c>
      <c r="U45" s="22">
        <v>100000000</v>
      </c>
      <c r="V45" s="22">
        <v>10000000</v>
      </c>
      <c r="W45" s="24" t="s">
        <v>869</v>
      </c>
      <c r="X45" s="27" t="s">
        <v>872</v>
      </c>
      <c r="Y45" s="24">
        <v>0</v>
      </c>
      <c r="Z45" s="24" t="s">
        <v>1540</v>
      </c>
      <c r="AA45" s="24" t="s">
        <v>1540</v>
      </c>
    </row>
    <row r="46" spans="1:27" x14ac:dyDescent="0.35">
      <c r="A46" s="20" t="str">
        <f t="shared" si="0"/>
        <v>ALIANZA S.A. FONDO DE INVERSIÓN COLECTIVA CERRADO SENTENCIAS NACIÓN ALIANZA54</v>
      </c>
      <c r="B46" s="21">
        <v>45046</v>
      </c>
      <c r="C46" s="20">
        <v>5</v>
      </c>
      <c r="D46" s="20">
        <v>16</v>
      </c>
      <c r="E46" s="20" t="s">
        <v>88</v>
      </c>
      <c r="F46" s="20">
        <v>97588</v>
      </c>
      <c r="G46" s="20" t="s">
        <v>127</v>
      </c>
      <c r="H46" s="20" t="s">
        <v>30</v>
      </c>
      <c r="I46" s="20" t="s">
        <v>31</v>
      </c>
      <c r="J46" s="20">
        <v>5</v>
      </c>
      <c r="K46" s="20">
        <v>4</v>
      </c>
      <c r="L46" s="22">
        <v>1309263.203</v>
      </c>
      <c r="M46" s="23">
        <v>13529.17</v>
      </c>
      <c r="N46" s="23">
        <v>17713246745.240002</v>
      </c>
      <c r="O46" s="22">
        <v>1</v>
      </c>
      <c r="P46" s="24">
        <v>28.211382</v>
      </c>
      <c r="Q46" s="24">
        <v>25.595938</v>
      </c>
      <c r="R46" s="24">
        <v>22.297004999999999</v>
      </c>
      <c r="S46" s="24">
        <v>19.724924000000001</v>
      </c>
      <c r="T46" s="24">
        <v>1.5</v>
      </c>
      <c r="U46" s="22">
        <v>100000000</v>
      </c>
      <c r="V46" s="22">
        <v>10000000</v>
      </c>
      <c r="W46" s="24" t="s">
        <v>870</v>
      </c>
      <c r="X46" s="27" t="s">
        <v>872</v>
      </c>
      <c r="Y46" s="24">
        <v>0</v>
      </c>
      <c r="Z46" s="24" t="s">
        <v>1540</v>
      </c>
      <c r="AA46" s="24" t="s">
        <v>1540</v>
      </c>
    </row>
    <row r="47" spans="1:27" x14ac:dyDescent="0.35">
      <c r="A47" s="20" t="str">
        <f t="shared" si="0"/>
        <v>ALIANZA S.A.FONDO ABIERTO ALIANZA - SIN PACTO DE PERMANENCIA MÍNIMA51</v>
      </c>
      <c r="B47" s="21">
        <v>45046</v>
      </c>
      <c r="C47" s="20">
        <v>5</v>
      </c>
      <c r="D47" s="20">
        <v>16</v>
      </c>
      <c r="E47" s="20" t="s">
        <v>88</v>
      </c>
      <c r="F47" s="20">
        <v>10936</v>
      </c>
      <c r="G47" s="20" t="s">
        <v>132</v>
      </c>
      <c r="H47" s="20" t="s">
        <v>30</v>
      </c>
      <c r="I47" s="20" t="s">
        <v>31</v>
      </c>
      <c r="J47" s="20">
        <v>5</v>
      </c>
      <c r="K47" s="20">
        <v>1</v>
      </c>
      <c r="L47" s="22">
        <v>8356446.0219999999</v>
      </c>
      <c r="M47" s="23">
        <v>156620</v>
      </c>
      <c r="N47" s="23">
        <v>1308486211870.77</v>
      </c>
      <c r="O47" s="22">
        <v>284180</v>
      </c>
      <c r="P47" s="24">
        <v>11.233119</v>
      </c>
      <c r="Q47" s="24">
        <v>8.2652020000000004</v>
      </c>
      <c r="R47" s="24">
        <v>15.436794000000001</v>
      </c>
      <c r="S47" s="24">
        <v>9.6773720000000001</v>
      </c>
      <c r="T47" s="24">
        <v>2.25</v>
      </c>
      <c r="U47" s="22">
        <v>10000</v>
      </c>
      <c r="V47" s="22">
        <v>0</v>
      </c>
      <c r="W47" s="24" t="s">
        <v>875</v>
      </c>
      <c r="X47" s="27" t="s">
        <v>893</v>
      </c>
      <c r="Y47" s="24" t="s">
        <v>879</v>
      </c>
      <c r="Z47" s="24" t="s">
        <v>1540</v>
      </c>
      <c r="AA47" s="24" t="s">
        <v>1540</v>
      </c>
    </row>
    <row r="48" spans="1:27" x14ac:dyDescent="0.35">
      <c r="A48" s="20" t="str">
        <f t="shared" si="0"/>
        <v>ALIANZA S.A.FONDO ABIERTO ALIANZA - SIN PACTO DE PERMANENCIA MÍNIMA510</v>
      </c>
      <c r="B48" s="21">
        <v>45046</v>
      </c>
      <c r="C48" s="20">
        <v>5</v>
      </c>
      <c r="D48" s="20">
        <v>16</v>
      </c>
      <c r="E48" s="20" t="s">
        <v>88</v>
      </c>
      <c r="F48" s="20">
        <v>10936</v>
      </c>
      <c r="G48" s="20" t="s">
        <v>132</v>
      </c>
      <c r="H48" s="20" t="s">
        <v>30</v>
      </c>
      <c r="I48" s="20" t="s">
        <v>31</v>
      </c>
      <c r="J48" s="20">
        <v>5</v>
      </c>
      <c r="K48" s="20">
        <v>10</v>
      </c>
      <c r="L48" s="22">
        <v>1587567.2830000001</v>
      </c>
      <c r="M48" s="23">
        <v>194585.67</v>
      </c>
      <c r="N48" s="23">
        <v>308917845590.03003</v>
      </c>
      <c r="O48" s="22">
        <v>30</v>
      </c>
      <c r="P48" s="24">
        <v>13.757367</v>
      </c>
      <c r="Q48" s="24">
        <v>10.846914</v>
      </c>
      <c r="R48" s="24">
        <v>19.070148</v>
      </c>
      <c r="S48" s="24">
        <v>12.768259</v>
      </c>
      <c r="T48" s="24" t="s">
        <v>70</v>
      </c>
      <c r="U48" s="22">
        <v>10000</v>
      </c>
      <c r="V48" s="22">
        <v>0</v>
      </c>
      <c r="W48" s="24" t="s">
        <v>881</v>
      </c>
      <c r="X48" s="27" t="s">
        <v>893</v>
      </c>
      <c r="Y48" s="24">
        <v>0</v>
      </c>
      <c r="Z48" s="24" t="s">
        <v>1540</v>
      </c>
      <c r="AA48" s="24" t="s">
        <v>1540</v>
      </c>
    </row>
    <row r="49" spans="1:27" x14ac:dyDescent="0.35">
      <c r="A49" s="20" t="str">
        <f t="shared" si="0"/>
        <v>ALIANZA S.A.FONDO ABIERTO ALIANZA - SIN PACTO DE PERMANENCIA MÍNIMA511</v>
      </c>
      <c r="B49" s="21">
        <v>45046</v>
      </c>
      <c r="C49" s="20">
        <v>5</v>
      </c>
      <c r="D49" s="20">
        <v>16</v>
      </c>
      <c r="E49" s="20" t="s">
        <v>88</v>
      </c>
      <c r="F49" s="20">
        <v>10936</v>
      </c>
      <c r="G49" s="20" t="s">
        <v>132</v>
      </c>
      <c r="H49" s="20" t="s">
        <v>30</v>
      </c>
      <c r="I49" s="20" t="s">
        <v>31</v>
      </c>
      <c r="J49" s="20">
        <v>5</v>
      </c>
      <c r="K49" s="20">
        <v>11</v>
      </c>
      <c r="L49" s="22">
        <v>195.40600000000001</v>
      </c>
      <c r="M49" s="23">
        <v>12022.04</v>
      </c>
      <c r="N49" s="23">
        <v>2349177.7000000002</v>
      </c>
      <c r="O49" s="22">
        <v>2</v>
      </c>
      <c r="P49" s="24">
        <v>11.803406000000001</v>
      </c>
      <c r="Q49" s="24">
        <v>8.9177160000000004</v>
      </c>
      <c r="R49" s="24">
        <v>17.092866999999998</v>
      </c>
      <c r="S49" s="24">
        <v>10.49628</v>
      </c>
      <c r="T49" s="24">
        <v>1.75</v>
      </c>
      <c r="U49" s="22">
        <v>10000</v>
      </c>
      <c r="V49" s="22">
        <v>0</v>
      </c>
      <c r="W49" s="24" t="s">
        <v>887</v>
      </c>
      <c r="X49" s="27" t="s">
        <v>893</v>
      </c>
      <c r="Y49" s="24">
        <v>0</v>
      </c>
      <c r="Z49" s="24" t="s">
        <v>1540</v>
      </c>
      <c r="AA49" s="24" t="s">
        <v>1540</v>
      </c>
    </row>
    <row r="50" spans="1:27" x14ac:dyDescent="0.35">
      <c r="A50" s="20" t="str">
        <f t="shared" si="0"/>
        <v>ALIANZA S.A.FONDO ABIERTO ALIANZA - SIN PACTO DE PERMANENCIA MÍNIMA512</v>
      </c>
      <c r="B50" s="21">
        <v>45046</v>
      </c>
      <c r="C50" s="20">
        <v>5</v>
      </c>
      <c r="D50" s="20">
        <v>16</v>
      </c>
      <c r="E50" s="20" t="s">
        <v>88</v>
      </c>
      <c r="F50" s="20">
        <v>10936</v>
      </c>
      <c r="G50" s="20" t="s">
        <v>132</v>
      </c>
      <c r="H50" s="20" t="s">
        <v>30</v>
      </c>
      <c r="I50" s="20" t="s">
        <v>31</v>
      </c>
      <c r="J50" s="20">
        <v>5</v>
      </c>
      <c r="K50" s="20">
        <v>12</v>
      </c>
      <c r="L50" s="22">
        <v>13646740.478</v>
      </c>
      <c r="M50" s="23">
        <v>11279.37</v>
      </c>
      <c r="N50" s="23">
        <v>153926562155.14001</v>
      </c>
      <c r="O50" s="22">
        <v>11</v>
      </c>
      <c r="P50" s="24">
        <v>12.631421</v>
      </c>
      <c r="Q50" s="24">
        <v>9.7400649999999995</v>
      </c>
      <c r="R50" s="24">
        <v>17.845455000000001</v>
      </c>
      <c r="S50" s="24">
        <v>11.575237</v>
      </c>
      <c r="T50" s="24">
        <v>1</v>
      </c>
      <c r="U50" s="22">
        <v>10000</v>
      </c>
      <c r="V50" s="22">
        <v>0</v>
      </c>
      <c r="W50" s="24" t="s">
        <v>888</v>
      </c>
      <c r="X50" s="27" t="s">
        <v>893</v>
      </c>
      <c r="Y50" s="24">
        <v>0</v>
      </c>
      <c r="Z50" s="24" t="s">
        <v>1540</v>
      </c>
      <c r="AA50" s="24" t="s">
        <v>1540</v>
      </c>
    </row>
    <row r="51" spans="1:27" x14ac:dyDescent="0.35">
      <c r="A51" s="20" t="str">
        <f t="shared" si="0"/>
        <v>ALIANZA S.A.FONDO ABIERTO ALIANZA - SIN PACTO DE PERMANENCIA MÍNIMA513</v>
      </c>
      <c r="B51" s="21">
        <v>45046</v>
      </c>
      <c r="C51" s="20">
        <v>5</v>
      </c>
      <c r="D51" s="20">
        <v>16</v>
      </c>
      <c r="E51" s="20" t="s">
        <v>88</v>
      </c>
      <c r="F51" s="20">
        <v>10936</v>
      </c>
      <c r="G51" s="20" t="s">
        <v>132</v>
      </c>
      <c r="H51" s="20" t="s">
        <v>30</v>
      </c>
      <c r="I51" s="20" t="s">
        <v>31</v>
      </c>
      <c r="J51" s="20">
        <v>5</v>
      </c>
      <c r="K51" s="20">
        <v>13</v>
      </c>
      <c r="L51" s="22">
        <v>1955584.182</v>
      </c>
      <c r="M51" s="23">
        <v>11057.08</v>
      </c>
      <c r="N51" s="23">
        <v>21623031559.939999</v>
      </c>
      <c r="O51" s="22">
        <v>1</v>
      </c>
      <c r="P51" s="24">
        <v>13.022964999999999</v>
      </c>
      <c r="Q51" s="24">
        <v>10.094414</v>
      </c>
      <c r="R51" s="24">
        <v>18.229792</v>
      </c>
      <c r="S51" s="24">
        <v>0</v>
      </c>
      <c r="T51" s="24">
        <v>0.8</v>
      </c>
      <c r="U51" s="22">
        <v>10000</v>
      </c>
      <c r="V51" s="22">
        <v>0</v>
      </c>
      <c r="W51" s="24" t="s">
        <v>889</v>
      </c>
      <c r="X51" s="27" t="s">
        <v>893</v>
      </c>
      <c r="Y51" s="24">
        <v>0</v>
      </c>
      <c r="Z51" s="24" t="s">
        <v>1540</v>
      </c>
      <c r="AA51" s="24" t="s">
        <v>1540</v>
      </c>
    </row>
    <row r="52" spans="1:27" x14ac:dyDescent="0.35">
      <c r="A52" s="20" t="str">
        <f t="shared" si="0"/>
        <v>ALIANZA S.A.FONDO ABIERTO ALIANZA - SIN PACTO DE PERMANENCIA MÍNIMA52</v>
      </c>
      <c r="B52" s="21">
        <v>45046</v>
      </c>
      <c r="C52" s="20">
        <v>5</v>
      </c>
      <c r="D52" s="20">
        <v>16</v>
      </c>
      <c r="E52" s="20" t="s">
        <v>88</v>
      </c>
      <c r="F52" s="20">
        <v>10936</v>
      </c>
      <c r="G52" s="20" t="s">
        <v>132</v>
      </c>
      <c r="H52" s="20" t="s">
        <v>30</v>
      </c>
      <c r="I52" s="20" t="s">
        <v>31</v>
      </c>
      <c r="J52" s="20">
        <v>5</v>
      </c>
      <c r="K52" s="20">
        <v>2</v>
      </c>
      <c r="L52" s="22">
        <v>6844871.8890000004</v>
      </c>
      <c r="M52" s="23">
        <v>158930.94</v>
      </c>
      <c r="N52" s="23">
        <v>1087761438732.51</v>
      </c>
      <c r="O52" s="22">
        <v>11910</v>
      </c>
      <c r="P52" s="24">
        <v>11.451022999999999</v>
      </c>
      <c r="Q52" s="24">
        <v>8.4723059999999997</v>
      </c>
      <c r="R52" s="24">
        <v>15.649791</v>
      </c>
      <c r="S52" s="24">
        <v>9.8836720000000007</v>
      </c>
      <c r="T52" s="24">
        <v>2.0499999999999998</v>
      </c>
      <c r="U52" s="22">
        <v>10000</v>
      </c>
      <c r="V52" s="22">
        <v>0</v>
      </c>
      <c r="W52" s="24" t="s">
        <v>883</v>
      </c>
      <c r="X52" s="27" t="s">
        <v>893</v>
      </c>
      <c r="Y52" s="24">
        <v>0</v>
      </c>
      <c r="Z52" s="24" t="s">
        <v>1540</v>
      </c>
      <c r="AA52" s="24" t="s">
        <v>1540</v>
      </c>
    </row>
    <row r="53" spans="1:27" x14ac:dyDescent="0.35">
      <c r="A53" s="20" t="str">
        <f t="shared" si="0"/>
        <v>ALIANZA S.A.FONDO ABIERTO ALIANZA - SIN PACTO DE PERMANENCIA MÍNIMA53</v>
      </c>
      <c r="B53" s="21">
        <v>45046</v>
      </c>
      <c r="C53" s="20">
        <v>5</v>
      </c>
      <c r="D53" s="20">
        <v>16</v>
      </c>
      <c r="E53" s="20" t="s">
        <v>88</v>
      </c>
      <c r="F53" s="20">
        <v>10936</v>
      </c>
      <c r="G53" s="20" t="s">
        <v>132</v>
      </c>
      <c r="H53" s="20" t="s">
        <v>30</v>
      </c>
      <c r="I53" s="20" t="s">
        <v>31</v>
      </c>
      <c r="J53" s="20">
        <v>5</v>
      </c>
      <c r="K53" s="20">
        <v>3</v>
      </c>
      <c r="L53" s="22">
        <v>4869637.4129999997</v>
      </c>
      <c r="M53" s="23">
        <v>161103.25</v>
      </c>
      <c r="N53" s="23">
        <v>784913630786.08997</v>
      </c>
      <c r="O53" s="22">
        <v>1914</v>
      </c>
      <c r="P53" s="24">
        <v>11.61501</v>
      </c>
      <c r="Q53" s="24">
        <v>8.6241579999999995</v>
      </c>
      <c r="R53" s="24">
        <v>15.811482</v>
      </c>
      <c r="S53" s="24">
        <v>10.055493999999999</v>
      </c>
      <c r="T53" s="24">
        <v>1.9</v>
      </c>
      <c r="U53" s="22">
        <v>10000</v>
      </c>
      <c r="V53" s="22">
        <v>0</v>
      </c>
      <c r="W53" s="24" t="s">
        <v>884</v>
      </c>
      <c r="X53" s="27" t="s">
        <v>893</v>
      </c>
      <c r="Y53" s="24">
        <v>0</v>
      </c>
      <c r="Z53" s="24" t="s">
        <v>1540</v>
      </c>
      <c r="AA53" s="24" t="s">
        <v>1540</v>
      </c>
    </row>
    <row r="54" spans="1:27" x14ac:dyDescent="0.35">
      <c r="A54" s="20" t="str">
        <f t="shared" si="0"/>
        <v>ALIANZA S.A.FONDO ABIERTO ALIANZA - SIN PACTO DE PERMANENCIA MÍNIMA54</v>
      </c>
      <c r="B54" s="21">
        <v>45046</v>
      </c>
      <c r="C54" s="20">
        <v>5</v>
      </c>
      <c r="D54" s="20">
        <v>16</v>
      </c>
      <c r="E54" s="20" t="s">
        <v>88</v>
      </c>
      <c r="F54" s="20">
        <v>10936</v>
      </c>
      <c r="G54" s="20" t="s">
        <v>132</v>
      </c>
      <c r="H54" s="20" t="s">
        <v>30</v>
      </c>
      <c r="I54" s="20" t="s">
        <v>31</v>
      </c>
      <c r="J54" s="20">
        <v>5</v>
      </c>
      <c r="K54" s="20">
        <v>4</v>
      </c>
      <c r="L54" s="22">
        <v>7330392.1799999997</v>
      </c>
      <c r="M54" s="23">
        <v>164540.51999999999</v>
      </c>
      <c r="N54" s="23">
        <v>1206163099282.6699</v>
      </c>
      <c r="O54" s="22">
        <v>439</v>
      </c>
      <c r="P54" s="24">
        <v>11.999523999999999</v>
      </c>
      <c r="Q54" s="24">
        <v>9.0276399999999999</v>
      </c>
      <c r="R54" s="24">
        <v>16.177654</v>
      </c>
      <c r="S54" s="24">
        <v>10.384119999999999</v>
      </c>
      <c r="T54" s="24">
        <v>1.55</v>
      </c>
      <c r="U54" s="22">
        <v>10000</v>
      </c>
      <c r="V54" s="22">
        <v>0</v>
      </c>
      <c r="W54" s="24" t="s">
        <v>885</v>
      </c>
      <c r="X54" s="27" t="s">
        <v>893</v>
      </c>
      <c r="Y54" s="24">
        <v>0</v>
      </c>
      <c r="Z54" s="24" t="s">
        <v>1540</v>
      </c>
      <c r="AA54" s="24" t="s">
        <v>1540</v>
      </c>
    </row>
    <row r="55" spans="1:27" x14ac:dyDescent="0.35">
      <c r="A55" s="20" t="str">
        <f t="shared" si="0"/>
        <v>ALIANZA S.A.FONDO ABIERTO ALIANZA - SIN PACTO DE PERMANENCIA MÍNIMA55</v>
      </c>
      <c r="B55" s="21">
        <v>45046</v>
      </c>
      <c r="C55" s="20">
        <v>5</v>
      </c>
      <c r="D55" s="20">
        <v>16</v>
      </c>
      <c r="E55" s="20" t="s">
        <v>88</v>
      </c>
      <c r="F55" s="20">
        <v>10936</v>
      </c>
      <c r="G55" s="20" t="s">
        <v>132</v>
      </c>
      <c r="H55" s="20" t="s">
        <v>30</v>
      </c>
      <c r="I55" s="20" t="s">
        <v>31</v>
      </c>
      <c r="J55" s="20">
        <v>5</v>
      </c>
      <c r="K55" s="20">
        <v>5</v>
      </c>
      <c r="L55" s="22">
        <v>3545403.5079999999</v>
      </c>
      <c r="M55" s="23">
        <v>172547.99</v>
      </c>
      <c r="N55" s="23">
        <v>611752058368.33997</v>
      </c>
      <c r="O55" s="22">
        <v>34</v>
      </c>
      <c r="P55" s="24">
        <v>12.664876</v>
      </c>
      <c r="Q55" s="24">
        <v>9.7554390000000009</v>
      </c>
      <c r="R55" s="24">
        <v>17.326226999999999</v>
      </c>
      <c r="S55" s="24">
        <v>11.282482999999999</v>
      </c>
      <c r="T55" s="24">
        <v>0.95</v>
      </c>
      <c r="U55" s="22">
        <v>10000</v>
      </c>
      <c r="V55" s="22">
        <v>0</v>
      </c>
      <c r="W55" s="24" t="s">
        <v>886</v>
      </c>
      <c r="X55" s="27" t="s">
        <v>893</v>
      </c>
      <c r="Y55" s="24">
        <v>0</v>
      </c>
      <c r="Z55" s="24" t="s">
        <v>1540</v>
      </c>
      <c r="AA55" s="24" t="s">
        <v>1540</v>
      </c>
    </row>
    <row r="56" spans="1:27" x14ac:dyDescent="0.35">
      <c r="A56" s="20" t="str">
        <f t="shared" si="0"/>
        <v>ALIANZA S.A.FONDO ABIERTO ALIANZA - SIN PACTO DE PERMANENCIA MÍNIMA56</v>
      </c>
      <c r="B56" s="21">
        <v>45046</v>
      </c>
      <c r="C56" s="20">
        <v>5</v>
      </c>
      <c r="D56" s="20">
        <v>16</v>
      </c>
      <c r="E56" s="20" t="s">
        <v>88</v>
      </c>
      <c r="F56" s="20">
        <v>10936</v>
      </c>
      <c r="G56" s="20" t="s">
        <v>132</v>
      </c>
      <c r="H56" s="20" t="s">
        <v>30</v>
      </c>
      <c r="I56" s="20" t="s">
        <v>31</v>
      </c>
      <c r="J56" s="20">
        <v>5</v>
      </c>
      <c r="K56" s="20">
        <v>6</v>
      </c>
      <c r="L56" s="22">
        <v>1582835.5330000001</v>
      </c>
      <c r="M56" s="23">
        <v>176311.05</v>
      </c>
      <c r="N56" s="23">
        <v>279069853988.63</v>
      </c>
      <c r="O56" s="22">
        <v>89</v>
      </c>
      <c r="P56" s="24">
        <v>13.022964999999999</v>
      </c>
      <c r="Q56" s="24">
        <v>10.108090000000001</v>
      </c>
      <c r="R56" s="24">
        <v>18.236886999999999</v>
      </c>
      <c r="S56" s="24">
        <v>11.884166</v>
      </c>
      <c r="T56" s="24">
        <v>0.75</v>
      </c>
      <c r="U56" s="22">
        <v>10000</v>
      </c>
      <c r="V56" s="22">
        <v>0</v>
      </c>
      <c r="W56" s="24" t="s">
        <v>890</v>
      </c>
      <c r="X56" s="27" t="s">
        <v>893</v>
      </c>
      <c r="Y56" s="24">
        <v>0</v>
      </c>
      <c r="Z56" s="24" t="s">
        <v>1540</v>
      </c>
      <c r="AA56" s="24" t="s">
        <v>1540</v>
      </c>
    </row>
    <row r="57" spans="1:27" x14ac:dyDescent="0.35">
      <c r="A57" s="20" t="str">
        <f t="shared" si="0"/>
        <v>ALIANZA S.A.FONDO ABIERTO ALIANZA - SIN PACTO DE PERMANENCIA MÍNIMA57</v>
      </c>
      <c r="B57" s="21">
        <v>45046</v>
      </c>
      <c r="C57" s="20">
        <v>5</v>
      </c>
      <c r="D57" s="20">
        <v>16</v>
      </c>
      <c r="E57" s="20" t="s">
        <v>88</v>
      </c>
      <c r="F57" s="20">
        <v>10936</v>
      </c>
      <c r="G57" s="20" t="s">
        <v>132</v>
      </c>
      <c r="H57" s="20" t="s">
        <v>30</v>
      </c>
      <c r="I57" s="20" t="s">
        <v>31</v>
      </c>
      <c r="J57" s="20">
        <v>5</v>
      </c>
      <c r="K57" s="20">
        <v>7</v>
      </c>
      <c r="L57" s="22">
        <v>1265770.2549999999</v>
      </c>
      <c r="M57" s="23">
        <v>166114.12</v>
      </c>
      <c r="N57" s="23">
        <v>210262341282.69</v>
      </c>
      <c r="O57" s="22">
        <v>813</v>
      </c>
      <c r="P57" s="24">
        <v>12.131967</v>
      </c>
      <c r="Q57" s="24">
        <v>9.1622339999999998</v>
      </c>
      <c r="R57" s="24">
        <v>16.340340000000001</v>
      </c>
      <c r="S57" s="24">
        <v>10.518691</v>
      </c>
      <c r="T57" s="24">
        <v>1.4</v>
      </c>
      <c r="U57" s="22">
        <v>10000</v>
      </c>
      <c r="V57" s="22">
        <v>0</v>
      </c>
      <c r="W57" s="24" t="s">
        <v>891</v>
      </c>
      <c r="X57" s="27" t="s">
        <v>893</v>
      </c>
      <c r="Y57" s="24">
        <v>0</v>
      </c>
      <c r="Z57" s="24" t="s">
        <v>1540</v>
      </c>
      <c r="AA57" s="24" t="s">
        <v>1540</v>
      </c>
    </row>
    <row r="58" spans="1:27" x14ac:dyDescent="0.35">
      <c r="A58" s="20" t="str">
        <f t="shared" si="0"/>
        <v>ALIANZA S.A.FONDO ABIERTO ALIANZA - SIN PACTO DE PERMANENCIA MÍNIMA58</v>
      </c>
      <c r="B58" s="21">
        <v>45046</v>
      </c>
      <c r="C58" s="20">
        <v>5</v>
      </c>
      <c r="D58" s="20">
        <v>16</v>
      </c>
      <c r="E58" s="20" t="s">
        <v>88</v>
      </c>
      <c r="F58" s="20">
        <v>10936</v>
      </c>
      <c r="G58" s="20" t="s">
        <v>132</v>
      </c>
      <c r="H58" s="20" t="s">
        <v>30</v>
      </c>
      <c r="I58" s="20" t="s">
        <v>31</v>
      </c>
      <c r="J58" s="20">
        <v>5</v>
      </c>
      <c r="K58" s="20">
        <v>8</v>
      </c>
      <c r="L58" s="22">
        <v>994875.71400000004</v>
      </c>
      <c r="M58" s="23">
        <v>169686.37</v>
      </c>
      <c r="N58" s="23">
        <v>168816532575.04999</v>
      </c>
      <c r="O58" s="22">
        <v>24</v>
      </c>
      <c r="P58" s="24">
        <v>12.353400000000001</v>
      </c>
      <c r="Q58" s="24">
        <v>9.3837360000000007</v>
      </c>
      <c r="R58" s="24">
        <v>16.555498</v>
      </c>
      <c r="S58" s="24">
        <v>10.723542999999999</v>
      </c>
      <c r="T58" s="24">
        <v>1.2</v>
      </c>
      <c r="U58" s="22">
        <v>10000</v>
      </c>
      <c r="V58" s="22">
        <v>0</v>
      </c>
      <c r="W58" s="24" t="s">
        <v>892</v>
      </c>
      <c r="X58" s="27" t="s">
        <v>893</v>
      </c>
      <c r="Y58" s="24">
        <v>0</v>
      </c>
      <c r="Z58" s="24" t="s">
        <v>1540</v>
      </c>
      <c r="AA58" s="24" t="s">
        <v>1540</v>
      </c>
    </row>
    <row r="59" spans="1:27" x14ac:dyDescent="0.35">
      <c r="A59" s="20" t="str">
        <f t="shared" si="0"/>
        <v>ALIANZA S.A.FONDO ABIERTO ALIANZA - SIN PACTO DE PERMANENCIA MÍNIMA59</v>
      </c>
      <c r="B59" s="21">
        <v>45046</v>
      </c>
      <c r="C59" s="20">
        <v>5</v>
      </c>
      <c r="D59" s="20">
        <v>16</v>
      </c>
      <c r="E59" s="20" t="s">
        <v>88</v>
      </c>
      <c r="F59" s="20">
        <v>10936</v>
      </c>
      <c r="G59" s="20" t="s">
        <v>132</v>
      </c>
      <c r="H59" s="20" t="s">
        <v>30</v>
      </c>
      <c r="I59" s="20" t="s">
        <v>31</v>
      </c>
      <c r="J59" s="20">
        <v>5</v>
      </c>
      <c r="K59" s="20">
        <v>9</v>
      </c>
      <c r="L59" s="22">
        <v>185419.40299999999</v>
      </c>
      <c r="M59" s="23">
        <v>170608.5</v>
      </c>
      <c r="N59" s="23">
        <v>31634127001.52</v>
      </c>
      <c r="O59" s="22">
        <v>4</v>
      </c>
      <c r="P59" s="24">
        <v>12.631421</v>
      </c>
      <c r="Q59" s="24">
        <v>9.6025729999999996</v>
      </c>
      <c r="R59" s="24">
        <v>16.770712</v>
      </c>
      <c r="S59" s="24">
        <v>10.92648</v>
      </c>
      <c r="T59" s="24">
        <v>1</v>
      </c>
      <c r="U59" s="22">
        <v>10000</v>
      </c>
      <c r="V59" s="22">
        <v>0</v>
      </c>
      <c r="W59" s="24" t="s">
        <v>870</v>
      </c>
      <c r="X59" s="27" t="s">
        <v>893</v>
      </c>
      <c r="Y59" s="24">
        <v>0</v>
      </c>
      <c r="Z59" s="24" t="s">
        <v>1540</v>
      </c>
      <c r="AA59" s="24" t="s">
        <v>1540</v>
      </c>
    </row>
    <row r="60" spans="1:27" x14ac:dyDescent="0.35">
      <c r="A60" s="20" t="str">
        <f t="shared" si="0"/>
        <v>ALIANZA S.A.FONDO ABIERTO ALIANZA CON PACTO DE PERMANENCIA MÍNIMA DIVERSIFICACIÓN INMOBILIARIA COLOMBIA51</v>
      </c>
      <c r="B60" s="21">
        <v>45046</v>
      </c>
      <c r="C60" s="20">
        <v>5</v>
      </c>
      <c r="D60" s="20">
        <v>16</v>
      </c>
      <c r="E60" s="20" t="s">
        <v>88</v>
      </c>
      <c r="F60" s="20">
        <v>91394</v>
      </c>
      <c r="G60" s="20" t="s">
        <v>146</v>
      </c>
      <c r="H60" s="20" t="s">
        <v>30</v>
      </c>
      <c r="I60" s="20" t="s">
        <v>31</v>
      </c>
      <c r="J60" s="20">
        <v>5</v>
      </c>
      <c r="K60" s="20">
        <v>1</v>
      </c>
      <c r="L60" s="22">
        <v>27879.851999999999</v>
      </c>
      <c r="M60" s="23">
        <v>5819.57</v>
      </c>
      <c r="N60" s="23">
        <v>162248781.49000001</v>
      </c>
      <c r="O60" s="22">
        <v>17</v>
      </c>
      <c r="P60" s="24">
        <v>699.65369999999996</v>
      </c>
      <c r="Q60" s="24">
        <v>1231.4136000000001</v>
      </c>
      <c r="R60" s="24">
        <v>37.054015999999997</v>
      </c>
      <c r="S60" s="24">
        <v>-32.01229</v>
      </c>
      <c r="T60" s="24">
        <v>0.5</v>
      </c>
      <c r="U60" s="22">
        <v>100000</v>
      </c>
      <c r="V60" s="22">
        <v>100000</v>
      </c>
      <c r="W60" s="24" t="s">
        <v>882</v>
      </c>
      <c r="X60" s="27" t="s">
        <v>897</v>
      </c>
      <c r="Y60" s="24" t="s">
        <v>898</v>
      </c>
      <c r="Z60" s="24" t="s">
        <v>1540</v>
      </c>
      <c r="AA60" s="24" t="s">
        <v>1540</v>
      </c>
    </row>
    <row r="61" spans="1:27" x14ac:dyDescent="0.35">
      <c r="A61" s="20" t="str">
        <f t="shared" si="0"/>
        <v>ALIANZA S.A.FONDO ABIERTO ALIANZA CON PACTO DE PERMANENCIA MÍNIMA DIVERSIFICACIÓN INMOBILIARIA COLOMBIA52</v>
      </c>
      <c r="B61" s="21">
        <v>45046</v>
      </c>
      <c r="C61" s="20">
        <v>5</v>
      </c>
      <c r="D61" s="20">
        <v>16</v>
      </c>
      <c r="E61" s="20" t="s">
        <v>88</v>
      </c>
      <c r="F61" s="20">
        <v>91394</v>
      </c>
      <c r="G61" s="20" t="s">
        <v>146</v>
      </c>
      <c r="H61" s="20" t="s">
        <v>30</v>
      </c>
      <c r="I61" s="20" t="s">
        <v>31</v>
      </c>
      <c r="J61" s="20">
        <v>5</v>
      </c>
      <c r="K61" s="20">
        <v>2</v>
      </c>
      <c r="L61" s="22">
        <v>40865.099000000002</v>
      </c>
      <c r="M61" s="23">
        <v>5865.46</v>
      </c>
      <c r="N61" s="23">
        <v>239692443.81999999</v>
      </c>
      <c r="O61" s="22">
        <v>3</v>
      </c>
      <c r="P61" s="24">
        <v>699.65369999999996</v>
      </c>
      <c r="Q61" s="24">
        <v>1231.4136000000001</v>
      </c>
      <c r="R61" s="24">
        <v>37.057670000000002</v>
      </c>
      <c r="S61" s="24">
        <v>-31.996642999999999</v>
      </c>
      <c r="T61" s="24">
        <v>0.5</v>
      </c>
      <c r="U61" s="22">
        <v>100000</v>
      </c>
      <c r="V61" s="22">
        <v>100000</v>
      </c>
      <c r="W61" s="24" t="s">
        <v>894</v>
      </c>
      <c r="X61" s="27" t="s">
        <v>897</v>
      </c>
      <c r="Y61" s="24">
        <v>0</v>
      </c>
      <c r="Z61" s="24" t="s">
        <v>1540</v>
      </c>
      <c r="AA61" s="24" t="s">
        <v>1540</v>
      </c>
    </row>
    <row r="62" spans="1:27" x14ac:dyDescent="0.35">
      <c r="A62" s="20" t="str">
        <f t="shared" si="0"/>
        <v>ALIANZA S.A.FONDO ABIERTO ALIANZA CON PACTO DE PERMANENCIA MÍNIMA DIVERSIFICACIÓN INMOBILIARIA COLOMBIA56</v>
      </c>
      <c r="B62" s="21">
        <v>45046</v>
      </c>
      <c r="C62" s="20">
        <v>5</v>
      </c>
      <c r="D62" s="20">
        <v>16</v>
      </c>
      <c r="E62" s="20" t="s">
        <v>88</v>
      </c>
      <c r="F62" s="20">
        <v>91394</v>
      </c>
      <c r="G62" s="20" t="s">
        <v>146</v>
      </c>
      <c r="H62" s="20" t="s">
        <v>30</v>
      </c>
      <c r="I62" s="20" t="s">
        <v>31</v>
      </c>
      <c r="J62" s="20">
        <v>5</v>
      </c>
      <c r="K62" s="20">
        <v>6</v>
      </c>
      <c r="L62" s="22">
        <v>57249.731</v>
      </c>
      <c r="M62" s="23">
        <v>6161.72</v>
      </c>
      <c r="N62" s="23">
        <v>352757070.48000002</v>
      </c>
      <c r="O62" s="22">
        <v>1</v>
      </c>
      <c r="P62" s="24">
        <v>699.65374999999995</v>
      </c>
      <c r="Q62" s="24">
        <v>1231.4136000000001</v>
      </c>
      <c r="R62" s="24">
        <v>37.055737000000001</v>
      </c>
      <c r="S62" s="24">
        <v>-31.997119999999999</v>
      </c>
      <c r="T62" s="24">
        <v>0.5</v>
      </c>
      <c r="U62" s="22">
        <v>100000</v>
      </c>
      <c r="V62" s="22">
        <v>100000</v>
      </c>
      <c r="W62" s="24" t="s">
        <v>895</v>
      </c>
      <c r="X62" s="27" t="s">
        <v>897</v>
      </c>
      <c r="Y62" s="24">
        <v>0</v>
      </c>
      <c r="Z62" s="24" t="s">
        <v>1540</v>
      </c>
      <c r="AA62" s="24" t="s">
        <v>1540</v>
      </c>
    </row>
    <row r="63" spans="1:27" x14ac:dyDescent="0.35">
      <c r="A63" s="20" t="str">
        <f t="shared" si="0"/>
        <v>ALIANZA S.A.FONDO ABIERTO ALIANZA CON PACTO DE PERMANENCIA MÍNIMA DIVERSIFICACIÓN INMOBILIARIA COLOMBIA57</v>
      </c>
      <c r="B63" s="21">
        <v>45046</v>
      </c>
      <c r="C63" s="20">
        <v>5</v>
      </c>
      <c r="D63" s="20">
        <v>16</v>
      </c>
      <c r="E63" s="20" t="s">
        <v>88</v>
      </c>
      <c r="F63" s="20">
        <v>91394</v>
      </c>
      <c r="G63" s="20" t="s">
        <v>146</v>
      </c>
      <c r="H63" s="20" t="s">
        <v>30</v>
      </c>
      <c r="I63" s="20" t="s">
        <v>31</v>
      </c>
      <c r="J63" s="20">
        <v>5</v>
      </c>
      <c r="K63" s="20">
        <v>7</v>
      </c>
      <c r="L63" s="22">
        <v>28626.234</v>
      </c>
      <c r="M63" s="23">
        <v>6033.05</v>
      </c>
      <c r="N63" s="23">
        <v>172703523.66</v>
      </c>
      <c r="O63" s="22">
        <v>1</v>
      </c>
      <c r="P63" s="24">
        <v>703.62919999999997</v>
      </c>
      <c r="Q63" s="24">
        <v>1238.0242000000001</v>
      </c>
      <c r="R63" s="24">
        <v>37.726272999999999</v>
      </c>
      <c r="S63" s="24">
        <v>-31.660136999999999</v>
      </c>
      <c r="T63" s="24">
        <v>0</v>
      </c>
      <c r="U63" s="22">
        <v>100000</v>
      </c>
      <c r="V63" s="22">
        <v>100000</v>
      </c>
      <c r="W63" s="24" t="s">
        <v>896</v>
      </c>
      <c r="X63" s="27" t="s">
        <v>897</v>
      </c>
      <c r="Y63" s="24">
        <v>0</v>
      </c>
      <c r="Z63" s="24" t="s">
        <v>1540</v>
      </c>
      <c r="AA63" s="24" t="s">
        <v>1540</v>
      </c>
    </row>
    <row r="64" spans="1:27" x14ac:dyDescent="0.35">
      <c r="A64" s="20" t="str">
        <f t="shared" si="0"/>
        <v>ALIANZA S.A.FONDO ABIERTO ALIANZA CON PACTO DE PERMANENCIA MÍNIMA DIVERSIFICACIÓN INMOBILIARIA COLOMBIA58</v>
      </c>
      <c r="B64" s="21">
        <v>45046</v>
      </c>
      <c r="C64" s="20">
        <v>5</v>
      </c>
      <c r="D64" s="20">
        <v>16</v>
      </c>
      <c r="E64" s="20" t="s">
        <v>88</v>
      </c>
      <c r="F64" s="20">
        <v>91394</v>
      </c>
      <c r="G64" s="20" t="s">
        <v>146</v>
      </c>
      <c r="H64" s="20" t="s">
        <v>30</v>
      </c>
      <c r="I64" s="20" t="s">
        <v>31</v>
      </c>
      <c r="J64" s="20">
        <v>5</v>
      </c>
      <c r="K64" s="20">
        <v>8</v>
      </c>
      <c r="L64" s="22">
        <v>5725.8050000000003</v>
      </c>
      <c r="M64" s="23">
        <v>6970.35</v>
      </c>
      <c r="N64" s="23">
        <v>39910855.909999996</v>
      </c>
      <c r="O64" s="22">
        <v>1</v>
      </c>
      <c r="P64" s="24">
        <v>703.62914999999998</v>
      </c>
      <c r="Q64" s="24">
        <v>1238.0242000000001</v>
      </c>
      <c r="R64" s="24">
        <v>37.740524000000001</v>
      </c>
      <c r="S64" s="24">
        <v>-31.656654</v>
      </c>
      <c r="T64" s="24">
        <v>0</v>
      </c>
      <c r="U64" s="22">
        <v>100000</v>
      </c>
      <c r="V64" s="22">
        <v>100000</v>
      </c>
      <c r="W64" s="24" t="s">
        <v>881</v>
      </c>
      <c r="X64" s="27" t="s">
        <v>897</v>
      </c>
      <c r="Y64" s="24">
        <v>0</v>
      </c>
      <c r="Z64" s="24" t="s">
        <v>1540</v>
      </c>
      <c r="AA64" s="24" t="s">
        <v>1540</v>
      </c>
    </row>
    <row r="65" spans="1:27" x14ac:dyDescent="0.35">
      <c r="A65" s="20" t="str">
        <f t="shared" si="0"/>
        <v>ALIANZA S.A.FONDO ABIERTO CON PACTO DE PERMANENCIA CXC51</v>
      </c>
      <c r="B65" s="21">
        <v>45046</v>
      </c>
      <c r="C65" s="20">
        <v>5</v>
      </c>
      <c r="D65" s="20">
        <v>16</v>
      </c>
      <c r="E65" s="20" t="s">
        <v>88</v>
      </c>
      <c r="F65" s="20">
        <v>10824</v>
      </c>
      <c r="G65" s="20" t="s">
        <v>152</v>
      </c>
      <c r="H65" s="20" t="s">
        <v>30</v>
      </c>
      <c r="I65" s="20" t="s">
        <v>31</v>
      </c>
      <c r="J65" s="20">
        <v>5</v>
      </c>
      <c r="K65" s="20">
        <v>1</v>
      </c>
      <c r="L65" s="22">
        <v>6902464.2410000004</v>
      </c>
      <c r="M65" s="23">
        <v>19478.509999999998</v>
      </c>
      <c r="N65" s="23">
        <v>134399732131.61</v>
      </c>
      <c r="O65" s="22">
        <v>11763</v>
      </c>
      <c r="P65" s="24">
        <v>6.4027289999999999</v>
      </c>
      <c r="Q65" s="24">
        <v>11.953275</v>
      </c>
      <c r="R65" s="24">
        <v>13.081045</v>
      </c>
      <c r="S65" s="24">
        <v>10.846867</v>
      </c>
      <c r="T65" s="24">
        <v>3</v>
      </c>
      <c r="U65" s="22">
        <v>500000</v>
      </c>
      <c r="V65" s="22">
        <v>250000</v>
      </c>
      <c r="W65" s="24" t="s">
        <v>882</v>
      </c>
      <c r="X65" s="27" t="s">
        <v>906</v>
      </c>
      <c r="Y65" s="24" t="s">
        <v>901</v>
      </c>
      <c r="Z65" s="24" t="s">
        <v>1540</v>
      </c>
      <c r="AA65" s="24" t="s">
        <v>1540</v>
      </c>
    </row>
    <row r="66" spans="1:27" x14ac:dyDescent="0.35">
      <c r="A66" s="20" t="str">
        <f t="shared" si="0"/>
        <v>ALIANZA S.A.FONDO ABIERTO CON PACTO DE PERMANENCIA CXC52</v>
      </c>
      <c r="B66" s="21">
        <v>45046</v>
      </c>
      <c r="C66" s="20">
        <v>5</v>
      </c>
      <c r="D66" s="20">
        <v>16</v>
      </c>
      <c r="E66" s="20" t="s">
        <v>88</v>
      </c>
      <c r="F66" s="20">
        <v>10824</v>
      </c>
      <c r="G66" s="20" t="s">
        <v>152</v>
      </c>
      <c r="H66" s="20" t="s">
        <v>30</v>
      </c>
      <c r="I66" s="20" t="s">
        <v>31</v>
      </c>
      <c r="J66" s="20">
        <v>5</v>
      </c>
      <c r="K66" s="20">
        <v>2</v>
      </c>
      <c r="L66" s="22">
        <v>14574610.768999999</v>
      </c>
      <c r="M66" s="23">
        <v>19657.79</v>
      </c>
      <c r="N66" s="23">
        <v>286354587358.84003</v>
      </c>
      <c r="O66" s="22">
        <v>2760</v>
      </c>
      <c r="P66" s="24">
        <v>6.5060739999999999</v>
      </c>
      <c r="Q66" s="24">
        <v>12.040959000000001</v>
      </c>
      <c r="R66" s="24">
        <v>13.171958</v>
      </c>
      <c r="S66" s="24">
        <v>10.967218000000001</v>
      </c>
      <c r="T66" s="24">
        <v>2.8</v>
      </c>
      <c r="U66" s="22">
        <v>500000</v>
      </c>
      <c r="V66" s="22">
        <v>250000</v>
      </c>
      <c r="W66" s="24" t="s">
        <v>883</v>
      </c>
      <c r="X66" s="27" t="s">
        <v>906</v>
      </c>
      <c r="Y66" s="24">
        <v>0</v>
      </c>
      <c r="Z66" s="24" t="s">
        <v>1540</v>
      </c>
      <c r="AA66" s="24" t="s">
        <v>1540</v>
      </c>
    </row>
    <row r="67" spans="1:27" x14ac:dyDescent="0.35">
      <c r="A67" s="20" t="str">
        <f t="shared" si="0"/>
        <v>ALIANZA S.A.FONDO ABIERTO CON PACTO DE PERMANENCIA CXC53</v>
      </c>
      <c r="B67" s="21">
        <v>45046</v>
      </c>
      <c r="C67" s="20">
        <v>5</v>
      </c>
      <c r="D67" s="20">
        <v>16</v>
      </c>
      <c r="E67" s="20" t="s">
        <v>88</v>
      </c>
      <c r="F67" s="20">
        <v>10824</v>
      </c>
      <c r="G67" s="20" t="s">
        <v>152</v>
      </c>
      <c r="H67" s="20" t="s">
        <v>30</v>
      </c>
      <c r="I67" s="20" t="s">
        <v>31</v>
      </c>
      <c r="J67" s="20">
        <v>5</v>
      </c>
      <c r="K67" s="20">
        <v>3</v>
      </c>
      <c r="L67" s="22">
        <v>29854096.998</v>
      </c>
      <c r="M67" s="23">
        <v>19757.349999999999</v>
      </c>
      <c r="N67" s="23">
        <v>590037934027.18005</v>
      </c>
      <c r="O67" s="22">
        <v>1424</v>
      </c>
      <c r="P67" s="24">
        <v>6.6096180000000002</v>
      </c>
      <c r="Q67" s="24">
        <v>12.15249</v>
      </c>
      <c r="R67" s="24">
        <v>13.294453000000001</v>
      </c>
      <c r="S67" s="24">
        <v>11.071902</v>
      </c>
      <c r="T67" s="24">
        <v>2.7</v>
      </c>
      <c r="U67" s="22">
        <v>500000</v>
      </c>
      <c r="V67" s="22">
        <v>250000</v>
      </c>
      <c r="W67" s="24" t="s">
        <v>884</v>
      </c>
      <c r="X67" s="27" t="s">
        <v>906</v>
      </c>
      <c r="Y67" s="24">
        <v>0</v>
      </c>
      <c r="Z67" s="24" t="s">
        <v>1540</v>
      </c>
      <c r="AA67" s="24" t="s">
        <v>1540</v>
      </c>
    </row>
    <row r="68" spans="1:27" x14ac:dyDescent="0.35">
      <c r="A68" s="20" t="str">
        <f t="shared" ref="A68:A131" si="1">E68&amp;G68&amp;J68&amp;K68</f>
        <v>ALIANZA S.A.FONDO ABIERTO CON PACTO DE PERMANENCIA CXC54</v>
      </c>
      <c r="B68" s="21">
        <v>45046</v>
      </c>
      <c r="C68" s="20">
        <v>5</v>
      </c>
      <c r="D68" s="20">
        <v>16</v>
      </c>
      <c r="E68" s="20" t="s">
        <v>88</v>
      </c>
      <c r="F68" s="20">
        <v>10824</v>
      </c>
      <c r="G68" s="20" t="s">
        <v>152</v>
      </c>
      <c r="H68" s="20" t="s">
        <v>30</v>
      </c>
      <c r="I68" s="20" t="s">
        <v>31</v>
      </c>
      <c r="J68" s="20">
        <v>5</v>
      </c>
      <c r="K68" s="20">
        <v>4</v>
      </c>
      <c r="L68" s="22">
        <v>44102386.511</v>
      </c>
      <c r="M68" s="23">
        <v>19857.23</v>
      </c>
      <c r="N68" s="23">
        <v>875751419793.33997</v>
      </c>
      <c r="O68" s="22">
        <v>302</v>
      </c>
      <c r="P68" s="24">
        <v>6.7133640000000003</v>
      </c>
      <c r="Q68" s="24">
        <v>12.236860999999999</v>
      </c>
      <c r="R68" s="24">
        <v>13.383603000000001</v>
      </c>
      <c r="S68" s="24">
        <v>11.160214</v>
      </c>
      <c r="T68" s="24">
        <v>2.6</v>
      </c>
      <c r="U68" s="22">
        <v>500000</v>
      </c>
      <c r="V68" s="22">
        <v>250000</v>
      </c>
      <c r="W68" s="24" t="s">
        <v>885</v>
      </c>
      <c r="X68" s="27" t="s">
        <v>906</v>
      </c>
      <c r="Y68" s="24">
        <v>0</v>
      </c>
      <c r="Z68" s="24" t="s">
        <v>1540</v>
      </c>
      <c r="AA68" s="24" t="s">
        <v>1540</v>
      </c>
    </row>
    <row r="69" spans="1:27" x14ac:dyDescent="0.35">
      <c r="A69" s="20" t="str">
        <f t="shared" si="1"/>
        <v>ALIANZA S.A.FONDO ABIERTO CON PACTO DE PERMANENCIA CXC55</v>
      </c>
      <c r="B69" s="21">
        <v>45046</v>
      </c>
      <c r="C69" s="20">
        <v>5</v>
      </c>
      <c r="D69" s="20">
        <v>16</v>
      </c>
      <c r="E69" s="20" t="s">
        <v>88</v>
      </c>
      <c r="F69" s="20">
        <v>10824</v>
      </c>
      <c r="G69" s="20" t="s">
        <v>152</v>
      </c>
      <c r="H69" s="20" t="s">
        <v>30</v>
      </c>
      <c r="I69" s="20" t="s">
        <v>31</v>
      </c>
      <c r="J69" s="20">
        <v>5</v>
      </c>
      <c r="K69" s="20">
        <v>5</v>
      </c>
      <c r="L69" s="22">
        <v>8332894.5750000002</v>
      </c>
      <c r="M69" s="23">
        <v>22097.53</v>
      </c>
      <c r="N69" s="23">
        <v>184136426912.95999</v>
      </c>
      <c r="O69" s="22">
        <v>2</v>
      </c>
      <c r="P69" s="24">
        <v>9.1020719999999997</v>
      </c>
      <c r="Q69" s="24">
        <v>14.466089</v>
      </c>
      <c r="R69" s="24">
        <v>15.475167000000001</v>
      </c>
      <c r="S69" s="24">
        <v>13.081407</v>
      </c>
      <c r="T69" s="24">
        <v>0.5</v>
      </c>
      <c r="U69" s="22">
        <v>500000</v>
      </c>
      <c r="V69" s="22">
        <v>250000</v>
      </c>
      <c r="W69" s="24" t="s">
        <v>903</v>
      </c>
      <c r="X69" s="27" t="s">
        <v>906</v>
      </c>
      <c r="Y69" s="24">
        <v>0</v>
      </c>
      <c r="Z69" s="24" t="s">
        <v>1540</v>
      </c>
      <c r="AA69" s="24" t="s">
        <v>1540</v>
      </c>
    </row>
    <row r="70" spans="1:27" x14ac:dyDescent="0.35">
      <c r="A70" s="20" t="str">
        <f t="shared" si="1"/>
        <v>ALIANZA S.A.FONDO ABIERTO CON PACTO DE PERMANENCIA CXC56</v>
      </c>
      <c r="B70" s="21">
        <v>45046</v>
      </c>
      <c r="C70" s="20">
        <v>5</v>
      </c>
      <c r="D70" s="20">
        <v>16</v>
      </c>
      <c r="E70" s="20" t="s">
        <v>88</v>
      </c>
      <c r="F70" s="20">
        <v>10824</v>
      </c>
      <c r="G70" s="20" t="s">
        <v>152</v>
      </c>
      <c r="H70" s="20" t="s">
        <v>30</v>
      </c>
      <c r="I70" s="20" t="s">
        <v>31</v>
      </c>
      <c r="J70" s="20">
        <v>5</v>
      </c>
      <c r="K70" s="20">
        <v>6</v>
      </c>
      <c r="L70" s="22">
        <v>21777141.458999999</v>
      </c>
      <c r="M70" s="23">
        <v>20080.22</v>
      </c>
      <c r="N70" s="23">
        <v>437289684433.07001</v>
      </c>
      <c r="O70" s="22">
        <v>487</v>
      </c>
      <c r="P70" s="24">
        <v>7.0780659999999997</v>
      </c>
      <c r="Q70" s="24">
        <v>12.588108</v>
      </c>
      <c r="R70" s="24">
        <v>13.709635</v>
      </c>
      <c r="S70" s="24">
        <v>11.421465</v>
      </c>
      <c r="T70" s="24">
        <v>2.4</v>
      </c>
      <c r="U70" s="22">
        <v>500000</v>
      </c>
      <c r="V70" s="22">
        <v>250000</v>
      </c>
      <c r="W70" s="24" t="s">
        <v>904</v>
      </c>
      <c r="X70" s="27" t="s">
        <v>906</v>
      </c>
      <c r="Y70" s="24">
        <v>0</v>
      </c>
      <c r="Z70" s="24" t="s">
        <v>1540</v>
      </c>
      <c r="AA70" s="24" t="s">
        <v>1540</v>
      </c>
    </row>
    <row r="71" spans="1:27" x14ac:dyDescent="0.35">
      <c r="A71" s="20" t="str">
        <f t="shared" si="1"/>
        <v>ALIANZA S.A.FONDO ABIERTO CON PACTO DE PERMANENCIA CXC57</v>
      </c>
      <c r="B71" s="21">
        <v>45046</v>
      </c>
      <c r="C71" s="20">
        <v>5</v>
      </c>
      <c r="D71" s="20">
        <v>16</v>
      </c>
      <c r="E71" s="20" t="s">
        <v>88</v>
      </c>
      <c r="F71" s="20">
        <v>10824</v>
      </c>
      <c r="G71" s="20" t="s">
        <v>152</v>
      </c>
      <c r="H71" s="20" t="s">
        <v>30</v>
      </c>
      <c r="I71" s="20" t="s">
        <v>31</v>
      </c>
      <c r="J71" s="20">
        <v>5</v>
      </c>
      <c r="K71" s="20">
        <v>7</v>
      </c>
      <c r="L71" s="22">
        <v>13180187.932</v>
      </c>
      <c r="M71" s="23">
        <v>11707.13</v>
      </c>
      <c r="N71" s="23">
        <v>154302164566.92999</v>
      </c>
      <c r="O71" s="22">
        <v>2</v>
      </c>
      <c r="P71" s="24">
        <v>9.6474519999999995</v>
      </c>
      <c r="Q71" s="24">
        <v>16.538267000000001</v>
      </c>
      <c r="R71" s="24">
        <v>17.556602000000002</v>
      </c>
      <c r="S71" s="24">
        <v>14.998339</v>
      </c>
      <c r="T71" s="24">
        <v>0</v>
      </c>
      <c r="U71" s="22">
        <v>500000</v>
      </c>
      <c r="V71" s="22">
        <v>250000</v>
      </c>
      <c r="W71" s="24" t="s">
        <v>905</v>
      </c>
      <c r="X71" s="27" t="s">
        <v>906</v>
      </c>
      <c r="Y71" s="24">
        <v>0</v>
      </c>
      <c r="Z71" s="24" t="s">
        <v>1540</v>
      </c>
      <c r="AA71" s="24" t="s">
        <v>1540</v>
      </c>
    </row>
    <row r="72" spans="1:27" x14ac:dyDescent="0.35">
      <c r="A72" s="20" t="str">
        <f t="shared" si="1"/>
        <v>ALIANZA S.A.FONDO ABIERTO CON PACTO DE PERMANENCIA RENOVABLE ALTERNATIVOS ALIANZA51</v>
      </c>
      <c r="B72" s="21">
        <v>45046</v>
      </c>
      <c r="C72" s="20">
        <v>5</v>
      </c>
      <c r="D72" s="20">
        <v>16</v>
      </c>
      <c r="E72" s="20" t="s">
        <v>88</v>
      </c>
      <c r="F72" s="20">
        <v>97466</v>
      </c>
      <c r="G72" s="20" t="s">
        <v>160</v>
      </c>
      <c r="H72" s="20" t="s">
        <v>30</v>
      </c>
      <c r="I72" s="20" t="s">
        <v>31</v>
      </c>
      <c r="J72" s="20">
        <v>5</v>
      </c>
      <c r="K72" s="20">
        <v>1</v>
      </c>
      <c r="L72" s="22">
        <v>577569.46799999999</v>
      </c>
      <c r="M72" s="23">
        <v>11582.22</v>
      </c>
      <c r="N72" s="23">
        <v>6689538364.5900002</v>
      </c>
      <c r="O72" s="22">
        <v>294</v>
      </c>
      <c r="P72" s="24">
        <v>4.9315899999999999</v>
      </c>
      <c r="Q72" s="24">
        <v>13.215831</v>
      </c>
      <c r="R72" s="24">
        <v>13.42057</v>
      </c>
      <c r="S72" s="24">
        <v>10.912405</v>
      </c>
      <c r="T72" s="24">
        <v>2.75</v>
      </c>
      <c r="U72" s="22">
        <v>10000000</v>
      </c>
      <c r="V72" s="22">
        <v>1000000</v>
      </c>
      <c r="W72" s="24" t="s">
        <v>908</v>
      </c>
      <c r="X72" s="27" t="s">
        <v>914</v>
      </c>
      <c r="Y72" s="24" t="s">
        <v>864</v>
      </c>
      <c r="Z72" s="24" t="s">
        <v>1540</v>
      </c>
      <c r="AA72" s="24" t="s">
        <v>1540</v>
      </c>
    </row>
    <row r="73" spans="1:27" x14ac:dyDescent="0.35">
      <c r="A73" s="20" t="str">
        <f t="shared" si="1"/>
        <v>ALIANZA S.A.FONDO ABIERTO CON PACTO DE PERMANENCIA RENOVABLE ALTERNATIVOS ALIANZA52</v>
      </c>
      <c r="B73" s="21">
        <v>45046</v>
      </c>
      <c r="C73" s="20">
        <v>5</v>
      </c>
      <c r="D73" s="20">
        <v>16</v>
      </c>
      <c r="E73" s="20" t="s">
        <v>88</v>
      </c>
      <c r="F73" s="20">
        <v>97466</v>
      </c>
      <c r="G73" s="20" t="s">
        <v>160</v>
      </c>
      <c r="H73" s="20" t="s">
        <v>30</v>
      </c>
      <c r="I73" s="20" t="s">
        <v>31</v>
      </c>
      <c r="J73" s="20">
        <v>5</v>
      </c>
      <c r="K73" s="20">
        <v>2</v>
      </c>
      <c r="L73" s="22">
        <v>2108823.358</v>
      </c>
      <c r="M73" s="23">
        <v>11619.07</v>
      </c>
      <c r="N73" s="23">
        <v>24502560839.23</v>
      </c>
      <c r="O73" s="22">
        <v>249</v>
      </c>
      <c r="P73" s="24">
        <v>5.1362230000000002</v>
      </c>
      <c r="Q73" s="24">
        <v>13.412298</v>
      </c>
      <c r="R73" s="24">
        <v>13.452696</v>
      </c>
      <c r="S73" s="24">
        <v>11.054318</v>
      </c>
      <c r="T73" s="24">
        <v>2.5499999999999998</v>
      </c>
      <c r="U73" s="22">
        <v>10000000</v>
      </c>
      <c r="V73" s="22">
        <v>1000000</v>
      </c>
      <c r="W73" s="24" t="s">
        <v>909</v>
      </c>
      <c r="X73" s="27" t="s">
        <v>914</v>
      </c>
      <c r="Y73" s="24">
        <v>0</v>
      </c>
      <c r="Z73" s="24" t="s">
        <v>1540</v>
      </c>
      <c r="AA73" s="24" t="s">
        <v>1540</v>
      </c>
    </row>
    <row r="74" spans="1:27" x14ac:dyDescent="0.35">
      <c r="A74" s="20" t="str">
        <f t="shared" si="1"/>
        <v>ALIANZA S.A.FONDO ABIERTO CON PACTO DE PERMANENCIA RENOVABLE ALTERNATIVOS ALIANZA53</v>
      </c>
      <c r="B74" s="21">
        <v>45046</v>
      </c>
      <c r="C74" s="20">
        <v>5</v>
      </c>
      <c r="D74" s="20">
        <v>16</v>
      </c>
      <c r="E74" s="20" t="s">
        <v>88</v>
      </c>
      <c r="F74" s="20">
        <v>97466</v>
      </c>
      <c r="G74" s="20" t="s">
        <v>160</v>
      </c>
      <c r="H74" s="20" t="s">
        <v>30</v>
      </c>
      <c r="I74" s="20" t="s">
        <v>31</v>
      </c>
      <c r="J74" s="20">
        <v>5</v>
      </c>
      <c r="K74" s="20">
        <v>3</v>
      </c>
      <c r="L74" s="22">
        <v>2973338.5159999998</v>
      </c>
      <c r="M74" s="23">
        <v>11645.09</v>
      </c>
      <c r="N74" s="23">
        <v>34624805806.269997</v>
      </c>
      <c r="O74" s="22">
        <v>96</v>
      </c>
      <c r="P74" s="24">
        <v>5.2902199999999997</v>
      </c>
      <c r="Q74" s="24">
        <v>13.563007000000001</v>
      </c>
      <c r="R74" s="24">
        <v>13.676411</v>
      </c>
      <c r="S74" s="24">
        <v>11.183987999999999</v>
      </c>
      <c r="T74" s="24">
        <v>2.4</v>
      </c>
      <c r="U74" s="22">
        <v>10000000</v>
      </c>
      <c r="V74" s="22">
        <v>1000000</v>
      </c>
      <c r="W74" s="24" t="s">
        <v>910</v>
      </c>
      <c r="X74" s="27" t="s">
        <v>914</v>
      </c>
      <c r="Y74" s="24">
        <v>0</v>
      </c>
      <c r="Z74" s="24" t="s">
        <v>1540</v>
      </c>
      <c r="AA74" s="24" t="s">
        <v>1540</v>
      </c>
    </row>
    <row r="75" spans="1:27" x14ac:dyDescent="0.35">
      <c r="A75" s="20" t="str">
        <f t="shared" si="1"/>
        <v>ALIANZA S.A.FONDO ABIERTO CON PACTO DE PERMANENCIA RENOVABLE ALTERNATIVOS ALIANZA54</v>
      </c>
      <c r="B75" s="21">
        <v>45046</v>
      </c>
      <c r="C75" s="20">
        <v>5</v>
      </c>
      <c r="D75" s="20">
        <v>16</v>
      </c>
      <c r="E75" s="20" t="s">
        <v>88</v>
      </c>
      <c r="F75" s="20">
        <v>97466</v>
      </c>
      <c r="G75" s="20" t="s">
        <v>160</v>
      </c>
      <c r="H75" s="20" t="s">
        <v>30</v>
      </c>
      <c r="I75" s="20" t="s">
        <v>31</v>
      </c>
      <c r="J75" s="20">
        <v>5</v>
      </c>
      <c r="K75" s="20">
        <v>4</v>
      </c>
      <c r="L75" s="22">
        <v>1447905.206</v>
      </c>
      <c r="M75" s="23">
        <v>11659.72</v>
      </c>
      <c r="N75" s="23">
        <v>16882164174.92</v>
      </c>
      <c r="O75" s="22">
        <v>10</v>
      </c>
      <c r="P75" s="24">
        <v>5.5995679999999997</v>
      </c>
      <c r="Q75" s="24">
        <v>13.841967</v>
      </c>
      <c r="R75" s="24">
        <v>14.17634</v>
      </c>
      <c r="S75" s="24">
        <v>11.421835</v>
      </c>
      <c r="T75" s="24">
        <v>2.1</v>
      </c>
      <c r="U75" s="22">
        <v>10000000</v>
      </c>
      <c r="V75" s="22">
        <v>1000000</v>
      </c>
      <c r="W75" s="24" t="s">
        <v>902</v>
      </c>
      <c r="X75" s="27" t="s">
        <v>914</v>
      </c>
      <c r="Y75" s="24">
        <v>0</v>
      </c>
      <c r="Z75" s="24" t="s">
        <v>1540</v>
      </c>
      <c r="AA75" s="24" t="s">
        <v>1540</v>
      </c>
    </row>
    <row r="76" spans="1:27" x14ac:dyDescent="0.35">
      <c r="A76" s="20" t="str">
        <f t="shared" si="1"/>
        <v>ALIANZA S.A.FONDO ABIERTO CON PACTO DE PERMANENCIA RENOVABLE ALTERNATIVOS ALIANZA55</v>
      </c>
      <c r="B76" s="21">
        <v>45046</v>
      </c>
      <c r="C76" s="20">
        <v>5</v>
      </c>
      <c r="D76" s="20">
        <v>16</v>
      </c>
      <c r="E76" s="20" t="s">
        <v>88</v>
      </c>
      <c r="F76" s="20">
        <v>97466</v>
      </c>
      <c r="G76" s="20" t="s">
        <v>160</v>
      </c>
      <c r="H76" s="20" t="s">
        <v>30</v>
      </c>
      <c r="I76" s="20" t="s">
        <v>31</v>
      </c>
      <c r="J76" s="20">
        <v>5</v>
      </c>
      <c r="K76" s="20">
        <v>5</v>
      </c>
      <c r="L76" s="22">
        <v>311860.65600000002</v>
      </c>
      <c r="M76" s="23">
        <v>11940.47</v>
      </c>
      <c r="N76" s="23">
        <v>3723762470.0900002</v>
      </c>
      <c r="O76" s="22">
        <v>2</v>
      </c>
      <c r="P76" s="24">
        <v>7.8168249999999997</v>
      </c>
      <c r="Q76" s="24">
        <v>17.222227</v>
      </c>
      <c r="R76" s="24">
        <v>18.016871999999999</v>
      </c>
      <c r="S76" s="24">
        <v>15.393523999999999</v>
      </c>
      <c r="T76" s="24">
        <v>0</v>
      </c>
      <c r="U76" s="22">
        <v>10000000</v>
      </c>
      <c r="V76" s="22">
        <v>1000000</v>
      </c>
      <c r="W76" s="24" t="s">
        <v>913</v>
      </c>
      <c r="X76" s="27" t="s">
        <v>914</v>
      </c>
      <c r="Y76" s="24">
        <v>0</v>
      </c>
      <c r="Z76" s="24" t="s">
        <v>1540</v>
      </c>
      <c r="AA76" s="24" t="s">
        <v>1540</v>
      </c>
    </row>
    <row r="77" spans="1:27" x14ac:dyDescent="0.35">
      <c r="A77" s="20" t="str">
        <f t="shared" si="1"/>
        <v>ALIANZA S.A.FONDO ABIERTO CON PACTO DE PERMANENCIA RENOVABLE ALTERNATIVOS ALIANZA56</v>
      </c>
      <c r="B77" s="21">
        <v>45046</v>
      </c>
      <c r="C77" s="20">
        <v>5</v>
      </c>
      <c r="D77" s="20">
        <v>16</v>
      </c>
      <c r="E77" s="20" t="s">
        <v>88</v>
      </c>
      <c r="F77" s="20">
        <v>97466</v>
      </c>
      <c r="G77" s="20" t="s">
        <v>160</v>
      </c>
      <c r="H77" s="20" t="s">
        <v>30</v>
      </c>
      <c r="I77" s="20" t="s">
        <v>31</v>
      </c>
      <c r="J77" s="20">
        <v>5</v>
      </c>
      <c r="K77" s="20">
        <v>6</v>
      </c>
      <c r="L77" s="22">
        <v>795979.054</v>
      </c>
      <c r="M77" s="23">
        <v>11695.93</v>
      </c>
      <c r="N77" s="23">
        <v>9309718166.3999996</v>
      </c>
      <c r="O77" s="22">
        <v>5</v>
      </c>
      <c r="P77" s="24">
        <v>5.5995679999999997</v>
      </c>
      <c r="Q77" s="24">
        <v>13.841968</v>
      </c>
      <c r="R77" s="24">
        <v>13.700583</v>
      </c>
      <c r="S77" s="24">
        <v>11.381594</v>
      </c>
      <c r="T77" s="24">
        <v>2.1</v>
      </c>
      <c r="U77" s="22">
        <v>10000000</v>
      </c>
      <c r="V77" s="22">
        <v>1000000</v>
      </c>
      <c r="W77" s="24" t="s">
        <v>912</v>
      </c>
      <c r="X77" s="27" t="s">
        <v>914</v>
      </c>
      <c r="Y77" s="24">
        <v>0</v>
      </c>
      <c r="Z77" s="24" t="s">
        <v>1540</v>
      </c>
      <c r="AA77" s="24" t="s">
        <v>1540</v>
      </c>
    </row>
    <row r="78" spans="1:27" x14ac:dyDescent="0.35">
      <c r="A78" s="20" t="str">
        <f t="shared" si="1"/>
        <v>ALIANZA S.A.FONDO ABIERTO CON PACTO DE PERMANENCIA RENOVABLE ALTERNATIVOS ALIANZA57</v>
      </c>
      <c r="B78" s="21">
        <v>45046</v>
      </c>
      <c r="C78" s="20">
        <v>5</v>
      </c>
      <c r="D78" s="20">
        <v>16</v>
      </c>
      <c r="E78" s="20" t="s">
        <v>88</v>
      </c>
      <c r="F78" s="20">
        <v>97466</v>
      </c>
      <c r="G78" s="20" t="s">
        <v>160</v>
      </c>
      <c r="H78" s="20" t="s">
        <v>30</v>
      </c>
      <c r="I78" s="20" t="s">
        <v>31</v>
      </c>
      <c r="J78" s="20">
        <v>5</v>
      </c>
      <c r="K78" s="20">
        <v>7</v>
      </c>
      <c r="L78" s="22">
        <v>1948621.9310000001</v>
      </c>
      <c r="M78" s="23">
        <v>12331.13</v>
      </c>
      <c r="N78" s="23">
        <v>24028709004.759998</v>
      </c>
      <c r="O78" s="22">
        <v>1</v>
      </c>
      <c r="P78" s="24">
        <v>7.2805249999999999</v>
      </c>
      <c r="Q78" s="24">
        <v>16.639277</v>
      </c>
      <c r="R78" s="24">
        <v>17.438113999999999</v>
      </c>
      <c r="S78" s="24">
        <v>14.823587</v>
      </c>
      <c r="T78" s="24">
        <v>0.5</v>
      </c>
      <c r="U78" s="22">
        <v>10000000</v>
      </c>
      <c r="V78" s="22">
        <v>1000000</v>
      </c>
      <c r="W78" s="24" t="s">
        <v>911</v>
      </c>
      <c r="X78" s="27" t="s">
        <v>914</v>
      </c>
      <c r="Y78" s="24">
        <v>0</v>
      </c>
      <c r="Z78" s="24" t="s">
        <v>1540</v>
      </c>
      <c r="AA78" s="24" t="s">
        <v>1540</v>
      </c>
    </row>
    <row r="79" spans="1:27" x14ac:dyDescent="0.35">
      <c r="A79" s="20" t="str">
        <f t="shared" si="1"/>
        <v>ALIANZA S.A.FONDO CERRADO ALIANZA ALTERNATIVOS LOCAL LARGO PLAZO51</v>
      </c>
      <c r="B79" s="21">
        <v>45046</v>
      </c>
      <c r="C79" s="20">
        <v>5</v>
      </c>
      <c r="D79" s="20">
        <v>16</v>
      </c>
      <c r="E79" s="20" t="s">
        <v>88</v>
      </c>
      <c r="F79" s="20">
        <v>108387</v>
      </c>
      <c r="G79" s="20" t="s">
        <v>168</v>
      </c>
      <c r="H79" s="20" t="s">
        <v>30</v>
      </c>
      <c r="I79" s="20" t="s">
        <v>31</v>
      </c>
      <c r="J79" s="20">
        <v>5</v>
      </c>
      <c r="K79" s="20">
        <v>1</v>
      </c>
      <c r="L79" s="22">
        <v>13614.496999999999</v>
      </c>
      <c r="M79" s="23">
        <v>10882.62</v>
      </c>
      <c r="N79" s="23">
        <v>148161350.27000001</v>
      </c>
      <c r="O79" s="22">
        <v>4</v>
      </c>
      <c r="P79" s="24">
        <v>12.221398000000001</v>
      </c>
      <c r="Q79" s="24">
        <v>7.8921989999999997</v>
      </c>
      <c r="R79" s="24">
        <v>14.58737</v>
      </c>
      <c r="S79" s="24">
        <v>0</v>
      </c>
      <c r="T79" s="24">
        <v>3.25</v>
      </c>
      <c r="U79" s="22">
        <v>10000000</v>
      </c>
      <c r="V79" s="22">
        <v>10000000</v>
      </c>
      <c r="W79" s="24" t="s">
        <v>908</v>
      </c>
      <c r="X79" s="27" t="s">
        <v>917</v>
      </c>
      <c r="Y79" s="24" t="s">
        <v>915</v>
      </c>
      <c r="Z79" s="24" t="s">
        <v>1540</v>
      </c>
      <c r="AA79" s="24" t="s">
        <v>1540</v>
      </c>
    </row>
    <row r="80" spans="1:27" x14ac:dyDescent="0.35">
      <c r="A80" s="20" t="str">
        <f t="shared" si="1"/>
        <v>ALIANZA S.A.FONDO CERRADO ALIANZA ALTERNATIVOS LOCAL LARGO PLAZO52</v>
      </c>
      <c r="B80" s="21">
        <v>45046</v>
      </c>
      <c r="C80" s="20">
        <v>5</v>
      </c>
      <c r="D80" s="20">
        <v>16</v>
      </c>
      <c r="E80" s="20" t="s">
        <v>88</v>
      </c>
      <c r="F80" s="20">
        <v>108387</v>
      </c>
      <c r="G80" s="20" t="s">
        <v>168</v>
      </c>
      <c r="H80" s="20" t="s">
        <v>30</v>
      </c>
      <c r="I80" s="20" t="s">
        <v>31</v>
      </c>
      <c r="J80" s="20">
        <v>5</v>
      </c>
      <c r="K80" s="20">
        <v>2</v>
      </c>
      <c r="L80" s="22">
        <v>14850</v>
      </c>
      <c r="M80" s="23">
        <v>10070.43</v>
      </c>
      <c r="N80" s="23">
        <v>149545956.00999999</v>
      </c>
      <c r="O80" s="22">
        <v>1</v>
      </c>
      <c r="P80" s="24">
        <v>12.49372</v>
      </c>
      <c r="Q80" s="24">
        <v>8.1540359999999996</v>
      </c>
      <c r="R80" s="24">
        <v>0</v>
      </c>
      <c r="S80" s="24">
        <v>0</v>
      </c>
      <c r="T80" s="24" t="s">
        <v>1540</v>
      </c>
      <c r="U80" s="22" t="s">
        <v>1540</v>
      </c>
      <c r="V80" s="22" t="s">
        <v>1540</v>
      </c>
      <c r="W80" s="24" t="s">
        <v>1540</v>
      </c>
      <c r="X80" s="27" t="s">
        <v>1540</v>
      </c>
      <c r="Y80" s="24" t="s">
        <v>1540</v>
      </c>
      <c r="Z80" s="24" t="s">
        <v>1540</v>
      </c>
      <c r="AA80" s="24" t="s">
        <v>1540</v>
      </c>
    </row>
    <row r="81" spans="1:27" x14ac:dyDescent="0.35">
      <c r="A81" s="20" t="str">
        <f t="shared" si="1"/>
        <v>ALIANZA S.A.FONDO CERRADO ALIANZA ALTERNATIVOS LOCAL LARGO PLAZO55</v>
      </c>
      <c r="B81" s="21">
        <v>45046</v>
      </c>
      <c r="C81" s="20">
        <v>5</v>
      </c>
      <c r="D81" s="20">
        <v>16</v>
      </c>
      <c r="E81" s="20" t="s">
        <v>88</v>
      </c>
      <c r="F81" s="20">
        <v>108387</v>
      </c>
      <c r="G81" s="20" t="s">
        <v>168</v>
      </c>
      <c r="H81" s="20" t="s">
        <v>30</v>
      </c>
      <c r="I81" s="20" t="s">
        <v>31</v>
      </c>
      <c r="J81" s="20">
        <v>5</v>
      </c>
      <c r="K81" s="20">
        <v>5</v>
      </c>
      <c r="L81" s="22">
        <v>90000</v>
      </c>
      <c r="M81" s="23">
        <v>10403.26</v>
      </c>
      <c r="N81" s="23">
        <v>936292980.14999998</v>
      </c>
      <c r="O81" s="22">
        <v>1</v>
      </c>
      <c r="P81" s="24">
        <v>13.596301</v>
      </c>
      <c r="Q81" s="24">
        <v>9.2141870000000008</v>
      </c>
      <c r="R81" s="24">
        <v>0</v>
      </c>
      <c r="S81" s="24">
        <v>0</v>
      </c>
      <c r="T81" s="24" t="s">
        <v>1540</v>
      </c>
      <c r="U81" s="22" t="s">
        <v>1540</v>
      </c>
      <c r="V81" s="22" t="s">
        <v>1540</v>
      </c>
      <c r="W81" s="24" t="s">
        <v>1540</v>
      </c>
      <c r="X81" s="27" t="s">
        <v>1540</v>
      </c>
      <c r="Y81" s="24" t="s">
        <v>1540</v>
      </c>
      <c r="Z81" s="24" t="s">
        <v>1540</v>
      </c>
      <c r="AA81" s="24" t="s">
        <v>1540</v>
      </c>
    </row>
    <row r="82" spans="1:27" x14ac:dyDescent="0.35">
      <c r="A82" s="20" t="str">
        <f t="shared" si="1"/>
        <v>ALIANZA S.A.FONDO CERRADO ALIANZA ALTERNATIVOS LOCAL LARGO PLAZO56</v>
      </c>
      <c r="B82" s="21">
        <v>45046</v>
      </c>
      <c r="C82" s="20">
        <v>5</v>
      </c>
      <c r="D82" s="20">
        <v>16</v>
      </c>
      <c r="E82" s="20" t="s">
        <v>88</v>
      </c>
      <c r="F82" s="20">
        <v>108387</v>
      </c>
      <c r="G82" s="20" t="s">
        <v>168</v>
      </c>
      <c r="H82" s="20" t="s">
        <v>30</v>
      </c>
      <c r="I82" s="20" t="s">
        <v>31</v>
      </c>
      <c r="J82" s="20">
        <v>5</v>
      </c>
      <c r="K82" s="20">
        <v>6</v>
      </c>
      <c r="L82" s="22">
        <v>200000</v>
      </c>
      <c r="M82" s="23">
        <v>10012.14</v>
      </c>
      <c r="N82" s="23">
        <v>2002428369.6800001</v>
      </c>
      <c r="O82" s="22">
        <v>1</v>
      </c>
      <c r="P82" s="24">
        <v>15.867426</v>
      </c>
      <c r="Q82" s="24">
        <v>0</v>
      </c>
      <c r="R82" s="24">
        <v>0</v>
      </c>
      <c r="S82" s="24">
        <v>0</v>
      </c>
      <c r="T82" s="24" t="s">
        <v>1540</v>
      </c>
      <c r="U82" s="22" t="s">
        <v>1540</v>
      </c>
      <c r="V82" s="22" t="s">
        <v>1540</v>
      </c>
      <c r="W82" s="24" t="s">
        <v>1540</v>
      </c>
      <c r="X82" s="27" t="s">
        <v>1540</v>
      </c>
      <c r="Y82" s="24" t="s">
        <v>1540</v>
      </c>
      <c r="Z82" s="24" t="s">
        <v>1540</v>
      </c>
      <c r="AA82" s="24" t="s">
        <v>1540</v>
      </c>
    </row>
    <row r="83" spans="1:27" x14ac:dyDescent="0.35">
      <c r="A83" s="20" t="str">
        <f t="shared" si="1"/>
        <v>ALIANZA S.A.FONDO CERRADO ALIANZA ALTERNATIVOS LOCAL LARGO PLAZO57</v>
      </c>
      <c r="B83" s="21">
        <v>45046</v>
      </c>
      <c r="C83" s="20">
        <v>5</v>
      </c>
      <c r="D83" s="20">
        <v>16</v>
      </c>
      <c r="E83" s="20" t="s">
        <v>88</v>
      </c>
      <c r="F83" s="20">
        <v>108387</v>
      </c>
      <c r="G83" s="20" t="s">
        <v>168</v>
      </c>
      <c r="H83" s="20" t="s">
        <v>30</v>
      </c>
      <c r="I83" s="20" t="s">
        <v>31</v>
      </c>
      <c r="J83" s="20">
        <v>5</v>
      </c>
      <c r="K83" s="20">
        <v>7</v>
      </c>
      <c r="L83" s="22">
        <v>500000</v>
      </c>
      <c r="M83" s="23">
        <v>10883.75</v>
      </c>
      <c r="N83" s="23">
        <v>5441874829.0200005</v>
      </c>
      <c r="O83" s="22">
        <v>1</v>
      </c>
      <c r="P83" s="24">
        <v>15.867426999999999</v>
      </c>
      <c r="Q83" s="24">
        <v>11.397914999999999</v>
      </c>
      <c r="R83" s="24">
        <v>18.310043</v>
      </c>
      <c r="S83" s="24">
        <v>0</v>
      </c>
      <c r="T83" s="24">
        <v>0</v>
      </c>
      <c r="U83" s="22">
        <v>10000000</v>
      </c>
      <c r="V83" s="22">
        <v>10000000</v>
      </c>
      <c r="W83" s="24" t="s">
        <v>911</v>
      </c>
      <c r="X83" s="27" t="s">
        <v>917</v>
      </c>
      <c r="Y83" s="24">
        <v>0</v>
      </c>
      <c r="Z83" s="24" t="s">
        <v>1540</v>
      </c>
      <c r="AA83" s="24" t="s">
        <v>1540</v>
      </c>
    </row>
    <row r="84" spans="1:27" x14ac:dyDescent="0.35">
      <c r="A84" s="20" t="str">
        <f t="shared" si="1"/>
        <v>ALIANZA S.A.FONDO CERRADO ALIANZA ESTRUCTURADO RENTA FIJA &amp; ECOPETROL 51</v>
      </c>
      <c r="B84" s="21">
        <v>45046</v>
      </c>
      <c r="C84" s="20">
        <v>5</v>
      </c>
      <c r="D84" s="20">
        <v>16</v>
      </c>
      <c r="E84" s="20" t="s">
        <v>88</v>
      </c>
      <c r="F84" s="20">
        <v>112335</v>
      </c>
      <c r="G84" s="20" t="s">
        <v>1536</v>
      </c>
      <c r="H84" s="20" t="s">
        <v>30</v>
      </c>
      <c r="I84" s="20" t="s">
        <v>31</v>
      </c>
      <c r="J84" s="20">
        <v>5</v>
      </c>
      <c r="K84" s="20">
        <v>1</v>
      </c>
      <c r="L84" s="22">
        <v>88416.631999999998</v>
      </c>
      <c r="M84" s="23">
        <v>10168.450000000001</v>
      </c>
      <c r="N84" s="23">
        <v>899060319.83000004</v>
      </c>
      <c r="O84" s="22">
        <v>60</v>
      </c>
      <c r="P84" s="24">
        <v>9.1252329999999997</v>
      </c>
      <c r="Q84" s="24">
        <v>3.108174</v>
      </c>
      <c r="R84" s="24">
        <v>0</v>
      </c>
      <c r="S84" s="24">
        <v>0</v>
      </c>
      <c r="T84" s="24" t="s">
        <v>1540</v>
      </c>
      <c r="U84" s="22" t="s">
        <v>1540</v>
      </c>
      <c r="V84" s="22" t="s">
        <v>1540</v>
      </c>
      <c r="W84" s="24" t="s">
        <v>1540</v>
      </c>
      <c r="X84" s="27" t="s">
        <v>1540</v>
      </c>
      <c r="Y84" s="24" t="s">
        <v>1540</v>
      </c>
      <c r="Z84" s="24" t="s">
        <v>1540</v>
      </c>
      <c r="AA84" s="24" t="s">
        <v>1540</v>
      </c>
    </row>
    <row r="85" spans="1:27" x14ac:dyDescent="0.35">
      <c r="A85" s="20" t="str">
        <f t="shared" si="1"/>
        <v>ALIANZA S.A.FONDO CERRADO ALIANZA ESTRUCTURADO RENTA FIJA &amp; ECOPETROL 510</v>
      </c>
      <c r="B85" s="21">
        <v>45046</v>
      </c>
      <c r="C85" s="20">
        <v>5</v>
      </c>
      <c r="D85" s="20">
        <v>16</v>
      </c>
      <c r="E85" s="20" t="s">
        <v>88</v>
      </c>
      <c r="F85" s="20">
        <v>112335</v>
      </c>
      <c r="G85" s="20" t="s">
        <v>1536</v>
      </c>
      <c r="H85" s="20" t="s">
        <v>30</v>
      </c>
      <c r="I85" s="20" t="s">
        <v>31</v>
      </c>
      <c r="J85" s="20">
        <v>5</v>
      </c>
      <c r="K85" s="20">
        <v>10</v>
      </c>
      <c r="L85" s="22">
        <v>301268.41600000003</v>
      </c>
      <c r="M85" s="23">
        <v>10201.6</v>
      </c>
      <c r="N85" s="23">
        <v>3073419237.5300002</v>
      </c>
      <c r="O85" s="22">
        <v>1</v>
      </c>
      <c r="P85" s="24">
        <v>11.307211000000001</v>
      </c>
      <c r="Q85" s="24">
        <v>5.1701709999999999</v>
      </c>
      <c r="R85" s="24">
        <v>0</v>
      </c>
      <c r="S85" s="24">
        <v>0</v>
      </c>
      <c r="T85" s="24" t="s">
        <v>1540</v>
      </c>
      <c r="U85" s="22" t="s">
        <v>1540</v>
      </c>
      <c r="V85" s="22" t="s">
        <v>1540</v>
      </c>
      <c r="W85" s="24" t="s">
        <v>1540</v>
      </c>
      <c r="X85" s="27" t="s">
        <v>1540</v>
      </c>
      <c r="Y85" s="24" t="s">
        <v>1540</v>
      </c>
      <c r="Z85" s="24" t="s">
        <v>1540</v>
      </c>
      <c r="AA85" s="24" t="s">
        <v>1540</v>
      </c>
    </row>
    <row r="86" spans="1:27" x14ac:dyDescent="0.35">
      <c r="A86" s="20" t="str">
        <f t="shared" si="1"/>
        <v>ALIANZA S.A.FONDO CERRADO ALIANZA ESTRUCTURADO RENTA FIJA &amp; ECOPETROL 52</v>
      </c>
      <c r="B86" s="21">
        <v>45046</v>
      </c>
      <c r="C86" s="20">
        <v>5</v>
      </c>
      <c r="D86" s="20">
        <v>16</v>
      </c>
      <c r="E86" s="20" t="s">
        <v>88</v>
      </c>
      <c r="F86" s="20">
        <v>112335</v>
      </c>
      <c r="G86" s="20" t="s">
        <v>1536</v>
      </c>
      <c r="H86" s="20" t="s">
        <v>30</v>
      </c>
      <c r="I86" s="20" t="s">
        <v>31</v>
      </c>
      <c r="J86" s="20">
        <v>5</v>
      </c>
      <c r="K86" s="20">
        <v>2</v>
      </c>
      <c r="L86" s="22">
        <v>154589.17800000001</v>
      </c>
      <c r="M86" s="23">
        <v>10116.94</v>
      </c>
      <c r="N86" s="23">
        <v>1563969510.3599999</v>
      </c>
      <c r="O86" s="22">
        <v>9</v>
      </c>
      <c r="P86" s="24">
        <v>9.3933029999999995</v>
      </c>
      <c r="Q86" s="24">
        <v>3.3615029999999999</v>
      </c>
      <c r="R86" s="24">
        <v>0</v>
      </c>
      <c r="S86" s="24">
        <v>0</v>
      </c>
      <c r="T86" s="24" t="s">
        <v>1540</v>
      </c>
      <c r="U86" s="22" t="s">
        <v>1540</v>
      </c>
      <c r="V86" s="22" t="s">
        <v>1540</v>
      </c>
      <c r="W86" s="24" t="s">
        <v>1540</v>
      </c>
      <c r="X86" s="27" t="s">
        <v>1540</v>
      </c>
      <c r="Y86" s="24" t="s">
        <v>1540</v>
      </c>
      <c r="Z86" s="24" t="s">
        <v>1540</v>
      </c>
      <c r="AA86" s="24" t="s">
        <v>1540</v>
      </c>
    </row>
    <row r="87" spans="1:27" x14ac:dyDescent="0.35">
      <c r="A87" s="20" t="str">
        <f t="shared" si="1"/>
        <v>ALIANZA S.A.FONDO CERRADO ALIANZA ESTRUCTURADO RENTA FIJA &amp; ECOPETROL 53</v>
      </c>
      <c r="B87" s="21">
        <v>45046</v>
      </c>
      <c r="C87" s="20">
        <v>5</v>
      </c>
      <c r="D87" s="20">
        <v>16</v>
      </c>
      <c r="E87" s="20" t="s">
        <v>88</v>
      </c>
      <c r="F87" s="20">
        <v>112335</v>
      </c>
      <c r="G87" s="20" t="s">
        <v>1536</v>
      </c>
      <c r="H87" s="20" t="s">
        <v>30</v>
      </c>
      <c r="I87" s="20" t="s">
        <v>31</v>
      </c>
      <c r="J87" s="20">
        <v>5</v>
      </c>
      <c r="K87" s="20">
        <v>3</v>
      </c>
      <c r="L87" s="22">
        <v>174606.05600000001</v>
      </c>
      <c r="M87" s="23">
        <v>10120.69</v>
      </c>
      <c r="N87" s="23">
        <v>1767133898.1500001</v>
      </c>
      <c r="O87" s="22">
        <v>3</v>
      </c>
      <c r="P87" s="24">
        <v>9.6626899999999996</v>
      </c>
      <c r="Q87" s="24">
        <v>3.6160760000000001</v>
      </c>
      <c r="R87" s="24">
        <v>0</v>
      </c>
      <c r="S87" s="24">
        <v>0</v>
      </c>
      <c r="T87" s="24" t="s">
        <v>1540</v>
      </c>
      <c r="U87" s="22" t="s">
        <v>1540</v>
      </c>
      <c r="V87" s="22" t="s">
        <v>1540</v>
      </c>
      <c r="W87" s="24" t="s">
        <v>1540</v>
      </c>
      <c r="X87" s="27" t="s">
        <v>1540</v>
      </c>
      <c r="Y87" s="24" t="s">
        <v>1540</v>
      </c>
      <c r="Z87" s="24" t="s">
        <v>1540</v>
      </c>
      <c r="AA87" s="24" t="s">
        <v>1540</v>
      </c>
    </row>
    <row r="88" spans="1:27" x14ac:dyDescent="0.35">
      <c r="A88" s="20" t="str">
        <f t="shared" si="1"/>
        <v>ALIANZA S.A.FONDO CERRADO ALIANZA ESTRUCTURADO RENTA FIJA &amp; ECOPETROL 54</v>
      </c>
      <c r="B88" s="21">
        <v>45046</v>
      </c>
      <c r="C88" s="20">
        <v>5</v>
      </c>
      <c r="D88" s="20">
        <v>16</v>
      </c>
      <c r="E88" s="20" t="s">
        <v>88</v>
      </c>
      <c r="F88" s="20">
        <v>112335</v>
      </c>
      <c r="G88" s="20" t="s">
        <v>1536</v>
      </c>
      <c r="H88" s="20" t="s">
        <v>30</v>
      </c>
      <c r="I88" s="20" t="s">
        <v>31</v>
      </c>
      <c r="J88" s="20">
        <v>5</v>
      </c>
      <c r="K88" s="20">
        <v>4</v>
      </c>
      <c r="L88" s="22">
        <v>100510.91899999999</v>
      </c>
      <c r="M88" s="23">
        <v>10005.219999999999</v>
      </c>
      <c r="N88" s="23">
        <v>1005633767.6900001</v>
      </c>
      <c r="O88" s="22">
        <v>1</v>
      </c>
      <c r="P88" s="24">
        <v>9.9334019999999992</v>
      </c>
      <c r="Q88" s="24">
        <v>0</v>
      </c>
      <c r="R88" s="24">
        <v>0</v>
      </c>
      <c r="S88" s="24">
        <v>0</v>
      </c>
      <c r="T88" s="24" t="s">
        <v>1540</v>
      </c>
      <c r="U88" s="22" t="s">
        <v>1540</v>
      </c>
      <c r="V88" s="22" t="s">
        <v>1540</v>
      </c>
      <c r="W88" s="24" t="s">
        <v>1540</v>
      </c>
      <c r="X88" s="27" t="s">
        <v>1540</v>
      </c>
      <c r="Y88" s="24" t="s">
        <v>1540</v>
      </c>
      <c r="Z88" s="24" t="s">
        <v>1540</v>
      </c>
      <c r="AA88" s="24" t="s">
        <v>1540</v>
      </c>
    </row>
    <row r="89" spans="1:27" x14ac:dyDescent="0.35">
      <c r="A89" s="20" t="str">
        <f t="shared" si="1"/>
        <v>ALIANZA S.A.FONDO CERRADO ALIANZA ESTRUCTURADO RENTA FIJA &amp; ECOPETROL 57</v>
      </c>
      <c r="B89" s="21">
        <v>45046</v>
      </c>
      <c r="C89" s="20">
        <v>5</v>
      </c>
      <c r="D89" s="20">
        <v>16</v>
      </c>
      <c r="E89" s="20" t="s">
        <v>88</v>
      </c>
      <c r="F89" s="20">
        <v>112335</v>
      </c>
      <c r="G89" s="20" t="s">
        <v>1536</v>
      </c>
      <c r="H89" s="20" t="s">
        <v>30</v>
      </c>
      <c r="I89" s="20" t="s">
        <v>31</v>
      </c>
      <c r="J89" s="20">
        <v>5</v>
      </c>
      <c r="K89" s="20">
        <v>7</v>
      </c>
      <c r="L89" s="22">
        <v>25000</v>
      </c>
      <c r="M89" s="23">
        <v>10062.56</v>
      </c>
      <c r="N89" s="23">
        <v>251563934.83000001</v>
      </c>
      <c r="O89" s="22">
        <v>1</v>
      </c>
      <c r="P89" s="24">
        <v>10.205453</v>
      </c>
      <c r="Q89" s="24">
        <v>4.1289930000000004</v>
      </c>
      <c r="R89" s="24">
        <v>0</v>
      </c>
      <c r="S89" s="24">
        <v>0</v>
      </c>
      <c r="T89" s="24" t="s">
        <v>1540</v>
      </c>
      <c r="U89" s="22" t="s">
        <v>1540</v>
      </c>
      <c r="V89" s="22" t="s">
        <v>1540</v>
      </c>
      <c r="W89" s="24" t="s">
        <v>1540</v>
      </c>
      <c r="X89" s="27" t="s">
        <v>1540</v>
      </c>
      <c r="Y89" s="24" t="s">
        <v>1540</v>
      </c>
      <c r="Z89" s="24" t="s">
        <v>1540</v>
      </c>
      <c r="AA89" s="24" t="s">
        <v>1540</v>
      </c>
    </row>
    <row r="90" spans="1:27" x14ac:dyDescent="0.35">
      <c r="A90" s="20" t="str">
        <f t="shared" si="1"/>
        <v>ALIANZA S.A.FONDO CERRADO ALIANZA ESTRUCTURADO RENTA FIJA &amp; PEI 51</v>
      </c>
      <c r="B90" s="21">
        <v>45046</v>
      </c>
      <c r="C90" s="20">
        <v>5</v>
      </c>
      <c r="D90" s="20">
        <v>16</v>
      </c>
      <c r="E90" s="20" t="s">
        <v>88</v>
      </c>
      <c r="F90" s="20">
        <v>110358</v>
      </c>
      <c r="G90" s="20" t="s">
        <v>1537</v>
      </c>
      <c r="H90" s="20" t="s">
        <v>30</v>
      </c>
      <c r="I90" s="20" t="s">
        <v>31</v>
      </c>
      <c r="J90" s="20">
        <v>5</v>
      </c>
      <c r="K90" s="20">
        <v>1</v>
      </c>
      <c r="L90" s="22">
        <v>48104.078999999998</v>
      </c>
      <c r="M90" s="23">
        <v>10909.52</v>
      </c>
      <c r="N90" s="23">
        <v>524792643.49000001</v>
      </c>
      <c r="O90" s="22">
        <v>23</v>
      </c>
      <c r="P90" s="24">
        <v>160.68172000000001</v>
      </c>
      <c r="Q90" s="24">
        <v>199.92291</v>
      </c>
      <c r="R90" s="24">
        <v>0</v>
      </c>
      <c r="S90" s="24">
        <v>0</v>
      </c>
      <c r="T90" s="24" t="s">
        <v>1540</v>
      </c>
      <c r="U90" s="22" t="s">
        <v>1540</v>
      </c>
      <c r="V90" s="22" t="s">
        <v>1540</v>
      </c>
      <c r="W90" s="24" t="s">
        <v>1540</v>
      </c>
      <c r="X90" s="27" t="s">
        <v>1540</v>
      </c>
      <c r="Y90" s="24" t="s">
        <v>1540</v>
      </c>
      <c r="Z90" s="24" t="s">
        <v>1540</v>
      </c>
      <c r="AA90" s="24" t="s">
        <v>1540</v>
      </c>
    </row>
    <row r="91" spans="1:27" x14ac:dyDescent="0.35">
      <c r="A91" s="20" t="str">
        <f t="shared" si="1"/>
        <v>ALIANZA S.A.FONDO CERRADO ALIANZA ESTRUCTURADO RENTA FIJA &amp; PEI 510</v>
      </c>
      <c r="B91" s="21">
        <v>45046</v>
      </c>
      <c r="C91" s="20">
        <v>5</v>
      </c>
      <c r="D91" s="20">
        <v>16</v>
      </c>
      <c r="E91" s="20" t="s">
        <v>88</v>
      </c>
      <c r="F91" s="20">
        <v>110358</v>
      </c>
      <c r="G91" s="20" t="s">
        <v>1537</v>
      </c>
      <c r="H91" s="20" t="s">
        <v>30</v>
      </c>
      <c r="I91" s="20" t="s">
        <v>31</v>
      </c>
      <c r="J91" s="20">
        <v>5</v>
      </c>
      <c r="K91" s="20">
        <v>10</v>
      </c>
      <c r="L91" s="22">
        <v>269501.68300000002</v>
      </c>
      <c r="M91" s="23">
        <v>10965.89</v>
      </c>
      <c r="N91" s="23">
        <v>2955324659.29</v>
      </c>
      <c r="O91" s="22">
        <v>1</v>
      </c>
      <c r="P91" s="24">
        <v>165.88155</v>
      </c>
      <c r="Q91" s="24">
        <v>205.90347</v>
      </c>
      <c r="R91" s="24">
        <v>0</v>
      </c>
      <c r="S91" s="24">
        <v>0</v>
      </c>
      <c r="T91" s="24" t="s">
        <v>1540</v>
      </c>
      <c r="U91" s="22" t="s">
        <v>1540</v>
      </c>
      <c r="V91" s="22" t="s">
        <v>1540</v>
      </c>
      <c r="W91" s="24" t="s">
        <v>1540</v>
      </c>
      <c r="X91" s="27" t="s">
        <v>1540</v>
      </c>
      <c r="Y91" s="24" t="s">
        <v>1540</v>
      </c>
      <c r="Z91" s="24" t="s">
        <v>1540</v>
      </c>
      <c r="AA91" s="24" t="s">
        <v>1540</v>
      </c>
    </row>
    <row r="92" spans="1:27" x14ac:dyDescent="0.35">
      <c r="A92" s="20" t="str">
        <f t="shared" si="1"/>
        <v>ALIANZA S.A.FONDO CERRADO ALIANZA ESTRUCTURADO RENTA FIJA &amp; PEI 52</v>
      </c>
      <c r="B92" s="21">
        <v>45046</v>
      </c>
      <c r="C92" s="20">
        <v>5</v>
      </c>
      <c r="D92" s="20">
        <v>16</v>
      </c>
      <c r="E92" s="20" t="s">
        <v>88</v>
      </c>
      <c r="F92" s="20">
        <v>110358</v>
      </c>
      <c r="G92" s="20" t="s">
        <v>1537</v>
      </c>
      <c r="H92" s="20" t="s">
        <v>30</v>
      </c>
      <c r="I92" s="20" t="s">
        <v>31</v>
      </c>
      <c r="J92" s="20">
        <v>5</v>
      </c>
      <c r="K92" s="20">
        <v>2</v>
      </c>
      <c r="L92" s="22">
        <v>133325.554</v>
      </c>
      <c r="M92" s="23">
        <v>10921.19</v>
      </c>
      <c r="N92" s="23">
        <v>1456073387.1099999</v>
      </c>
      <c r="O92" s="22">
        <v>9</v>
      </c>
      <c r="P92" s="24">
        <v>161.32057</v>
      </c>
      <c r="Q92" s="24">
        <v>200.65768</v>
      </c>
      <c r="R92" s="24">
        <v>0</v>
      </c>
      <c r="S92" s="24">
        <v>0</v>
      </c>
      <c r="T92" s="24" t="s">
        <v>1540</v>
      </c>
      <c r="U92" s="22" t="s">
        <v>1540</v>
      </c>
      <c r="V92" s="22" t="s">
        <v>1540</v>
      </c>
      <c r="W92" s="24" t="s">
        <v>1540</v>
      </c>
      <c r="X92" s="27" t="s">
        <v>1540</v>
      </c>
      <c r="Y92" s="24" t="s">
        <v>1540</v>
      </c>
      <c r="Z92" s="24" t="s">
        <v>1540</v>
      </c>
      <c r="AA92" s="24" t="s">
        <v>1540</v>
      </c>
    </row>
    <row r="93" spans="1:27" x14ac:dyDescent="0.35">
      <c r="A93" s="20" t="str">
        <f t="shared" si="1"/>
        <v>ALIANZA S.A.FONDO CERRADO ALIANZA ESTRUCTURADO RENTA FIJA &amp; PEI 53</v>
      </c>
      <c r="B93" s="21">
        <v>45046</v>
      </c>
      <c r="C93" s="20">
        <v>5</v>
      </c>
      <c r="D93" s="20">
        <v>16</v>
      </c>
      <c r="E93" s="20" t="s">
        <v>88</v>
      </c>
      <c r="F93" s="20">
        <v>110358</v>
      </c>
      <c r="G93" s="20" t="s">
        <v>1537</v>
      </c>
      <c r="H93" s="20" t="s">
        <v>30</v>
      </c>
      <c r="I93" s="20" t="s">
        <v>31</v>
      </c>
      <c r="J93" s="20">
        <v>5</v>
      </c>
      <c r="K93" s="20">
        <v>3</v>
      </c>
      <c r="L93" s="22">
        <v>50036.256000000001</v>
      </c>
      <c r="M93" s="23">
        <v>10898.14</v>
      </c>
      <c r="N93" s="23">
        <v>545302360.12</v>
      </c>
      <c r="O93" s="22">
        <v>1</v>
      </c>
      <c r="P93" s="24">
        <v>161.96253999999999</v>
      </c>
      <c r="Q93" s="24">
        <v>0</v>
      </c>
      <c r="R93" s="24">
        <v>0</v>
      </c>
      <c r="S93" s="24">
        <v>0</v>
      </c>
      <c r="T93" s="24" t="s">
        <v>1540</v>
      </c>
      <c r="U93" s="22" t="s">
        <v>1540</v>
      </c>
      <c r="V93" s="22" t="s">
        <v>1540</v>
      </c>
      <c r="W93" s="24" t="s">
        <v>1540</v>
      </c>
      <c r="X93" s="27" t="s">
        <v>1540</v>
      </c>
      <c r="Y93" s="24" t="s">
        <v>1540</v>
      </c>
      <c r="Z93" s="24" t="s">
        <v>1540</v>
      </c>
      <c r="AA93" s="24" t="s">
        <v>1540</v>
      </c>
    </row>
    <row r="94" spans="1:27" x14ac:dyDescent="0.35">
      <c r="A94" s="20" t="str">
        <f t="shared" si="1"/>
        <v>ALIANZA S.A.FONDO CERRADO ALIANZA FINANZAUTO 51</v>
      </c>
      <c r="B94" s="21">
        <v>45046</v>
      </c>
      <c r="C94" s="20">
        <v>5</v>
      </c>
      <c r="D94" s="20">
        <v>16</v>
      </c>
      <c r="E94" s="20" t="s">
        <v>88</v>
      </c>
      <c r="F94" s="20">
        <v>112618</v>
      </c>
      <c r="G94" s="20" t="s">
        <v>1538</v>
      </c>
      <c r="H94" s="20" t="s">
        <v>30</v>
      </c>
      <c r="I94" s="20" t="s">
        <v>31</v>
      </c>
      <c r="J94" s="20">
        <v>5</v>
      </c>
      <c r="K94" s="20">
        <v>1</v>
      </c>
      <c r="L94" s="22">
        <v>67959.861999999994</v>
      </c>
      <c r="M94" s="23">
        <v>10263.959999999999</v>
      </c>
      <c r="N94" s="23">
        <v>697537381.36000001</v>
      </c>
      <c r="O94" s="22">
        <v>25</v>
      </c>
      <c r="P94" s="24">
        <v>14.921682000000001</v>
      </c>
      <c r="Q94" s="24">
        <v>8.7287540000000003</v>
      </c>
      <c r="R94" s="24">
        <v>0</v>
      </c>
      <c r="S94" s="24">
        <v>0</v>
      </c>
      <c r="T94" s="24" t="s">
        <v>1540</v>
      </c>
      <c r="U94" s="22" t="s">
        <v>1540</v>
      </c>
      <c r="V94" s="22" t="s">
        <v>1540</v>
      </c>
      <c r="W94" s="24" t="s">
        <v>1540</v>
      </c>
      <c r="X94" s="27" t="s">
        <v>1540</v>
      </c>
      <c r="Y94" s="24" t="s">
        <v>1540</v>
      </c>
      <c r="Z94" s="24" t="s">
        <v>1540</v>
      </c>
      <c r="AA94" s="24" t="s">
        <v>1540</v>
      </c>
    </row>
    <row r="95" spans="1:27" x14ac:dyDescent="0.35">
      <c r="A95" s="20" t="str">
        <f t="shared" si="1"/>
        <v>ALIANZA S.A.FONDO CERRADO ALIANZA FINANZAUTO 52</v>
      </c>
      <c r="B95" s="21">
        <v>45046</v>
      </c>
      <c r="C95" s="20">
        <v>5</v>
      </c>
      <c r="D95" s="20">
        <v>16</v>
      </c>
      <c r="E95" s="20" t="s">
        <v>88</v>
      </c>
      <c r="F95" s="20">
        <v>112618</v>
      </c>
      <c r="G95" s="20" t="s">
        <v>1538</v>
      </c>
      <c r="H95" s="20" t="s">
        <v>30</v>
      </c>
      <c r="I95" s="20" t="s">
        <v>31</v>
      </c>
      <c r="J95" s="20">
        <v>5</v>
      </c>
      <c r="K95" s="20">
        <v>2</v>
      </c>
      <c r="L95" s="22">
        <v>137720.429</v>
      </c>
      <c r="M95" s="23">
        <v>10283.469999999999</v>
      </c>
      <c r="N95" s="23">
        <v>1416243465.27</v>
      </c>
      <c r="O95" s="22">
        <v>8</v>
      </c>
      <c r="P95" s="24">
        <v>15.204646</v>
      </c>
      <c r="Q95" s="24">
        <v>8.9965089999999996</v>
      </c>
      <c r="R95" s="24">
        <v>0</v>
      </c>
      <c r="S95" s="24">
        <v>0</v>
      </c>
      <c r="T95" s="24" t="s">
        <v>1540</v>
      </c>
      <c r="U95" s="22" t="s">
        <v>1540</v>
      </c>
      <c r="V95" s="22" t="s">
        <v>1540</v>
      </c>
      <c r="W95" s="24" t="s">
        <v>1540</v>
      </c>
      <c r="X95" s="27" t="s">
        <v>1540</v>
      </c>
      <c r="Y95" s="24" t="s">
        <v>1540</v>
      </c>
      <c r="Z95" s="24" t="s">
        <v>1540</v>
      </c>
      <c r="AA95" s="24" t="s">
        <v>1540</v>
      </c>
    </row>
    <row r="96" spans="1:27" x14ac:dyDescent="0.35">
      <c r="A96" s="20" t="str">
        <f t="shared" si="1"/>
        <v>ALIANZA S.A.FONDO CERRADO ALIANZA FINANZAUTO 53</v>
      </c>
      <c r="B96" s="21">
        <v>45046</v>
      </c>
      <c r="C96" s="20">
        <v>5</v>
      </c>
      <c r="D96" s="20">
        <v>16</v>
      </c>
      <c r="E96" s="20" t="s">
        <v>88</v>
      </c>
      <c r="F96" s="20">
        <v>112618</v>
      </c>
      <c r="G96" s="20" t="s">
        <v>1538</v>
      </c>
      <c r="H96" s="20" t="s">
        <v>30</v>
      </c>
      <c r="I96" s="20" t="s">
        <v>31</v>
      </c>
      <c r="J96" s="20">
        <v>5</v>
      </c>
      <c r="K96" s="20">
        <v>3</v>
      </c>
      <c r="L96" s="22">
        <v>174390.79199999999</v>
      </c>
      <c r="M96" s="23">
        <v>10283.5</v>
      </c>
      <c r="N96" s="23">
        <v>1793348356.4100001</v>
      </c>
      <c r="O96" s="22">
        <v>3</v>
      </c>
      <c r="P96" s="24">
        <v>15.489001</v>
      </c>
      <c r="Q96" s="24">
        <v>9.2655809999999992</v>
      </c>
      <c r="R96" s="24">
        <v>0</v>
      </c>
      <c r="S96" s="24">
        <v>0</v>
      </c>
      <c r="T96" s="24" t="s">
        <v>1540</v>
      </c>
      <c r="U96" s="22" t="s">
        <v>1540</v>
      </c>
      <c r="V96" s="22" t="s">
        <v>1540</v>
      </c>
      <c r="W96" s="24" t="s">
        <v>1540</v>
      </c>
      <c r="X96" s="27" t="s">
        <v>1540</v>
      </c>
      <c r="Y96" s="24" t="s">
        <v>1540</v>
      </c>
      <c r="Z96" s="24" t="s">
        <v>1540</v>
      </c>
      <c r="AA96" s="24" t="s">
        <v>1540</v>
      </c>
    </row>
    <row r="97" spans="1:27" x14ac:dyDescent="0.35">
      <c r="A97" s="20" t="str">
        <f t="shared" si="1"/>
        <v>ALIANZA S.A.FONDO CERRADO ALIANZA FINANZAUTO 54</v>
      </c>
      <c r="B97" s="21">
        <v>45046</v>
      </c>
      <c r="C97" s="20">
        <v>5</v>
      </c>
      <c r="D97" s="20">
        <v>16</v>
      </c>
      <c r="E97" s="20" t="s">
        <v>88</v>
      </c>
      <c r="F97" s="20">
        <v>112618</v>
      </c>
      <c r="G97" s="20" t="s">
        <v>1538</v>
      </c>
      <c r="H97" s="20" t="s">
        <v>30</v>
      </c>
      <c r="I97" s="20" t="s">
        <v>31</v>
      </c>
      <c r="J97" s="20">
        <v>5</v>
      </c>
      <c r="K97" s="20">
        <v>4</v>
      </c>
      <c r="L97" s="22">
        <v>100048.783</v>
      </c>
      <c r="M97" s="23">
        <v>10258.67</v>
      </c>
      <c r="N97" s="23">
        <v>1026367565.4</v>
      </c>
      <c r="O97" s="22">
        <v>1</v>
      </c>
      <c r="P97" s="24">
        <v>15.774760000000001</v>
      </c>
      <c r="Q97" s="24">
        <v>9.5359829999999999</v>
      </c>
      <c r="R97" s="24">
        <v>0</v>
      </c>
      <c r="S97" s="24">
        <v>0</v>
      </c>
      <c r="T97" s="24" t="s">
        <v>1540</v>
      </c>
      <c r="U97" s="22" t="s">
        <v>1540</v>
      </c>
      <c r="V97" s="22" t="s">
        <v>1540</v>
      </c>
      <c r="W97" s="24" t="s">
        <v>1540</v>
      </c>
      <c r="X97" s="27" t="s">
        <v>1540</v>
      </c>
      <c r="Y97" s="24" t="s">
        <v>1540</v>
      </c>
      <c r="Z97" s="24" t="s">
        <v>1540</v>
      </c>
      <c r="AA97" s="24" t="s">
        <v>1540</v>
      </c>
    </row>
    <row r="98" spans="1:27" x14ac:dyDescent="0.35">
      <c r="A98" s="20" t="str">
        <f t="shared" si="1"/>
        <v>ALIANZA S.A.FONDO CERRADO ALIANZA FINANZAUTO 57</v>
      </c>
      <c r="B98" s="21">
        <v>45046</v>
      </c>
      <c r="C98" s="20">
        <v>5</v>
      </c>
      <c r="D98" s="20">
        <v>16</v>
      </c>
      <c r="E98" s="20" t="s">
        <v>88</v>
      </c>
      <c r="F98" s="20">
        <v>112618</v>
      </c>
      <c r="G98" s="20" t="s">
        <v>1538</v>
      </c>
      <c r="H98" s="20" t="s">
        <v>30</v>
      </c>
      <c r="I98" s="20" t="s">
        <v>31</v>
      </c>
      <c r="J98" s="20">
        <v>5</v>
      </c>
      <c r="K98" s="20">
        <v>7</v>
      </c>
      <c r="L98" s="22">
        <v>305947.995</v>
      </c>
      <c r="M98" s="23">
        <v>10239.07</v>
      </c>
      <c r="N98" s="23">
        <v>3132623615.2800002</v>
      </c>
      <c r="O98" s="22">
        <v>1</v>
      </c>
      <c r="P98" s="24">
        <v>16.932040000000001</v>
      </c>
      <c r="Q98" s="24">
        <v>10.631068000000001</v>
      </c>
      <c r="R98" s="24">
        <v>0</v>
      </c>
      <c r="S98" s="24">
        <v>0</v>
      </c>
      <c r="T98" s="24" t="s">
        <v>1540</v>
      </c>
      <c r="U98" s="22" t="s">
        <v>1540</v>
      </c>
      <c r="V98" s="22" t="s">
        <v>1540</v>
      </c>
      <c r="W98" s="24" t="s">
        <v>1540</v>
      </c>
      <c r="X98" s="27" t="s">
        <v>1540</v>
      </c>
      <c r="Y98" s="24" t="s">
        <v>1540</v>
      </c>
      <c r="Z98" s="24" t="s">
        <v>1540</v>
      </c>
      <c r="AA98" s="24" t="s">
        <v>1540</v>
      </c>
    </row>
    <row r="99" spans="1:27" x14ac:dyDescent="0.35">
      <c r="A99" s="20" t="str">
        <f t="shared" si="1"/>
        <v>ALIANZA S.A.FONDO CERRADO ALIANZA RENTA FIJA LOCAL AAA No. 2 51</v>
      </c>
      <c r="B99" s="21">
        <v>45046</v>
      </c>
      <c r="C99" s="20">
        <v>5</v>
      </c>
      <c r="D99" s="20">
        <v>16</v>
      </c>
      <c r="E99" s="20" t="s">
        <v>88</v>
      </c>
      <c r="F99" s="20">
        <v>107463</v>
      </c>
      <c r="G99" s="20" t="s">
        <v>171</v>
      </c>
      <c r="H99" s="20" t="s">
        <v>30</v>
      </c>
      <c r="I99" s="20" t="s">
        <v>31</v>
      </c>
      <c r="J99" s="20">
        <v>5</v>
      </c>
      <c r="K99" s="20">
        <v>1</v>
      </c>
      <c r="L99" s="22">
        <v>109319.454</v>
      </c>
      <c r="M99" s="23">
        <v>11025.86</v>
      </c>
      <c r="N99" s="23">
        <v>1205329790.0999999</v>
      </c>
      <c r="O99" s="22">
        <v>41</v>
      </c>
      <c r="P99" s="24">
        <v>11.895652999999999</v>
      </c>
      <c r="Q99" s="24">
        <v>4.6948699999999999</v>
      </c>
      <c r="R99" s="24">
        <v>21.304663000000001</v>
      </c>
      <c r="S99" s="24">
        <v>0</v>
      </c>
      <c r="T99" s="24">
        <v>1.25</v>
      </c>
      <c r="U99" s="22">
        <v>1000000</v>
      </c>
      <c r="V99" s="22">
        <v>1000000</v>
      </c>
      <c r="W99" s="24" t="s">
        <v>908</v>
      </c>
      <c r="X99" s="27" t="s">
        <v>1520</v>
      </c>
      <c r="Y99" s="24">
        <v>0</v>
      </c>
      <c r="Z99" s="24" t="s">
        <v>1540</v>
      </c>
      <c r="AA99" s="24" t="s">
        <v>1540</v>
      </c>
    </row>
    <row r="100" spans="1:27" x14ac:dyDescent="0.35">
      <c r="A100" s="20" t="str">
        <f t="shared" si="1"/>
        <v>ALIANZA S.A.FONDO CERRADO ALIANZA RENTA FIJA LOCAL AAA No. 2 52</v>
      </c>
      <c r="B100" s="21">
        <v>45046</v>
      </c>
      <c r="C100" s="20">
        <v>5</v>
      </c>
      <c r="D100" s="20">
        <v>16</v>
      </c>
      <c r="E100" s="20" t="s">
        <v>88</v>
      </c>
      <c r="F100" s="20">
        <v>107463</v>
      </c>
      <c r="G100" s="20" t="s">
        <v>171</v>
      </c>
      <c r="H100" s="20" t="s">
        <v>30</v>
      </c>
      <c r="I100" s="20" t="s">
        <v>31</v>
      </c>
      <c r="J100" s="20">
        <v>5</v>
      </c>
      <c r="K100" s="20">
        <v>2</v>
      </c>
      <c r="L100" s="22">
        <v>174661.076</v>
      </c>
      <c r="M100" s="23">
        <v>11045.47</v>
      </c>
      <c r="N100" s="23">
        <v>1929194469.9000001</v>
      </c>
      <c r="O100" s="22">
        <v>11</v>
      </c>
      <c r="P100" s="24">
        <v>12.172545</v>
      </c>
      <c r="Q100" s="24">
        <v>4.9539900000000001</v>
      </c>
      <c r="R100" s="24">
        <v>21.604773000000002</v>
      </c>
      <c r="S100" s="24">
        <v>0</v>
      </c>
      <c r="T100" s="24">
        <v>1</v>
      </c>
      <c r="U100" s="22">
        <v>1000000</v>
      </c>
      <c r="V100" s="22">
        <v>1000000</v>
      </c>
      <c r="W100" s="24" t="s">
        <v>909</v>
      </c>
      <c r="X100" s="27" t="s">
        <v>1520</v>
      </c>
      <c r="Y100" s="24">
        <v>0</v>
      </c>
      <c r="Z100" s="24" t="s">
        <v>1540</v>
      </c>
      <c r="AA100" s="24" t="s">
        <v>1540</v>
      </c>
    </row>
    <row r="101" spans="1:27" x14ac:dyDescent="0.35">
      <c r="A101" s="20" t="str">
        <f t="shared" si="1"/>
        <v>ALIANZA S.A.FONDO CERRADO ALIANZA RENTA FIJA LOCAL AAA No. 2 53</v>
      </c>
      <c r="B101" s="21">
        <v>45046</v>
      </c>
      <c r="C101" s="20">
        <v>5</v>
      </c>
      <c r="D101" s="20">
        <v>16</v>
      </c>
      <c r="E101" s="20" t="s">
        <v>88</v>
      </c>
      <c r="F101" s="20">
        <v>107463</v>
      </c>
      <c r="G101" s="20" t="s">
        <v>171</v>
      </c>
      <c r="H101" s="20" t="s">
        <v>30</v>
      </c>
      <c r="I101" s="20" t="s">
        <v>31</v>
      </c>
      <c r="J101" s="20">
        <v>5</v>
      </c>
      <c r="K101" s="20">
        <v>3</v>
      </c>
      <c r="L101" s="22">
        <v>194521.454</v>
      </c>
      <c r="M101" s="23">
        <v>10710.1</v>
      </c>
      <c r="N101" s="23">
        <v>2083344478.9000001</v>
      </c>
      <c r="O101" s="22">
        <v>2</v>
      </c>
      <c r="P101" s="24">
        <v>12.450806999999999</v>
      </c>
      <c r="Q101" s="24">
        <v>5.2143930000000003</v>
      </c>
      <c r="R101" s="24">
        <v>0</v>
      </c>
      <c r="S101" s="24">
        <v>0</v>
      </c>
      <c r="T101" s="24">
        <v>0.75</v>
      </c>
      <c r="U101" s="22">
        <v>1000000</v>
      </c>
      <c r="V101" s="22">
        <v>1000000</v>
      </c>
      <c r="W101" s="24" t="s">
        <v>910</v>
      </c>
      <c r="X101" s="27" t="s">
        <v>1520</v>
      </c>
      <c r="Y101" s="24">
        <v>0</v>
      </c>
      <c r="Z101" s="24" t="s">
        <v>1540</v>
      </c>
      <c r="AA101" s="24" t="s">
        <v>1540</v>
      </c>
    </row>
    <row r="102" spans="1:27" x14ac:dyDescent="0.35">
      <c r="A102" s="20" t="str">
        <f t="shared" si="1"/>
        <v>ALIANZA S.A.FONDO CERRADO ALIANZA RENTA FIJA LOCAL AAA No. 2 56</v>
      </c>
      <c r="B102" s="21">
        <v>45046</v>
      </c>
      <c r="C102" s="20">
        <v>5</v>
      </c>
      <c r="D102" s="20">
        <v>16</v>
      </c>
      <c r="E102" s="20" t="s">
        <v>88</v>
      </c>
      <c r="F102" s="20">
        <v>107463</v>
      </c>
      <c r="G102" s="20" t="s">
        <v>171</v>
      </c>
      <c r="H102" s="20" t="s">
        <v>30</v>
      </c>
      <c r="I102" s="20" t="s">
        <v>31</v>
      </c>
      <c r="J102" s="20">
        <v>5</v>
      </c>
      <c r="K102" s="20">
        <v>6</v>
      </c>
      <c r="L102" s="22">
        <v>688136.31400000001</v>
      </c>
      <c r="M102" s="23">
        <v>11109.61</v>
      </c>
      <c r="N102" s="23">
        <v>7644926628.8400002</v>
      </c>
      <c r="O102" s="22">
        <v>1</v>
      </c>
      <c r="P102" s="24">
        <v>13.293915999999999</v>
      </c>
      <c r="Q102" s="24">
        <v>6.0033899999999996</v>
      </c>
      <c r="R102" s="24">
        <v>22.817778000000001</v>
      </c>
      <c r="S102" s="24">
        <v>0</v>
      </c>
      <c r="T102" s="24">
        <v>0</v>
      </c>
      <c r="U102" s="22">
        <v>1000000</v>
      </c>
      <c r="V102" s="22">
        <v>1000000</v>
      </c>
      <c r="W102" s="24" t="s">
        <v>911</v>
      </c>
      <c r="X102" s="27" t="s">
        <v>1520</v>
      </c>
      <c r="Y102" s="24">
        <v>0</v>
      </c>
      <c r="Z102" s="24" t="s">
        <v>1540</v>
      </c>
      <c r="AA102" s="24" t="s">
        <v>1540</v>
      </c>
    </row>
    <row r="103" spans="1:27" x14ac:dyDescent="0.35">
      <c r="A103" s="20" t="str">
        <f t="shared" si="1"/>
        <v>ALIANZA S.A.FONDO CERRADO ALIANZA RENTA FIJA LOCAL AAA51</v>
      </c>
      <c r="B103" s="21">
        <v>45046</v>
      </c>
      <c r="C103" s="20">
        <v>5</v>
      </c>
      <c r="D103" s="20">
        <v>16</v>
      </c>
      <c r="E103" s="20" t="s">
        <v>88</v>
      </c>
      <c r="F103" s="20">
        <v>102184</v>
      </c>
      <c r="G103" s="20" t="s">
        <v>176</v>
      </c>
      <c r="H103" s="20" t="s">
        <v>30</v>
      </c>
      <c r="I103" s="20" t="s">
        <v>31</v>
      </c>
      <c r="J103" s="20">
        <v>5</v>
      </c>
      <c r="K103" s="20">
        <v>1</v>
      </c>
      <c r="L103" s="22">
        <v>285282.06099999999</v>
      </c>
      <c r="M103" s="23">
        <v>10424.26</v>
      </c>
      <c r="N103" s="23">
        <v>2973853587.6300001</v>
      </c>
      <c r="O103" s="22">
        <v>71</v>
      </c>
      <c r="P103" s="24">
        <v>12.326972</v>
      </c>
      <c r="Q103" s="24">
        <v>8.0927600000000002</v>
      </c>
      <c r="R103" s="24">
        <v>18.18974</v>
      </c>
      <c r="S103" s="24">
        <v>6.5874439999999996</v>
      </c>
      <c r="T103" s="24">
        <v>1.25</v>
      </c>
      <c r="U103" s="22">
        <v>1000000</v>
      </c>
      <c r="V103" s="22">
        <v>10000</v>
      </c>
      <c r="W103" s="24" t="s">
        <v>908</v>
      </c>
      <c r="X103" s="27" t="s">
        <v>918</v>
      </c>
      <c r="Y103" s="24" t="s">
        <v>919</v>
      </c>
      <c r="Z103" s="24" t="s">
        <v>1540</v>
      </c>
      <c r="AA103" s="24" t="s">
        <v>1540</v>
      </c>
    </row>
    <row r="104" spans="1:27" x14ac:dyDescent="0.35">
      <c r="A104" s="20" t="str">
        <f t="shared" si="1"/>
        <v>ALIANZA S.A.FONDO CERRADO ALIANZA RENTA FIJA LOCAL AAA53</v>
      </c>
      <c r="B104" s="21">
        <v>45046</v>
      </c>
      <c r="C104" s="20">
        <v>5</v>
      </c>
      <c r="D104" s="20">
        <v>16</v>
      </c>
      <c r="E104" s="20" t="s">
        <v>88</v>
      </c>
      <c r="F104" s="20">
        <v>102184</v>
      </c>
      <c r="G104" s="20" t="s">
        <v>176</v>
      </c>
      <c r="H104" s="20" t="s">
        <v>30</v>
      </c>
      <c r="I104" s="20" t="s">
        <v>31</v>
      </c>
      <c r="J104" s="20">
        <v>5</v>
      </c>
      <c r="K104" s="20">
        <v>3</v>
      </c>
      <c r="L104" s="22">
        <v>809591.55900000001</v>
      </c>
      <c r="M104" s="23">
        <v>10598.9</v>
      </c>
      <c r="N104" s="23">
        <v>8580781496.8599997</v>
      </c>
      <c r="O104" s="22">
        <v>1</v>
      </c>
      <c r="P104" s="24">
        <v>13.73061</v>
      </c>
      <c r="Q104" s="24">
        <v>9.4436300000000006</v>
      </c>
      <c r="R104" s="24">
        <v>19.666359</v>
      </c>
      <c r="S104" s="24">
        <v>7.9191459999999996</v>
      </c>
      <c r="T104" s="24">
        <v>0</v>
      </c>
      <c r="U104" s="22">
        <v>1000000</v>
      </c>
      <c r="V104" s="22">
        <v>10000</v>
      </c>
      <c r="W104" s="24" t="s">
        <v>911</v>
      </c>
      <c r="X104" s="27" t="s">
        <v>918</v>
      </c>
      <c r="Y104" s="24">
        <v>0</v>
      </c>
      <c r="Z104" s="24" t="s">
        <v>1540</v>
      </c>
      <c r="AA104" s="24" t="s">
        <v>1540</v>
      </c>
    </row>
    <row r="105" spans="1:27" x14ac:dyDescent="0.35">
      <c r="A105" s="20" t="str">
        <f t="shared" si="1"/>
        <v>ALIANZA S.A.FONDO CERRADO ALIANZA RENTA FIJA LOCAL AAA54</v>
      </c>
      <c r="B105" s="21">
        <v>45046</v>
      </c>
      <c r="C105" s="20">
        <v>5</v>
      </c>
      <c r="D105" s="20">
        <v>16</v>
      </c>
      <c r="E105" s="20" t="s">
        <v>88</v>
      </c>
      <c r="F105" s="20">
        <v>102184</v>
      </c>
      <c r="G105" s="20" t="s">
        <v>176</v>
      </c>
      <c r="H105" s="20" t="s">
        <v>30</v>
      </c>
      <c r="I105" s="20" t="s">
        <v>31</v>
      </c>
      <c r="J105" s="20">
        <v>5</v>
      </c>
      <c r="K105" s="20">
        <v>4</v>
      </c>
      <c r="L105" s="22">
        <v>356404.91100000002</v>
      </c>
      <c r="M105" s="23">
        <v>10462.4</v>
      </c>
      <c r="N105" s="23">
        <v>3728849501.73</v>
      </c>
      <c r="O105" s="22">
        <v>13</v>
      </c>
      <c r="P105" s="24">
        <v>12.604927999999999</v>
      </c>
      <c r="Q105" s="24">
        <v>8.3602670000000003</v>
      </c>
      <c r="R105" s="24">
        <v>18.482161999999999</v>
      </c>
      <c r="S105" s="24">
        <v>6.8508639999999996</v>
      </c>
      <c r="T105" s="24">
        <v>1</v>
      </c>
      <c r="U105" s="22">
        <v>1000000</v>
      </c>
      <c r="V105" s="22">
        <v>10000</v>
      </c>
      <c r="W105" s="24" t="s">
        <v>909</v>
      </c>
      <c r="X105" s="27" t="s">
        <v>918</v>
      </c>
      <c r="Y105" s="24">
        <v>0</v>
      </c>
      <c r="Z105" s="24" t="s">
        <v>1540</v>
      </c>
      <c r="AA105" s="24" t="s">
        <v>1540</v>
      </c>
    </row>
    <row r="106" spans="1:27" x14ac:dyDescent="0.35">
      <c r="A106" s="20" t="str">
        <f t="shared" si="1"/>
        <v>ALIANZA S.A.FONDO CERRADO ALIANZA RENTA FIJA LOCAL AAA55</v>
      </c>
      <c r="B106" s="21">
        <v>45046</v>
      </c>
      <c r="C106" s="20">
        <v>5</v>
      </c>
      <c r="D106" s="20">
        <v>16</v>
      </c>
      <c r="E106" s="20" t="s">
        <v>88</v>
      </c>
      <c r="F106" s="20">
        <v>102184</v>
      </c>
      <c r="G106" s="20" t="s">
        <v>176</v>
      </c>
      <c r="H106" s="20" t="s">
        <v>30</v>
      </c>
      <c r="I106" s="20" t="s">
        <v>31</v>
      </c>
      <c r="J106" s="20">
        <v>5</v>
      </c>
      <c r="K106" s="20">
        <v>5</v>
      </c>
      <c r="L106" s="22">
        <v>187589.465</v>
      </c>
      <c r="M106" s="23">
        <v>10498.97</v>
      </c>
      <c r="N106" s="23">
        <v>1969496496.8</v>
      </c>
      <c r="O106" s="22">
        <v>1</v>
      </c>
      <c r="P106" s="24">
        <v>12.884259999999999</v>
      </c>
      <c r="Q106" s="24">
        <v>8.6290969999999998</v>
      </c>
      <c r="R106" s="24">
        <v>18.776031</v>
      </c>
      <c r="S106" s="24">
        <v>7.1159600000000003</v>
      </c>
      <c r="T106" s="24">
        <v>0.75</v>
      </c>
      <c r="U106" s="22">
        <v>1000000</v>
      </c>
      <c r="V106" s="22">
        <v>10000</v>
      </c>
      <c r="W106" s="24" t="s">
        <v>910</v>
      </c>
      <c r="X106" s="27" t="s">
        <v>918</v>
      </c>
      <c r="Y106" s="24">
        <v>0</v>
      </c>
      <c r="Z106" s="24" t="s">
        <v>1540</v>
      </c>
      <c r="AA106" s="24" t="s">
        <v>1540</v>
      </c>
    </row>
    <row r="107" spans="1:27" x14ac:dyDescent="0.35">
      <c r="A107" s="20" t="str">
        <f t="shared" si="1"/>
        <v>ALIANZA S.A.FONDO CERRADO MAS COLOMBIA OPPORTUNITY80</v>
      </c>
      <c r="B107" s="21">
        <v>45046</v>
      </c>
      <c r="C107" s="20">
        <v>5</v>
      </c>
      <c r="D107" s="20">
        <v>16</v>
      </c>
      <c r="E107" s="20" t="s">
        <v>88</v>
      </c>
      <c r="F107" s="20">
        <v>25743</v>
      </c>
      <c r="G107" s="20" t="s">
        <v>181</v>
      </c>
      <c r="H107" s="20" t="s">
        <v>30</v>
      </c>
      <c r="I107" s="20" t="s">
        <v>31</v>
      </c>
      <c r="J107" s="20">
        <v>8</v>
      </c>
      <c r="K107" s="20">
        <v>0</v>
      </c>
      <c r="L107" s="22">
        <v>129425.075</v>
      </c>
      <c r="M107" s="23">
        <v>16260.44</v>
      </c>
      <c r="N107" s="23">
        <v>2104508094.8599999</v>
      </c>
      <c r="O107" s="22">
        <v>3</v>
      </c>
      <c r="P107" s="24">
        <v>-9.1609999999999997E-2</v>
      </c>
      <c r="Q107" s="24">
        <v>-55.363822999999996</v>
      </c>
      <c r="R107" s="24">
        <v>94.115579999999994</v>
      </c>
      <c r="S107" s="24">
        <v>23.823581999999998</v>
      </c>
      <c r="T107" s="24">
        <v>0.15</v>
      </c>
      <c r="U107" s="22" t="s">
        <v>921</v>
      </c>
      <c r="V107" s="22">
        <v>0</v>
      </c>
      <c r="W107" s="24" t="s">
        <v>922</v>
      </c>
      <c r="X107" s="27" t="s">
        <v>920</v>
      </c>
      <c r="Y107" s="24" t="s">
        <v>923</v>
      </c>
      <c r="Z107" s="24" t="s">
        <v>1540</v>
      </c>
      <c r="AA107" s="24" t="s">
        <v>1540</v>
      </c>
    </row>
    <row r="108" spans="1:27" x14ac:dyDescent="0.35">
      <c r="A108" s="20" t="str">
        <f t="shared" si="1"/>
        <v>ALIANZA S.A.FONDO DE INVERSION COLECTIVA ABIERTO CON PACTO DE PERMANENCIA ALIANZA ACCIONES 511</v>
      </c>
      <c r="B108" s="21">
        <v>45046</v>
      </c>
      <c r="C108" s="20">
        <v>5</v>
      </c>
      <c r="D108" s="20">
        <v>16</v>
      </c>
      <c r="E108" s="20" t="s">
        <v>88</v>
      </c>
      <c r="F108" s="20">
        <v>67403</v>
      </c>
      <c r="G108" s="20" t="s">
        <v>183</v>
      </c>
      <c r="H108" s="20" t="s">
        <v>30</v>
      </c>
      <c r="I108" s="20" t="s">
        <v>31</v>
      </c>
      <c r="J108" s="20">
        <v>5</v>
      </c>
      <c r="K108" s="20">
        <v>11</v>
      </c>
      <c r="L108" s="22">
        <v>153861.12400000001</v>
      </c>
      <c r="M108" s="23">
        <v>10174.17</v>
      </c>
      <c r="N108" s="23">
        <v>1565408817.24</v>
      </c>
      <c r="O108" s="22">
        <v>4</v>
      </c>
      <c r="P108" s="24">
        <v>-0.95099900000000004</v>
      </c>
      <c r="Q108" s="24">
        <v>88.968530000000001</v>
      </c>
      <c r="R108" s="24">
        <v>1.4295929999999999</v>
      </c>
      <c r="S108" s="24">
        <v>-18.837599999999998</v>
      </c>
      <c r="T108" s="24">
        <v>1</v>
      </c>
      <c r="U108" s="22">
        <v>10000</v>
      </c>
      <c r="V108" s="22">
        <v>0</v>
      </c>
      <c r="W108" s="24" t="s">
        <v>895</v>
      </c>
      <c r="X108" s="27" t="s">
        <v>928</v>
      </c>
      <c r="Y108" s="24" t="s">
        <v>925</v>
      </c>
      <c r="Z108" s="24" t="s">
        <v>1540</v>
      </c>
      <c r="AA108" s="24" t="s">
        <v>1540</v>
      </c>
    </row>
    <row r="109" spans="1:27" x14ac:dyDescent="0.35">
      <c r="A109" s="20" t="str">
        <f t="shared" si="1"/>
        <v>ALIANZA S.A.FONDO DE INVERSION COLECTIVA ABIERTO CON PACTO DE PERMANENCIA ALIANZA ACCIONES 512</v>
      </c>
      <c r="B109" s="21">
        <v>45046</v>
      </c>
      <c r="C109" s="20">
        <v>5</v>
      </c>
      <c r="D109" s="20">
        <v>16</v>
      </c>
      <c r="E109" s="20" t="s">
        <v>88</v>
      </c>
      <c r="F109" s="20">
        <v>67403</v>
      </c>
      <c r="G109" s="20" t="s">
        <v>183</v>
      </c>
      <c r="H109" s="20" t="s">
        <v>30</v>
      </c>
      <c r="I109" s="20" t="s">
        <v>31</v>
      </c>
      <c r="J109" s="20">
        <v>5</v>
      </c>
      <c r="K109" s="20">
        <v>12</v>
      </c>
      <c r="L109" s="22">
        <v>23698.654999999999</v>
      </c>
      <c r="M109" s="23">
        <v>8500.83</v>
      </c>
      <c r="N109" s="23">
        <v>201458296.63</v>
      </c>
      <c r="O109" s="22">
        <v>1</v>
      </c>
      <c r="P109" s="24">
        <v>3.9516000000000003E-2</v>
      </c>
      <c r="Q109" s="24">
        <v>90.854920000000007</v>
      </c>
      <c r="R109" s="24">
        <v>2.4323510000000002</v>
      </c>
      <c r="S109" s="24">
        <v>-17.806660000000001</v>
      </c>
      <c r="T109" s="24">
        <v>0</v>
      </c>
      <c r="U109" s="22">
        <v>10000</v>
      </c>
      <c r="V109" s="22">
        <v>0</v>
      </c>
      <c r="W109" s="24" t="s">
        <v>905</v>
      </c>
      <c r="X109" s="27" t="s">
        <v>928</v>
      </c>
      <c r="Y109" s="24">
        <v>0</v>
      </c>
      <c r="Z109" s="24" t="s">
        <v>1540</v>
      </c>
      <c r="AA109" s="24" t="s">
        <v>1540</v>
      </c>
    </row>
    <row r="110" spans="1:27" x14ac:dyDescent="0.35">
      <c r="A110" s="20" t="str">
        <f t="shared" si="1"/>
        <v>ALIANZA S.A.FONDO DE INVERSION COLECTIVA ABIERTO CON PACTO DE PERMANENCIA ALIANZA ACCIONES 53</v>
      </c>
      <c r="B110" s="21">
        <v>45046</v>
      </c>
      <c r="C110" s="20">
        <v>5</v>
      </c>
      <c r="D110" s="20">
        <v>16</v>
      </c>
      <c r="E110" s="20" t="s">
        <v>88</v>
      </c>
      <c r="F110" s="20">
        <v>67403</v>
      </c>
      <c r="G110" s="20" t="s">
        <v>183</v>
      </c>
      <c r="H110" s="20" t="s">
        <v>30</v>
      </c>
      <c r="I110" s="20" t="s">
        <v>31</v>
      </c>
      <c r="J110" s="20">
        <v>5</v>
      </c>
      <c r="K110" s="20">
        <v>3</v>
      </c>
      <c r="L110" s="22">
        <v>103785.807</v>
      </c>
      <c r="M110" s="23">
        <v>9665.09</v>
      </c>
      <c r="N110" s="23">
        <v>1003099446.9</v>
      </c>
      <c r="O110" s="22">
        <v>1</v>
      </c>
      <c r="P110" s="24">
        <v>-0.45819900000000002</v>
      </c>
      <c r="Q110" s="24">
        <v>89.907089999999997</v>
      </c>
      <c r="R110" s="24">
        <v>1.9420230000000001</v>
      </c>
      <c r="S110" s="24">
        <v>-18.208164</v>
      </c>
      <c r="T110" s="24">
        <v>0.5</v>
      </c>
      <c r="U110" s="22">
        <v>10000</v>
      </c>
      <c r="V110" s="22">
        <v>0</v>
      </c>
      <c r="W110" s="24" t="s">
        <v>927</v>
      </c>
      <c r="X110" s="27" t="s">
        <v>928</v>
      </c>
      <c r="Y110" s="24">
        <v>0</v>
      </c>
      <c r="Z110" s="24" t="s">
        <v>1540</v>
      </c>
      <c r="AA110" s="24" t="s">
        <v>1540</v>
      </c>
    </row>
    <row r="111" spans="1:27" x14ac:dyDescent="0.35">
      <c r="A111" s="20" t="str">
        <f t="shared" si="1"/>
        <v>ALIANZA S.A.FONDO DE INVERSION COLECTIVA ABIERTO CON PACTO DE PERMANENCIA ALIANZA ACCIONES 57</v>
      </c>
      <c r="B111" s="21">
        <v>45046</v>
      </c>
      <c r="C111" s="20">
        <v>5</v>
      </c>
      <c r="D111" s="20">
        <v>16</v>
      </c>
      <c r="E111" s="20" t="s">
        <v>88</v>
      </c>
      <c r="F111" s="20">
        <v>67403</v>
      </c>
      <c r="G111" s="20" t="s">
        <v>183</v>
      </c>
      <c r="H111" s="20" t="s">
        <v>30</v>
      </c>
      <c r="I111" s="20" t="s">
        <v>31</v>
      </c>
      <c r="J111" s="20">
        <v>5</v>
      </c>
      <c r="K111" s="20">
        <v>7</v>
      </c>
      <c r="L111" s="22">
        <v>211087.89</v>
      </c>
      <c r="M111" s="23">
        <v>10163.26</v>
      </c>
      <c r="N111" s="23">
        <v>2145340073.76</v>
      </c>
      <c r="O111" s="22">
        <v>305</v>
      </c>
      <c r="P111" s="24">
        <v>-1.9221459999999999</v>
      </c>
      <c r="Q111" s="24">
        <v>87.118960000000001</v>
      </c>
      <c r="R111" s="24">
        <v>0.15271299999999999</v>
      </c>
      <c r="S111" s="24">
        <v>-19.269053</v>
      </c>
      <c r="T111" s="24">
        <v>2</v>
      </c>
      <c r="U111" s="22">
        <v>10000</v>
      </c>
      <c r="V111" s="22">
        <v>0</v>
      </c>
      <c r="W111" s="24" t="s">
        <v>908</v>
      </c>
      <c r="X111" s="27" t="s">
        <v>928</v>
      </c>
      <c r="Y111" s="24">
        <v>0</v>
      </c>
      <c r="Z111" s="24" t="s">
        <v>1540</v>
      </c>
      <c r="AA111" s="24" t="s">
        <v>1540</v>
      </c>
    </row>
    <row r="112" spans="1:27" x14ac:dyDescent="0.35">
      <c r="A112" s="20" t="str">
        <f t="shared" si="1"/>
        <v>ALIANZA S.A.FONDO DE INVERSION COLECTIVA ABIERTO CON PACTO DE PERMANENCIA ALIANZA ACCIONES 58</v>
      </c>
      <c r="B112" s="21">
        <v>45046</v>
      </c>
      <c r="C112" s="20">
        <v>5</v>
      </c>
      <c r="D112" s="20">
        <v>16</v>
      </c>
      <c r="E112" s="20" t="s">
        <v>88</v>
      </c>
      <c r="F112" s="20">
        <v>67403</v>
      </c>
      <c r="G112" s="20" t="s">
        <v>183</v>
      </c>
      <c r="H112" s="20" t="s">
        <v>30</v>
      </c>
      <c r="I112" s="20" t="s">
        <v>31</v>
      </c>
      <c r="J112" s="20">
        <v>5</v>
      </c>
      <c r="K112" s="20">
        <v>8</v>
      </c>
      <c r="L112" s="22">
        <v>238100.02299999999</v>
      </c>
      <c r="M112" s="23">
        <v>10277.34</v>
      </c>
      <c r="N112" s="23">
        <v>2447035017.8600001</v>
      </c>
      <c r="O112" s="22">
        <v>24</v>
      </c>
      <c r="P112" s="24">
        <v>-1.681144</v>
      </c>
      <c r="Q112" s="24">
        <v>87.930369999999996</v>
      </c>
      <c r="R112" s="24">
        <v>0.84883200000000003</v>
      </c>
      <c r="S112" s="24">
        <v>-19.150317999999999</v>
      </c>
      <c r="T112" s="24">
        <v>1.75</v>
      </c>
      <c r="U112" s="22">
        <v>10000</v>
      </c>
      <c r="V112" s="22">
        <v>0</v>
      </c>
      <c r="W112" s="24" t="s">
        <v>909</v>
      </c>
      <c r="X112" s="27" t="s">
        <v>928</v>
      </c>
      <c r="Y112" s="24">
        <v>0</v>
      </c>
      <c r="Z112" s="24" t="s">
        <v>1540</v>
      </c>
      <c r="AA112" s="24" t="s">
        <v>1540</v>
      </c>
    </row>
    <row r="113" spans="1:27" x14ac:dyDescent="0.35">
      <c r="A113" s="20" t="str">
        <f t="shared" si="1"/>
        <v>ALIANZA S.A.FONDO DE INVERSION COLECTIVA ABIERTO CON PACTO DE PERMANENCIA ALIANZA ACCIONES 59</v>
      </c>
      <c r="B113" s="21">
        <v>45046</v>
      </c>
      <c r="C113" s="20">
        <v>5</v>
      </c>
      <c r="D113" s="20">
        <v>16</v>
      </c>
      <c r="E113" s="20" t="s">
        <v>88</v>
      </c>
      <c r="F113" s="20">
        <v>67403</v>
      </c>
      <c r="G113" s="20" t="s">
        <v>183</v>
      </c>
      <c r="H113" s="20" t="s">
        <v>30</v>
      </c>
      <c r="I113" s="20" t="s">
        <v>31</v>
      </c>
      <c r="J113" s="20">
        <v>5</v>
      </c>
      <c r="K113" s="20">
        <v>9</v>
      </c>
      <c r="L113" s="22">
        <v>310982.462</v>
      </c>
      <c r="M113" s="23">
        <v>10487.92</v>
      </c>
      <c r="N113" s="23">
        <v>3261558753.2199998</v>
      </c>
      <c r="O113" s="22">
        <v>8</v>
      </c>
      <c r="P113" s="24">
        <v>-1.14676</v>
      </c>
      <c r="Q113" s="24">
        <v>88.595740000000006</v>
      </c>
      <c r="R113" s="24">
        <v>1.301706</v>
      </c>
      <c r="S113" s="24">
        <v>-18.967214999999999</v>
      </c>
      <c r="T113" s="24">
        <v>1.2</v>
      </c>
      <c r="U113" s="22">
        <v>10000</v>
      </c>
      <c r="V113" s="22">
        <v>0</v>
      </c>
      <c r="W113" s="24" t="s">
        <v>910</v>
      </c>
      <c r="X113" s="27" t="s">
        <v>928</v>
      </c>
      <c r="Y113" s="24">
        <v>0</v>
      </c>
      <c r="Z113" s="24" t="s">
        <v>1540</v>
      </c>
      <c r="AA113" s="24" t="s">
        <v>1540</v>
      </c>
    </row>
    <row r="114" spans="1:27" x14ac:dyDescent="0.35">
      <c r="A114" s="20" t="str">
        <f t="shared" si="1"/>
        <v>ALIANZA S.A.FONDO DE INVERSIÓN COLECTIVA ABIERTO CON PACTO DE PERMANENCIA ALIANZA RENTA FIJA MERCADOS EMERGENTE51</v>
      </c>
      <c r="B114" s="21">
        <v>45046</v>
      </c>
      <c r="C114" s="20">
        <v>5</v>
      </c>
      <c r="D114" s="20">
        <v>16</v>
      </c>
      <c r="E114" s="20" t="s">
        <v>88</v>
      </c>
      <c r="F114" s="20">
        <v>73723</v>
      </c>
      <c r="G114" s="20" t="s">
        <v>191</v>
      </c>
      <c r="H114" s="20" t="s">
        <v>30</v>
      </c>
      <c r="I114" s="20" t="s">
        <v>31</v>
      </c>
      <c r="J114" s="20">
        <v>5</v>
      </c>
      <c r="K114" s="20">
        <v>1</v>
      </c>
      <c r="L114" s="22">
        <v>160436.16800000001</v>
      </c>
      <c r="M114" s="23">
        <v>14430.64</v>
      </c>
      <c r="N114" s="23">
        <v>2315196236.9099998</v>
      </c>
      <c r="O114" s="22">
        <v>16</v>
      </c>
      <c r="P114" s="24">
        <v>2.8794019999999998</v>
      </c>
      <c r="Q114" s="24">
        <v>20.920684999999999</v>
      </c>
      <c r="R114" s="24">
        <v>8.2600460000000009</v>
      </c>
      <c r="S114" s="24">
        <v>15.999689999999999</v>
      </c>
      <c r="T114" s="24">
        <v>2</v>
      </c>
      <c r="U114" s="22">
        <v>10000000</v>
      </c>
      <c r="V114" s="22">
        <v>10000000</v>
      </c>
      <c r="W114" s="24" t="s">
        <v>882</v>
      </c>
      <c r="X114" s="27" t="s">
        <v>931</v>
      </c>
      <c r="Y114" s="24" t="s">
        <v>930</v>
      </c>
      <c r="Z114" s="24" t="s">
        <v>1540</v>
      </c>
      <c r="AA114" s="24" t="s">
        <v>1540</v>
      </c>
    </row>
    <row r="115" spans="1:27" x14ac:dyDescent="0.35">
      <c r="A115" s="20" t="str">
        <f t="shared" si="1"/>
        <v>ALIANZA S.A.FONDO DE INVERSIÓN COLECTIVA ABIERTO CON PACTO DE PERMANENCIA ALIANZA RENTA FIJA MERCADOS EMERGENTE56</v>
      </c>
      <c r="B115" s="21">
        <v>45046</v>
      </c>
      <c r="C115" s="20">
        <v>5</v>
      </c>
      <c r="D115" s="20">
        <v>16</v>
      </c>
      <c r="E115" s="20" t="s">
        <v>88</v>
      </c>
      <c r="F115" s="20">
        <v>73723</v>
      </c>
      <c r="G115" s="20" t="s">
        <v>191</v>
      </c>
      <c r="H115" s="20" t="s">
        <v>30</v>
      </c>
      <c r="I115" s="20" t="s">
        <v>31</v>
      </c>
      <c r="J115" s="20">
        <v>5</v>
      </c>
      <c r="K115" s="20">
        <v>6</v>
      </c>
      <c r="L115" s="22">
        <v>933952.32400000002</v>
      </c>
      <c r="M115" s="23">
        <v>15456.82</v>
      </c>
      <c r="N115" s="23">
        <v>14435929310.709999</v>
      </c>
      <c r="O115" s="22">
        <v>1</v>
      </c>
      <c r="P115" s="24">
        <v>4.3110340000000003</v>
      </c>
      <c r="Q115" s="24">
        <v>22.602661000000001</v>
      </c>
      <c r="R115" s="24">
        <v>9.0693780000000004</v>
      </c>
      <c r="S115" s="24">
        <v>17.242477000000001</v>
      </c>
      <c r="T115" s="24">
        <v>0.6</v>
      </c>
      <c r="U115" s="22">
        <v>10000000</v>
      </c>
      <c r="V115" s="22">
        <v>10000000</v>
      </c>
      <c r="W115" s="24" t="s">
        <v>896</v>
      </c>
      <c r="X115" s="27" t="s">
        <v>931</v>
      </c>
      <c r="Y115" s="24">
        <v>0</v>
      </c>
      <c r="Z115" s="24" t="s">
        <v>1540</v>
      </c>
      <c r="AA115" s="24" t="s">
        <v>1540</v>
      </c>
    </row>
    <row r="116" spans="1:27" x14ac:dyDescent="0.35">
      <c r="A116" s="20" t="str">
        <f t="shared" si="1"/>
        <v>ALIANZA S.A.FONDO DE INVERSIÓN COLECTIVA ABIERTO CON PACTO DE PERMANENCIA ALIANZA RENTA FIJA MERCADOS EMERGENTE57</v>
      </c>
      <c r="B116" s="21">
        <v>45046</v>
      </c>
      <c r="C116" s="20">
        <v>5</v>
      </c>
      <c r="D116" s="20">
        <v>16</v>
      </c>
      <c r="E116" s="20" t="s">
        <v>88</v>
      </c>
      <c r="F116" s="20">
        <v>73723</v>
      </c>
      <c r="G116" s="20" t="s">
        <v>191</v>
      </c>
      <c r="H116" s="20" t="s">
        <v>30</v>
      </c>
      <c r="I116" s="20" t="s">
        <v>31</v>
      </c>
      <c r="J116" s="20">
        <v>5</v>
      </c>
      <c r="K116" s="20">
        <v>7</v>
      </c>
      <c r="L116" s="22">
        <v>9547307.9309999999</v>
      </c>
      <c r="M116" s="23">
        <v>15778.35</v>
      </c>
      <c r="N116" s="23">
        <v>150640729386.54999</v>
      </c>
      <c r="O116" s="22">
        <v>10</v>
      </c>
      <c r="P116" s="24">
        <v>4.1040869999999998</v>
      </c>
      <c r="Q116" s="24">
        <v>22.359528000000001</v>
      </c>
      <c r="R116" s="24">
        <v>9.7910140000000006</v>
      </c>
      <c r="S116" s="24">
        <v>17.508863000000002</v>
      </c>
      <c r="T116" s="24">
        <v>0.8</v>
      </c>
      <c r="U116" s="22">
        <v>10000000</v>
      </c>
      <c r="V116" s="22">
        <v>10000000</v>
      </c>
      <c r="W116" s="24" t="s">
        <v>890</v>
      </c>
      <c r="X116" s="27" t="s">
        <v>931</v>
      </c>
      <c r="Y116" s="24">
        <v>0</v>
      </c>
      <c r="Z116" s="24" t="s">
        <v>1540</v>
      </c>
      <c r="AA116" s="24" t="s">
        <v>1540</v>
      </c>
    </row>
    <row r="117" spans="1:27" x14ac:dyDescent="0.35">
      <c r="A117" s="20" t="str">
        <f t="shared" si="1"/>
        <v>ALIANZA S.A.FONDO DE INVERSION COLECTIVA ABIERTO CON PACTO DE PERMANENCIA MINIMA ALIANZA RENTA FIJA HIGH YIELD51</v>
      </c>
      <c r="B117" s="21">
        <v>45046</v>
      </c>
      <c r="C117" s="20">
        <v>5</v>
      </c>
      <c r="D117" s="20">
        <v>16</v>
      </c>
      <c r="E117" s="20" t="s">
        <v>88</v>
      </c>
      <c r="F117" s="20">
        <v>96832</v>
      </c>
      <c r="G117" s="20" t="s">
        <v>195</v>
      </c>
      <c r="H117" s="20" t="s">
        <v>30</v>
      </c>
      <c r="I117" s="20" t="s">
        <v>31</v>
      </c>
      <c r="J117" s="20">
        <v>5</v>
      </c>
      <c r="K117" s="20">
        <v>1</v>
      </c>
      <c r="L117" s="22">
        <v>361377.87199999997</v>
      </c>
      <c r="M117" s="23">
        <v>12259.56</v>
      </c>
      <c r="N117" s="23">
        <v>4430334037.6499996</v>
      </c>
      <c r="O117" s="22">
        <v>44</v>
      </c>
      <c r="P117" s="24">
        <v>4.5114109999999998</v>
      </c>
      <c r="Q117" s="24">
        <v>12.780654999999999</v>
      </c>
      <c r="R117" s="24">
        <v>-1.9977879999999999</v>
      </c>
      <c r="S117" s="24">
        <v>15.477779</v>
      </c>
      <c r="T117" s="24">
        <v>1.7</v>
      </c>
      <c r="U117" s="22">
        <v>10000000</v>
      </c>
      <c r="V117" s="22">
        <v>10000000</v>
      </c>
      <c r="W117" s="24" t="s">
        <v>932</v>
      </c>
      <c r="X117" s="27" t="s">
        <v>936</v>
      </c>
      <c r="Y117" s="24" t="s">
        <v>937</v>
      </c>
      <c r="Z117" s="24" t="s">
        <v>1540</v>
      </c>
      <c r="AA117" s="24" t="s">
        <v>1540</v>
      </c>
    </row>
    <row r="118" spans="1:27" x14ac:dyDescent="0.35">
      <c r="A118" s="20" t="str">
        <f t="shared" si="1"/>
        <v>ALIANZA S.A.FONDO DE INVERSION COLECTIVA ABIERTO CON PACTO DE PERMANENCIA MINIMA ALIANZA RENTA FIJA HIGH YIELD52</v>
      </c>
      <c r="B118" s="21">
        <v>45046</v>
      </c>
      <c r="C118" s="20">
        <v>5</v>
      </c>
      <c r="D118" s="20">
        <v>16</v>
      </c>
      <c r="E118" s="20" t="s">
        <v>88</v>
      </c>
      <c r="F118" s="20">
        <v>96832</v>
      </c>
      <c r="G118" s="20" t="s">
        <v>195</v>
      </c>
      <c r="H118" s="20" t="s">
        <v>30</v>
      </c>
      <c r="I118" s="20" t="s">
        <v>31</v>
      </c>
      <c r="J118" s="20">
        <v>5</v>
      </c>
      <c r="K118" s="20">
        <v>2</v>
      </c>
      <c r="L118" s="22">
        <v>152252.285</v>
      </c>
      <c r="M118" s="23">
        <v>11254.38</v>
      </c>
      <c r="N118" s="23">
        <v>1713504845.99</v>
      </c>
      <c r="O118" s="22">
        <v>1</v>
      </c>
      <c r="P118" s="24">
        <v>4.7173290000000003</v>
      </c>
      <c r="Q118" s="24">
        <v>13.002822999999999</v>
      </c>
      <c r="R118" s="24">
        <v>-1.795188</v>
      </c>
      <c r="S118" s="24">
        <v>15.710782999999999</v>
      </c>
      <c r="T118" s="24">
        <v>1.5</v>
      </c>
      <c r="U118" s="22">
        <v>10000000</v>
      </c>
      <c r="V118" s="22">
        <v>10000000</v>
      </c>
      <c r="W118" s="24" t="s">
        <v>933</v>
      </c>
      <c r="X118" s="27" t="s">
        <v>936</v>
      </c>
      <c r="Y118" s="24">
        <v>0</v>
      </c>
      <c r="Z118" s="24" t="s">
        <v>1540</v>
      </c>
      <c r="AA118" s="24" t="s">
        <v>1540</v>
      </c>
    </row>
    <row r="119" spans="1:27" x14ac:dyDescent="0.35">
      <c r="A119" s="20" t="str">
        <f t="shared" si="1"/>
        <v>ALIANZA S.A.FONDO DE INVERSION COLECTIVA ABIERTO CON PACTO DE PERMANENCIA MINIMA ALIANZA RENTA FIJA HIGH YIELD55</v>
      </c>
      <c r="B119" s="21">
        <v>45046</v>
      </c>
      <c r="C119" s="20">
        <v>5</v>
      </c>
      <c r="D119" s="20">
        <v>16</v>
      </c>
      <c r="E119" s="20" t="s">
        <v>88</v>
      </c>
      <c r="F119" s="20">
        <v>96832</v>
      </c>
      <c r="G119" s="20" t="s">
        <v>195</v>
      </c>
      <c r="H119" s="20" t="s">
        <v>30</v>
      </c>
      <c r="I119" s="20" t="s">
        <v>31</v>
      </c>
      <c r="J119" s="20">
        <v>5</v>
      </c>
      <c r="K119" s="20">
        <v>5</v>
      </c>
      <c r="L119" s="22">
        <v>269006.217</v>
      </c>
      <c r="M119" s="23">
        <v>12614.84</v>
      </c>
      <c r="N119" s="23">
        <v>3393469214.1799998</v>
      </c>
      <c r="O119" s="22">
        <v>9</v>
      </c>
      <c r="P119" s="24">
        <v>5.4444559999999997</v>
      </c>
      <c r="Q119" s="24">
        <v>13.787336</v>
      </c>
      <c r="R119" s="24">
        <v>-1.1216950000000001</v>
      </c>
      <c r="S119" s="24">
        <v>16.509056000000001</v>
      </c>
      <c r="T119" s="24">
        <v>0.8</v>
      </c>
      <c r="U119" s="22">
        <v>10000000</v>
      </c>
      <c r="V119" s="22">
        <v>10000000</v>
      </c>
      <c r="W119" s="24" t="s">
        <v>934</v>
      </c>
      <c r="X119" s="27" t="s">
        <v>936</v>
      </c>
      <c r="Y119" s="24">
        <v>0</v>
      </c>
      <c r="Z119" s="24" t="s">
        <v>1540</v>
      </c>
      <c r="AA119" s="24" t="s">
        <v>1540</v>
      </c>
    </row>
    <row r="120" spans="1:27" x14ac:dyDescent="0.35">
      <c r="A120" s="20" t="str">
        <f t="shared" si="1"/>
        <v>ALIANZA S.A.FONDO DE INVERSION COLECTIVA ABIERTO CON PACTO DE PERMANENCIA MINIMA ALIANZA RENTA FIJA HIGH YIELD56</v>
      </c>
      <c r="B120" s="21">
        <v>45046</v>
      </c>
      <c r="C120" s="20">
        <v>5</v>
      </c>
      <c r="D120" s="20">
        <v>16</v>
      </c>
      <c r="E120" s="20" t="s">
        <v>88</v>
      </c>
      <c r="F120" s="20">
        <v>96832</v>
      </c>
      <c r="G120" s="20" t="s">
        <v>195</v>
      </c>
      <c r="H120" s="20" t="s">
        <v>30</v>
      </c>
      <c r="I120" s="20" t="s">
        <v>31</v>
      </c>
      <c r="J120" s="20">
        <v>5</v>
      </c>
      <c r="K120" s="20">
        <v>6</v>
      </c>
      <c r="L120" s="22">
        <v>259449.96400000001</v>
      </c>
      <c r="M120" s="23">
        <v>12669</v>
      </c>
      <c r="N120" s="23">
        <v>3286970848.4200001</v>
      </c>
      <c r="O120" s="22">
        <v>1</v>
      </c>
      <c r="P120" s="24">
        <v>5.6540600000000003</v>
      </c>
      <c r="Q120" s="24">
        <v>14.013482</v>
      </c>
      <c r="R120" s="24">
        <v>-0.92341399999999996</v>
      </c>
      <c r="S120" s="24">
        <v>16.741589000000001</v>
      </c>
      <c r="T120" s="24">
        <v>0.6</v>
      </c>
      <c r="U120" s="22">
        <v>10000000</v>
      </c>
      <c r="V120" s="22">
        <v>10000000</v>
      </c>
      <c r="W120" s="24" t="s">
        <v>870</v>
      </c>
      <c r="X120" s="27" t="s">
        <v>936</v>
      </c>
      <c r="Y120" s="24">
        <v>0</v>
      </c>
      <c r="Z120" s="24" t="s">
        <v>1540</v>
      </c>
      <c r="AA120" s="24" t="s">
        <v>1540</v>
      </c>
    </row>
    <row r="121" spans="1:27" x14ac:dyDescent="0.35">
      <c r="A121" s="20" t="str">
        <f t="shared" si="1"/>
        <v>ALIANZA S.A.FONDO DE INVERSION COLECTIVA ABIERTO CON PACTO DE PERMANENCIA MINIMA ALIANZA RENTA FIJA HIGH YIELD57</v>
      </c>
      <c r="B121" s="21">
        <v>45046</v>
      </c>
      <c r="C121" s="20">
        <v>5</v>
      </c>
      <c r="D121" s="20">
        <v>16</v>
      </c>
      <c r="E121" s="20" t="s">
        <v>88</v>
      </c>
      <c r="F121" s="20">
        <v>96832</v>
      </c>
      <c r="G121" s="20" t="s">
        <v>195</v>
      </c>
      <c r="H121" s="20" t="s">
        <v>30</v>
      </c>
      <c r="I121" s="20" t="s">
        <v>31</v>
      </c>
      <c r="J121" s="20">
        <v>5</v>
      </c>
      <c r="K121" s="20">
        <v>7</v>
      </c>
      <c r="L121" s="22">
        <v>864.27499999999998</v>
      </c>
      <c r="M121" s="23">
        <v>13122.19</v>
      </c>
      <c r="N121" s="23">
        <v>11341170.539999999</v>
      </c>
      <c r="O121" s="22">
        <v>1</v>
      </c>
      <c r="P121" s="24">
        <v>6.2881619999999998</v>
      </c>
      <c r="Q121" s="24">
        <v>14.697310999999999</v>
      </c>
      <c r="R121" s="24">
        <v>-0.40238800000000002</v>
      </c>
      <c r="S121" s="24">
        <v>17.398831999999999</v>
      </c>
      <c r="T121" s="24">
        <v>0</v>
      </c>
      <c r="U121" s="22">
        <v>10000000</v>
      </c>
      <c r="V121" s="22">
        <v>10000000</v>
      </c>
      <c r="W121" s="24" t="s">
        <v>935</v>
      </c>
      <c r="X121" s="27" t="s">
        <v>936</v>
      </c>
      <c r="Y121" s="24">
        <v>0</v>
      </c>
      <c r="Z121" s="24" t="s">
        <v>1540</v>
      </c>
      <c r="AA121" s="24" t="s">
        <v>1540</v>
      </c>
    </row>
    <row r="122" spans="1:27" x14ac:dyDescent="0.35">
      <c r="A122" s="20" t="str">
        <f t="shared" si="1"/>
        <v>ALIANZA S.A.FONDO DE INVERSION COLECTIVA ABIERTO CON PACTO PERMANENCIA ALIANZA RENTA FIJA 90 51</v>
      </c>
      <c r="B122" s="21">
        <v>45046</v>
      </c>
      <c r="C122" s="20">
        <v>5</v>
      </c>
      <c r="D122" s="20">
        <v>16</v>
      </c>
      <c r="E122" s="20" t="s">
        <v>88</v>
      </c>
      <c r="F122" s="20">
        <v>67404</v>
      </c>
      <c r="G122" s="20" t="s">
        <v>201</v>
      </c>
      <c r="H122" s="20" t="s">
        <v>30</v>
      </c>
      <c r="I122" s="20" t="s">
        <v>31</v>
      </c>
      <c r="J122" s="20">
        <v>5</v>
      </c>
      <c r="K122" s="20">
        <v>1</v>
      </c>
      <c r="L122" s="22">
        <v>900407.69099999999</v>
      </c>
      <c r="M122" s="23">
        <v>17364.46</v>
      </c>
      <c r="N122" s="23">
        <v>15635094954.92</v>
      </c>
      <c r="O122" s="22">
        <v>1789</v>
      </c>
      <c r="P122" s="24">
        <v>12.552771999999999</v>
      </c>
      <c r="Q122" s="24">
        <v>9.6724390000000007</v>
      </c>
      <c r="R122" s="24">
        <v>23.077057</v>
      </c>
      <c r="S122" s="24">
        <v>12.415495999999999</v>
      </c>
      <c r="T122" s="24">
        <v>2</v>
      </c>
      <c r="U122" s="22">
        <v>10000</v>
      </c>
      <c r="V122" s="22">
        <v>10000</v>
      </c>
      <c r="W122" s="24" t="s">
        <v>942</v>
      </c>
      <c r="X122" s="27" t="s">
        <v>941</v>
      </c>
      <c r="Y122" s="24" t="s">
        <v>940</v>
      </c>
      <c r="Z122" s="24" t="s">
        <v>1540</v>
      </c>
      <c r="AA122" s="24" t="s">
        <v>1540</v>
      </c>
    </row>
    <row r="123" spans="1:27" x14ac:dyDescent="0.35">
      <c r="A123" s="20" t="str">
        <f t="shared" si="1"/>
        <v>ALIANZA S.A.FONDO DE INVERSION COLECTIVA ABIERTO CON PACTO PERMANENCIA ALIANZA RENTA FIJA 90 510</v>
      </c>
      <c r="B123" s="21">
        <v>45046</v>
      </c>
      <c r="C123" s="20">
        <v>5</v>
      </c>
      <c r="D123" s="20">
        <v>16</v>
      </c>
      <c r="E123" s="20" t="s">
        <v>88</v>
      </c>
      <c r="F123" s="20">
        <v>67404</v>
      </c>
      <c r="G123" s="20" t="s">
        <v>201</v>
      </c>
      <c r="H123" s="20" t="s">
        <v>30</v>
      </c>
      <c r="I123" s="20" t="s">
        <v>31</v>
      </c>
      <c r="J123" s="20">
        <v>5</v>
      </c>
      <c r="K123" s="20">
        <v>10</v>
      </c>
      <c r="L123" s="22">
        <v>2589319.9569999999</v>
      </c>
      <c r="M123" s="23">
        <v>11612.12</v>
      </c>
      <c r="N123" s="23">
        <v>30067503735.25</v>
      </c>
      <c r="O123" s="22">
        <v>8</v>
      </c>
      <c r="P123" s="24">
        <v>14.803091</v>
      </c>
      <c r="Q123" s="24">
        <v>12.925243999999999</v>
      </c>
      <c r="R123" s="24">
        <v>28.441583999999999</v>
      </c>
      <c r="S123" s="24">
        <v>16.396529999999998</v>
      </c>
      <c r="T123" s="24">
        <v>0</v>
      </c>
      <c r="U123" s="22">
        <v>10000</v>
      </c>
      <c r="V123" s="22">
        <v>10000</v>
      </c>
      <c r="W123" s="24" t="s">
        <v>881</v>
      </c>
      <c r="X123" s="27" t="s">
        <v>941</v>
      </c>
      <c r="Y123" s="24">
        <v>0</v>
      </c>
      <c r="Z123" s="24" t="s">
        <v>1540</v>
      </c>
      <c r="AA123" s="24" t="s">
        <v>1540</v>
      </c>
    </row>
    <row r="124" spans="1:27" x14ac:dyDescent="0.35">
      <c r="A124" s="20" t="str">
        <f t="shared" si="1"/>
        <v>ALIANZA S.A.FONDO DE INVERSION COLECTIVA ABIERTO CON PACTO PERMANENCIA ALIANZA RENTA FIJA 90 52</v>
      </c>
      <c r="B124" s="21">
        <v>45046</v>
      </c>
      <c r="C124" s="20">
        <v>5</v>
      </c>
      <c r="D124" s="20">
        <v>16</v>
      </c>
      <c r="E124" s="20" t="s">
        <v>88</v>
      </c>
      <c r="F124" s="20">
        <v>67404</v>
      </c>
      <c r="G124" s="20" t="s">
        <v>201</v>
      </c>
      <c r="H124" s="20" t="s">
        <v>30</v>
      </c>
      <c r="I124" s="20" t="s">
        <v>31</v>
      </c>
      <c r="J124" s="20">
        <v>5</v>
      </c>
      <c r="K124" s="20">
        <v>2</v>
      </c>
      <c r="L124" s="22">
        <v>2057573.659</v>
      </c>
      <c r="M124" s="23">
        <v>17718.240000000002</v>
      </c>
      <c r="N124" s="23">
        <v>36456578808.370003</v>
      </c>
      <c r="O124" s="22">
        <v>389</v>
      </c>
      <c r="P124" s="24">
        <v>12.829238</v>
      </c>
      <c r="Q124" s="24">
        <v>9.9379559999999998</v>
      </c>
      <c r="R124" s="24">
        <v>23.347076000000001</v>
      </c>
      <c r="S124" s="24">
        <v>12.667244</v>
      </c>
      <c r="T124" s="24">
        <v>1.75</v>
      </c>
      <c r="U124" s="22">
        <v>10000</v>
      </c>
      <c r="V124" s="22">
        <v>10000</v>
      </c>
      <c r="W124" s="24" t="s">
        <v>943</v>
      </c>
      <c r="X124" s="27" t="s">
        <v>941</v>
      </c>
      <c r="Y124" s="24">
        <v>0</v>
      </c>
      <c r="Z124" s="24" t="s">
        <v>1540</v>
      </c>
      <c r="AA124" s="24" t="s">
        <v>1540</v>
      </c>
    </row>
    <row r="125" spans="1:27" x14ac:dyDescent="0.35">
      <c r="A125" s="20" t="str">
        <f t="shared" si="1"/>
        <v>ALIANZA S.A.FONDO DE INVERSION COLECTIVA ABIERTO CON PACTO PERMANENCIA ALIANZA RENTA FIJA 90 53</v>
      </c>
      <c r="B125" s="21">
        <v>45046</v>
      </c>
      <c r="C125" s="20">
        <v>5</v>
      </c>
      <c r="D125" s="20">
        <v>16</v>
      </c>
      <c r="E125" s="20" t="s">
        <v>88</v>
      </c>
      <c r="F125" s="20">
        <v>67404</v>
      </c>
      <c r="G125" s="20" t="s">
        <v>201</v>
      </c>
      <c r="H125" s="20" t="s">
        <v>30</v>
      </c>
      <c r="I125" s="20" t="s">
        <v>31</v>
      </c>
      <c r="J125" s="20">
        <v>5</v>
      </c>
      <c r="K125" s="20">
        <v>3</v>
      </c>
      <c r="L125" s="22">
        <v>3771414.253</v>
      </c>
      <c r="M125" s="23">
        <v>18033.28</v>
      </c>
      <c r="N125" s="23">
        <v>68010965518.699997</v>
      </c>
      <c r="O125" s="22">
        <v>173</v>
      </c>
      <c r="P125" s="24">
        <v>13.107062000000001</v>
      </c>
      <c r="Q125" s="24">
        <v>10.196552000000001</v>
      </c>
      <c r="R125" s="24">
        <v>23.645475000000001</v>
      </c>
      <c r="S125" s="24">
        <v>12.936018000000001</v>
      </c>
      <c r="T125" s="24">
        <v>1.5</v>
      </c>
      <c r="U125" s="22">
        <v>10000</v>
      </c>
      <c r="V125" s="22">
        <v>10000</v>
      </c>
      <c r="W125" s="24" t="s">
        <v>944</v>
      </c>
      <c r="X125" s="27" t="s">
        <v>941</v>
      </c>
      <c r="Y125" s="24">
        <v>0</v>
      </c>
      <c r="Z125" s="24" t="s">
        <v>1540</v>
      </c>
      <c r="AA125" s="24" t="s">
        <v>1540</v>
      </c>
    </row>
    <row r="126" spans="1:27" x14ac:dyDescent="0.35">
      <c r="A126" s="20" t="str">
        <f t="shared" si="1"/>
        <v>ALIANZA S.A.FONDO DE INVERSION COLECTIVA ABIERTO CON PACTO PERMANENCIA ALIANZA RENTA FIJA 90 54</v>
      </c>
      <c r="B126" s="21">
        <v>45046</v>
      </c>
      <c r="C126" s="20">
        <v>5</v>
      </c>
      <c r="D126" s="20">
        <v>16</v>
      </c>
      <c r="E126" s="20" t="s">
        <v>88</v>
      </c>
      <c r="F126" s="20">
        <v>67404</v>
      </c>
      <c r="G126" s="20" t="s">
        <v>201</v>
      </c>
      <c r="H126" s="20" t="s">
        <v>30</v>
      </c>
      <c r="I126" s="20" t="s">
        <v>31</v>
      </c>
      <c r="J126" s="20">
        <v>5</v>
      </c>
      <c r="K126" s="20">
        <v>4</v>
      </c>
      <c r="L126" s="22">
        <v>3240151.091</v>
      </c>
      <c r="M126" s="23">
        <v>18472.61</v>
      </c>
      <c r="N126" s="23">
        <v>59854059699.209999</v>
      </c>
      <c r="O126" s="22">
        <v>32</v>
      </c>
      <c r="P126" s="24">
        <v>13.330304999999999</v>
      </c>
      <c r="Q126" s="24">
        <v>10.407539999999999</v>
      </c>
      <c r="R126" s="24">
        <v>23.825893000000001</v>
      </c>
      <c r="S126" s="24">
        <v>13.125088</v>
      </c>
      <c r="T126" s="24">
        <v>1.3</v>
      </c>
      <c r="U126" s="22">
        <v>10000</v>
      </c>
      <c r="V126" s="22">
        <v>10000</v>
      </c>
      <c r="W126" s="24" t="s">
        <v>945</v>
      </c>
      <c r="X126" s="27" t="s">
        <v>941</v>
      </c>
      <c r="Y126" s="24">
        <v>0</v>
      </c>
      <c r="Z126" s="24" t="s">
        <v>1540</v>
      </c>
      <c r="AA126" s="24" t="s">
        <v>1540</v>
      </c>
    </row>
    <row r="127" spans="1:27" x14ac:dyDescent="0.35">
      <c r="A127" s="20" t="str">
        <f t="shared" si="1"/>
        <v>ALIANZA S.A.FONDO DE INVERSION COLECTIVA ABIERTO CON PACTO PERMANENCIA ALIANZA RENTA FIJA 90 55</v>
      </c>
      <c r="B127" s="21">
        <v>45046</v>
      </c>
      <c r="C127" s="20">
        <v>5</v>
      </c>
      <c r="D127" s="20">
        <v>16</v>
      </c>
      <c r="E127" s="20" t="s">
        <v>88</v>
      </c>
      <c r="F127" s="20">
        <v>67404</v>
      </c>
      <c r="G127" s="20" t="s">
        <v>201</v>
      </c>
      <c r="H127" s="20" t="s">
        <v>30</v>
      </c>
      <c r="I127" s="20" t="s">
        <v>31</v>
      </c>
      <c r="J127" s="20">
        <v>5</v>
      </c>
      <c r="K127" s="20">
        <v>5</v>
      </c>
      <c r="L127" s="22">
        <v>1279567.0530000001</v>
      </c>
      <c r="M127" s="23">
        <v>15449.67</v>
      </c>
      <c r="N127" s="23">
        <v>19768892892.669998</v>
      </c>
      <c r="O127" s="22">
        <v>9</v>
      </c>
      <c r="P127" s="24">
        <v>13.948782</v>
      </c>
      <c r="Q127" s="24">
        <v>12.084871</v>
      </c>
      <c r="R127" s="24">
        <v>27.492832</v>
      </c>
      <c r="S127" s="24">
        <v>15.533434</v>
      </c>
      <c r="T127" s="24">
        <v>0.75</v>
      </c>
      <c r="U127" s="22">
        <v>10000</v>
      </c>
      <c r="V127" s="22">
        <v>10000</v>
      </c>
      <c r="W127" s="24" t="s">
        <v>890</v>
      </c>
      <c r="X127" s="27" t="s">
        <v>941</v>
      </c>
      <c r="Y127" s="24">
        <v>0</v>
      </c>
      <c r="Z127" s="24" t="s">
        <v>1540</v>
      </c>
      <c r="AA127" s="24" t="s">
        <v>1540</v>
      </c>
    </row>
    <row r="128" spans="1:27" x14ac:dyDescent="0.35">
      <c r="A128" s="20" t="str">
        <f t="shared" si="1"/>
        <v>ALIANZA S.A.FONDO DE INVERSION COLECTIVA ABIERTO CON PACTO PERMANENCIA ALIANZA RENTA FIJA 90 56</v>
      </c>
      <c r="B128" s="21">
        <v>45046</v>
      </c>
      <c r="C128" s="20">
        <v>5</v>
      </c>
      <c r="D128" s="20">
        <v>16</v>
      </c>
      <c r="E128" s="20" t="s">
        <v>88</v>
      </c>
      <c r="F128" s="20">
        <v>67404</v>
      </c>
      <c r="G128" s="20" t="s">
        <v>201</v>
      </c>
      <c r="H128" s="20" t="s">
        <v>30</v>
      </c>
      <c r="I128" s="20" t="s">
        <v>31</v>
      </c>
      <c r="J128" s="20">
        <v>5</v>
      </c>
      <c r="K128" s="20">
        <v>6</v>
      </c>
      <c r="L128" s="22">
        <v>48363.01</v>
      </c>
      <c r="M128" s="23">
        <v>14890.72</v>
      </c>
      <c r="N128" s="23">
        <v>720160274.57000005</v>
      </c>
      <c r="O128" s="22">
        <v>12</v>
      </c>
      <c r="P128" s="24">
        <v>13.666824999999999</v>
      </c>
      <c r="Q128" s="24">
        <v>10.72556</v>
      </c>
      <c r="R128" s="24">
        <v>24.151174999999999</v>
      </c>
      <c r="S128" s="24">
        <v>13.432995999999999</v>
      </c>
      <c r="T128" s="24">
        <v>1</v>
      </c>
      <c r="U128" s="22">
        <v>10000</v>
      </c>
      <c r="V128" s="22">
        <v>10000</v>
      </c>
      <c r="W128" s="24" t="s">
        <v>946</v>
      </c>
      <c r="X128" s="27" t="s">
        <v>941</v>
      </c>
      <c r="Y128" s="24">
        <v>0</v>
      </c>
      <c r="Z128" s="24" t="s">
        <v>1540</v>
      </c>
      <c r="AA128" s="24" t="s">
        <v>1540</v>
      </c>
    </row>
    <row r="129" spans="1:27" x14ac:dyDescent="0.35">
      <c r="A129" s="20" t="str">
        <f t="shared" si="1"/>
        <v>ALIANZA S.A.FONDO DE INVERSION COLECTIVA ABIERTO CON PACTO PERMANENCIA ALIANZA RENTA FIJA 90 57</v>
      </c>
      <c r="B129" s="21">
        <v>45046</v>
      </c>
      <c r="C129" s="20">
        <v>5</v>
      </c>
      <c r="D129" s="20">
        <v>16</v>
      </c>
      <c r="E129" s="20" t="s">
        <v>88</v>
      </c>
      <c r="F129" s="20">
        <v>67404</v>
      </c>
      <c r="G129" s="20" t="s">
        <v>201</v>
      </c>
      <c r="H129" s="20" t="s">
        <v>30</v>
      </c>
      <c r="I129" s="20" t="s">
        <v>31</v>
      </c>
      <c r="J129" s="20">
        <v>5</v>
      </c>
      <c r="K129" s="20">
        <v>7</v>
      </c>
      <c r="L129" s="22">
        <v>1188450.7379999999</v>
      </c>
      <c r="M129" s="23">
        <v>14075.06</v>
      </c>
      <c r="N129" s="23">
        <v>16727513271.27</v>
      </c>
      <c r="O129" s="22">
        <v>28</v>
      </c>
      <c r="P129" s="24">
        <v>13.330304999999999</v>
      </c>
      <c r="Q129" s="24">
        <v>10.407539999999999</v>
      </c>
      <c r="R129" s="24">
        <v>23.822710000000001</v>
      </c>
      <c r="S129" s="24">
        <v>13.123646000000001</v>
      </c>
      <c r="T129" s="24">
        <v>1.3</v>
      </c>
      <c r="U129" s="22">
        <v>10000</v>
      </c>
      <c r="V129" s="22">
        <v>10000</v>
      </c>
      <c r="W129" s="24" t="s">
        <v>947</v>
      </c>
      <c r="X129" s="27" t="s">
        <v>941</v>
      </c>
      <c r="Y129" s="24">
        <v>0</v>
      </c>
      <c r="Z129" s="24" t="s">
        <v>1540</v>
      </c>
      <c r="AA129" s="24" t="s">
        <v>1540</v>
      </c>
    </row>
    <row r="130" spans="1:27" x14ac:dyDescent="0.35">
      <c r="A130" s="20" t="str">
        <f t="shared" si="1"/>
        <v>ALIANZA S.A.FONDO DE INVERSION COLECTIVA ABIERTO CON PACTO PERMANENCIA ALIANZA RENTA FIJA 90 59</v>
      </c>
      <c r="B130" s="21">
        <v>45046</v>
      </c>
      <c r="C130" s="20">
        <v>5</v>
      </c>
      <c r="D130" s="20">
        <v>16</v>
      </c>
      <c r="E130" s="20" t="s">
        <v>88</v>
      </c>
      <c r="F130" s="20">
        <v>67404</v>
      </c>
      <c r="G130" s="20" t="s">
        <v>201</v>
      </c>
      <c r="H130" s="20" t="s">
        <v>30</v>
      </c>
      <c r="I130" s="20" t="s">
        <v>31</v>
      </c>
      <c r="J130" s="20">
        <v>5</v>
      </c>
      <c r="K130" s="20">
        <v>9</v>
      </c>
      <c r="L130" s="22">
        <v>5648043.3959999997</v>
      </c>
      <c r="M130" s="23">
        <v>11263.36</v>
      </c>
      <c r="N130" s="23">
        <v>63615958091.919998</v>
      </c>
      <c r="O130" s="22">
        <v>8</v>
      </c>
      <c r="P130" s="24">
        <v>13.666823000000001</v>
      </c>
      <c r="Q130" s="24">
        <v>10.725561000000001</v>
      </c>
      <c r="R130" s="24">
        <v>24.151174999999999</v>
      </c>
      <c r="S130" s="24">
        <v>13.432995</v>
      </c>
      <c r="T130" s="24">
        <v>1</v>
      </c>
      <c r="U130" s="22">
        <v>10000</v>
      </c>
      <c r="V130" s="22">
        <v>10000</v>
      </c>
      <c r="W130" s="24" t="s">
        <v>948</v>
      </c>
      <c r="X130" s="27" t="s">
        <v>941</v>
      </c>
      <c r="Y130" s="24">
        <v>0</v>
      </c>
      <c r="Z130" s="24" t="s">
        <v>1540</v>
      </c>
      <c r="AA130" s="24" t="s">
        <v>1540</v>
      </c>
    </row>
    <row r="131" spans="1:27" x14ac:dyDescent="0.35">
      <c r="A131" s="20" t="str">
        <f t="shared" si="1"/>
        <v>BBVA FIDUCIARIA S.A.FIC ABIERTO BBVA FAM CON PARTICIPACIONES DIFERENCIALES 41</v>
      </c>
      <c r="B131" s="21">
        <v>45046</v>
      </c>
      <c r="C131" s="20">
        <v>5</v>
      </c>
      <c r="D131" s="20">
        <v>3</v>
      </c>
      <c r="E131" s="20" t="s">
        <v>211</v>
      </c>
      <c r="F131" s="20">
        <v>8742</v>
      </c>
      <c r="G131" s="20" t="s">
        <v>212</v>
      </c>
      <c r="H131" s="20" t="s">
        <v>30</v>
      </c>
      <c r="I131" s="20" t="s">
        <v>31</v>
      </c>
      <c r="J131" s="20">
        <v>4</v>
      </c>
      <c r="K131" s="20">
        <v>1</v>
      </c>
      <c r="L131" s="22">
        <v>40913706.375</v>
      </c>
      <c r="M131" s="23">
        <v>3002.25</v>
      </c>
      <c r="N131" s="23">
        <v>122833352735.3</v>
      </c>
      <c r="O131" s="22">
        <v>41</v>
      </c>
      <c r="P131" s="24">
        <v>12.687677000000001</v>
      </c>
      <c r="Q131" s="24">
        <v>9.4383470000000003</v>
      </c>
      <c r="R131" s="24">
        <v>18.3475</v>
      </c>
      <c r="S131" s="24">
        <v>11.587935</v>
      </c>
      <c r="T131" s="24">
        <v>0.99</v>
      </c>
      <c r="U131" s="22">
        <v>300000000</v>
      </c>
      <c r="V131" s="22">
        <v>1000000</v>
      </c>
      <c r="W131" s="24" t="s">
        <v>949</v>
      </c>
      <c r="X131" s="27" t="s">
        <v>957</v>
      </c>
      <c r="Y131" s="24" t="s">
        <v>959</v>
      </c>
      <c r="Z131" s="24" t="s">
        <v>1540</v>
      </c>
      <c r="AA131" s="24" t="s">
        <v>1540</v>
      </c>
    </row>
    <row r="132" spans="1:27" x14ac:dyDescent="0.35">
      <c r="A132" s="20" t="str">
        <f t="shared" ref="A132:A195" si="2">E132&amp;G132&amp;J132&amp;K132</f>
        <v>BBVA FIDUCIARIA S.A.FIC ABIERTO BBVA FAM CON PARTICIPACIONES DIFERENCIALES 51</v>
      </c>
      <c r="B132" s="21">
        <v>45046</v>
      </c>
      <c r="C132" s="20">
        <v>5</v>
      </c>
      <c r="D132" s="20">
        <v>3</v>
      </c>
      <c r="E132" s="20" t="s">
        <v>211</v>
      </c>
      <c r="F132" s="20">
        <v>8742</v>
      </c>
      <c r="G132" s="20" t="s">
        <v>212</v>
      </c>
      <c r="H132" s="20" t="s">
        <v>30</v>
      </c>
      <c r="I132" s="20" t="s">
        <v>31</v>
      </c>
      <c r="J132" s="20">
        <v>5</v>
      </c>
      <c r="K132" s="20">
        <v>1</v>
      </c>
      <c r="L132" s="22">
        <v>225431361.05500001</v>
      </c>
      <c r="M132" s="23">
        <v>2859.9</v>
      </c>
      <c r="N132" s="23">
        <v>644710620844.37</v>
      </c>
      <c r="O132" s="22">
        <v>31279</v>
      </c>
      <c r="P132" s="24">
        <v>12.077415</v>
      </c>
      <c r="Q132" s="24">
        <v>8.8456309999999991</v>
      </c>
      <c r="R132" s="24">
        <v>17.706669000000002</v>
      </c>
      <c r="S132" s="24">
        <v>10.983609</v>
      </c>
      <c r="T132" s="24">
        <v>1.54</v>
      </c>
      <c r="U132" s="22">
        <v>50000</v>
      </c>
      <c r="V132" s="22">
        <v>20000</v>
      </c>
      <c r="W132" s="24" t="s">
        <v>951</v>
      </c>
      <c r="X132" s="27" t="s">
        <v>957</v>
      </c>
      <c r="Y132" s="24">
        <v>0</v>
      </c>
      <c r="Z132" s="24" t="s">
        <v>1540</v>
      </c>
      <c r="AA132" s="24" t="s">
        <v>1540</v>
      </c>
    </row>
    <row r="133" spans="1:27" x14ac:dyDescent="0.35">
      <c r="A133" s="20" t="str">
        <f t="shared" si="2"/>
        <v>BBVA FIDUCIARIA S.A.FIC ABIERTO BBVA FAM CON PARTICIPACIONES DIFERENCIALES 71</v>
      </c>
      <c r="B133" s="21">
        <v>45046</v>
      </c>
      <c r="C133" s="20">
        <v>5</v>
      </c>
      <c r="D133" s="20">
        <v>3</v>
      </c>
      <c r="E133" s="20" t="s">
        <v>211</v>
      </c>
      <c r="F133" s="20">
        <v>8742</v>
      </c>
      <c r="G133" s="20" t="s">
        <v>212</v>
      </c>
      <c r="H133" s="20" t="s">
        <v>30</v>
      </c>
      <c r="I133" s="20" t="s">
        <v>31</v>
      </c>
      <c r="J133" s="20">
        <v>7</v>
      </c>
      <c r="K133" s="20">
        <v>1</v>
      </c>
      <c r="L133" s="22">
        <v>20117039.352000002</v>
      </c>
      <c r="M133" s="23">
        <v>2688.86</v>
      </c>
      <c r="N133" s="23">
        <v>54091889395.099998</v>
      </c>
      <c r="O133" s="22">
        <v>49</v>
      </c>
      <c r="P133" s="24">
        <v>10.275036</v>
      </c>
      <c r="Q133" s="24">
        <v>7.0950810000000004</v>
      </c>
      <c r="R133" s="24">
        <v>15.932137000000001</v>
      </c>
      <c r="S133" s="24">
        <v>9.5217939999999999</v>
      </c>
      <c r="T133" s="24">
        <v>2.7</v>
      </c>
      <c r="U133" s="22">
        <v>200000</v>
      </c>
      <c r="V133" s="22">
        <v>80000</v>
      </c>
      <c r="W133" s="24" t="s">
        <v>952</v>
      </c>
      <c r="X133" s="27" t="s">
        <v>957</v>
      </c>
      <c r="Y133" s="24">
        <v>0</v>
      </c>
      <c r="Z133" s="24" t="s">
        <v>1540</v>
      </c>
      <c r="AA133" s="24" t="s">
        <v>1540</v>
      </c>
    </row>
    <row r="134" spans="1:27" x14ac:dyDescent="0.35">
      <c r="A134" s="20" t="str">
        <f t="shared" si="2"/>
        <v>BBVA FIDUCIARIA S.A.FIC ABIERTO BBVA FAM CON PARTICIPACIONES DIFERENCIALES 72</v>
      </c>
      <c r="B134" s="21">
        <v>45046</v>
      </c>
      <c r="C134" s="20">
        <v>5</v>
      </c>
      <c r="D134" s="20">
        <v>3</v>
      </c>
      <c r="E134" s="20" t="s">
        <v>211</v>
      </c>
      <c r="F134" s="20">
        <v>8742</v>
      </c>
      <c r="G134" s="20" t="s">
        <v>212</v>
      </c>
      <c r="H134" s="20" t="s">
        <v>30</v>
      </c>
      <c r="I134" s="20" t="s">
        <v>31</v>
      </c>
      <c r="J134" s="20">
        <v>7</v>
      </c>
      <c r="K134" s="20">
        <v>2</v>
      </c>
      <c r="L134" s="22">
        <v>53510451.949000001</v>
      </c>
      <c r="M134" s="23">
        <v>3050.13</v>
      </c>
      <c r="N134" s="23">
        <v>163213743247.13</v>
      </c>
      <c r="O134" s="22">
        <v>174</v>
      </c>
      <c r="P134" s="24">
        <v>13.124371999999999</v>
      </c>
      <c r="Q134" s="24">
        <v>9.8624770000000002</v>
      </c>
      <c r="R134" s="24">
        <v>18.806059000000001</v>
      </c>
      <c r="S134" s="24">
        <v>12.020372</v>
      </c>
      <c r="T134" s="24">
        <v>0.6</v>
      </c>
      <c r="U134" s="22">
        <v>50000000</v>
      </c>
      <c r="V134" s="22">
        <v>1000000</v>
      </c>
      <c r="W134" s="24" t="s">
        <v>953</v>
      </c>
      <c r="X134" s="27" t="s">
        <v>957</v>
      </c>
      <c r="Y134" s="24">
        <v>0</v>
      </c>
      <c r="Z134" s="24" t="s">
        <v>1540</v>
      </c>
      <c r="AA134" s="24" t="s">
        <v>1540</v>
      </c>
    </row>
    <row r="135" spans="1:27" x14ac:dyDescent="0.35">
      <c r="A135" s="20" t="str">
        <f t="shared" si="2"/>
        <v>BBVA FIDUCIARIA S.A.FIC ABIERTO BBVA FAM CON PARTICIPACIONES DIFERENCIALES 73</v>
      </c>
      <c r="B135" s="21">
        <v>45046</v>
      </c>
      <c r="C135" s="20">
        <v>5</v>
      </c>
      <c r="D135" s="20">
        <v>3</v>
      </c>
      <c r="E135" s="20" t="s">
        <v>211</v>
      </c>
      <c r="F135" s="20">
        <v>8742</v>
      </c>
      <c r="G135" s="20" t="s">
        <v>212</v>
      </c>
      <c r="H135" s="20" t="s">
        <v>30</v>
      </c>
      <c r="I135" s="20" t="s">
        <v>31</v>
      </c>
      <c r="J135" s="20">
        <v>7</v>
      </c>
      <c r="K135" s="20">
        <v>3</v>
      </c>
      <c r="L135" s="22">
        <v>3336494.2450000001</v>
      </c>
      <c r="M135" s="23">
        <v>2998.18</v>
      </c>
      <c r="N135" s="23">
        <v>10003426501.110001</v>
      </c>
      <c r="O135" s="22">
        <v>26</v>
      </c>
      <c r="P135" s="24">
        <v>12.900005999999999</v>
      </c>
      <c r="Q135" s="24">
        <v>9.6445609999999995</v>
      </c>
      <c r="R135" s="24">
        <v>18.570454000000002</v>
      </c>
      <c r="S135" s="24">
        <v>11.798189000000001</v>
      </c>
      <c r="T135" s="24">
        <v>0.8</v>
      </c>
      <c r="U135" s="22">
        <v>50000000</v>
      </c>
      <c r="V135" s="22">
        <v>1000000</v>
      </c>
      <c r="W135" s="24" t="s">
        <v>954</v>
      </c>
      <c r="X135" s="27" t="s">
        <v>957</v>
      </c>
      <c r="Y135" s="24">
        <v>0</v>
      </c>
      <c r="Z135" s="24" t="s">
        <v>1540</v>
      </c>
      <c r="AA135" s="24" t="s">
        <v>1540</v>
      </c>
    </row>
    <row r="136" spans="1:27" x14ac:dyDescent="0.35">
      <c r="A136" s="20" t="str">
        <f t="shared" si="2"/>
        <v>BBVA FIDUCIARIA S.A.FIC ABIERTO BBVA FAM CON PARTICIPACIONES DIFERENCIALES 74</v>
      </c>
      <c r="B136" s="21">
        <v>45046</v>
      </c>
      <c r="C136" s="20">
        <v>5</v>
      </c>
      <c r="D136" s="20">
        <v>3</v>
      </c>
      <c r="E136" s="20" t="s">
        <v>211</v>
      </c>
      <c r="F136" s="20">
        <v>8742</v>
      </c>
      <c r="G136" s="20" t="s">
        <v>212</v>
      </c>
      <c r="H136" s="20" t="s">
        <v>30</v>
      </c>
      <c r="I136" s="20" t="s">
        <v>31</v>
      </c>
      <c r="J136" s="20">
        <v>7</v>
      </c>
      <c r="K136" s="20">
        <v>4</v>
      </c>
      <c r="L136" s="22">
        <v>18356089.160999998</v>
      </c>
      <c r="M136" s="23">
        <v>3065.31</v>
      </c>
      <c r="N136" s="23">
        <v>56267075086.290001</v>
      </c>
      <c r="O136" s="22">
        <v>97</v>
      </c>
      <c r="P136" s="24">
        <v>13.236827999999999</v>
      </c>
      <c r="Q136" s="24">
        <v>9.9717079999999996</v>
      </c>
      <c r="R136" s="24">
        <v>18.924154000000001</v>
      </c>
      <c r="S136" s="24">
        <v>12.131741</v>
      </c>
      <c r="T136" s="24">
        <v>0.5</v>
      </c>
      <c r="U136" s="22">
        <v>50000000</v>
      </c>
      <c r="V136" s="22">
        <v>1000000</v>
      </c>
      <c r="W136" s="24" t="s">
        <v>955</v>
      </c>
      <c r="X136" s="27" t="s">
        <v>957</v>
      </c>
      <c r="Y136" s="24">
        <v>0</v>
      </c>
      <c r="Z136" s="24" t="s">
        <v>1540</v>
      </c>
      <c r="AA136" s="24" t="s">
        <v>1540</v>
      </c>
    </row>
    <row r="137" spans="1:27" x14ac:dyDescent="0.35">
      <c r="A137" s="20" t="str">
        <f t="shared" si="2"/>
        <v>BBVA FIDUCIARIA S.A.FIC ABIERTO BBVA FAM CON PARTICIPACIONES DIFERENCIALES 75</v>
      </c>
      <c r="B137" s="21">
        <v>45046</v>
      </c>
      <c r="C137" s="20">
        <v>5</v>
      </c>
      <c r="D137" s="20">
        <v>3</v>
      </c>
      <c r="E137" s="20" t="s">
        <v>211</v>
      </c>
      <c r="F137" s="20">
        <v>8742</v>
      </c>
      <c r="G137" s="20" t="s">
        <v>212</v>
      </c>
      <c r="H137" s="20" t="s">
        <v>30</v>
      </c>
      <c r="I137" s="20" t="s">
        <v>31</v>
      </c>
      <c r="J137" s="20">
        <v>7</v>
      </c>
      <c r="K137" s="20">
        <v>5</v>
      </c>
      <c r="L137" s="22">
        <v>27454301.655000001</v>
      </c>
      <c r="M137" s="23">
        <v>3036.2</v>
      </c>
      <c r="N137" s="23">
        <v>83356872388.919998</v>
      </c>
      <c r="O137" s="22">
        <v>60</v>
      </c>
      <c r="P137" s="24">
        <v>13.124368</v>
      </c>
      <c r="Q137" s="24">
        <v>9.8624770000000002</v>
      </c>
      <c r="R137" s="24">
        <v>18.806059000000001</v>
      </c>
      <c r="S137" s="24">
        <v>12.020372</v>
      </c>
      <c r="T137" s="24">
        <v>0.6</v>
      </c>
      <c r="U137" s="22">
        <v>50000000</v>
      </c>
      <c r="V137" s="22">
        <v>1000000</v>
      </c>
      <c r="W137" s="24" t="s">
        <v>956</v>
      </c>
      <c r="X137" s="27" t="s">
        <v>957</v>
      </c>
      <c r="Y137" s="24">
        <v>0</v>
      </c>
      <c r="Z137" s="24" t="s">
        <v>1540</v>
      </c>
      <c r="AA137" s="24" t="s">
        <v>1540</v>
      </c>
    </row>
    <row r="138" spans="1:27" x14ac:dyDescent="0.35">
      <c r="A138" s="20" t="str">
        <f t="shared" si="2"/>
        <v>BBVA FIDUCIARIA S.A.FIC MULTIESTRATEGIA CRECIMIENTO51</v>
      </c>
      <c r="B138" s="21">
        <v>45046</v>
      </c>
      <c r="C138" s="20">
        <v>5</v>
      </c>
      <c r="D138" s="20">
        <v>3</v>
      </c>
      <c r="E138" s="20" t="s">
        <v>211</v>
      </c>
      <c r="F138" s="20">
        <v>105788</v>
      </c>
      <c r="G138" s="20" t="s">
        <v>220</v>
      </c>
      <c r="H138" s="20" t="s">
        <v>30</v>
      </c>
      <c r="I138" s="20" t="s">
        <v>31</v>
      </c>
      <c r="J138" s="20">
        <v>5</v>
      </c>
      <c r="K138" s="20">
        <v>1</v>
      </c>
      <c r="L138" s="22">
        <v>81365.592999999993</v>
      </c>
      <c r="M138" s="23">
        <v>11172.62</v>
      </c>
      <c r="N138" s="23">
        <v>909066681.25</v>
      </c>
      <c r="O138" s="22">
        <v>1720</v>
      </c>
      <c r="P138" s="24">
        <v>5.3053540000000003</v>
      </c>
      <c r="Q138" s="24">
        <v>17.167235999999999</v>
      </c>
      <c r="R138" s="24">
        <v>23.275649999999999</v>
      </c>
      <c r="S138" s="24">
        <v>11.414401</v>
      </c>
      <c r="T138" s="24">
        <v>1.2</v>
      </c>
      <c r="U138" s="22">
        <v>50000</v>
      </c>
      <c r="V138" s="22">
        <v>10000</v>
      </c>
      <c r="W138" s="24" t="s">
        <v>41</v>
      </c>
      <c r="X138" s="27" t="s">
        <v>960</v>
      </c>
      <c r="Y138" s="24">
        <v>0</v>
      </c>
      <c r="Z138" s="24" t="s">
        <v>1540</v>
      </c>
      <c r="AA138" s="24" t="s">
        <v>1540</v>
      </c>
    </row>
    <row r="139" spans="1:27" x14ac:dyDescent="0.35">
      <c r="A139" s="20" t="str">
        <f t="shared" si="2"/>
        <v>BBVA FIDUCIARIA S.A.FIC MULTIESTRATEGIA EQUILIBRIO51</v>
      </c>
      <c r="B139" s="21">
        <v>45046</v>
      </c>
      <c r="C139" s="20">
        <v>5</v>
      </c>
      <c r="D139" s="20">
        <v>3</v>
      </c>
      <c r="E139" s="20" t="s">
        <v>211</v>
      </c>
      <c r="F139" s="20">
        <v>105784</v>
      </c>
      <c r="G139" s="20" t="s">
        <v>222</v>
      </c>
      <c r="H139" s="20" t="s">
        <v>30</v>
      </c>
      <c r="I139" s="20" t="s">
        <v>31</v>
      </c>
      <c r="J139" s="20">
        <v>5</v>
      </c>
      <c r="K139" s="20">
        <v>1</v>
      </c>
      <c r="L139" s="22">
        <v>129406.06200000001</v>
      </c>
      <c r="M139" s="23">
        <v>10739.68</v>
      </c>
      <c r="N139" s="23">
        <v>1389779660.51</v>
      </c>
      <c r="O139" s="22">
        <v>1632</v>
      </c>
      <c r="P139" s="24">
        <v>6.4626020000000004</v>
      </c>
      <c r="Q139" s="24">
        <v>16.096827999999999</v>
      </c>
      <c r="R139" s="24">
        <v>20.240866</v>
      </c>
      <c r="S139" s="24">
        <v>7.0587989999999996</v>
      </c>
      <c r="T139" s="24">
        <v>1.2</v>
      </c>
      <c r="U139" s="22">
        <v>50000</v>
      </c>
      <c r="V139" s="22">
        <v>10000</v>
      </c>
      <c r="W139" s="24" t="s">
        <v>41</v>
      </c>
      <c r="X139" s="27" t="s">
        <v>1490</v>
      </c>
      <c r="Y139" s="24">
        <v>0</v>
      </c>
      <c r="Z139" s="24" t="s">
        <v>1540</v>
      </c>
      <c r="AA139" s="24" t="s">
        <v>1540</v>
      </c>
    </row>
    <row r="140" spans="1:27" x14ac:dyDescent="0.35">
      <c r="A140" s="20" t="str">
        <f t="shared" si="2"/>
        <v>BBVA FIDUCIARIA S.A.FIC MULTIESTRATEGIA ESTABLE51</v>
      </c>
      <c r="B140" s="21">
        <v>45046</v>
      </c>
      <c r="C140" s="20">
        <v>5</v>
      </c>
      <c r="D140" s="20">
        <v>3</v>
      </c>
      <c r="E140" s="20" t="s">
        <v>211</v>
      </c>
      <c r="F140" s="20">
        <v>105786</v>
      </c>
      <c r="G140" s="20" t="s">
        <v>224</v>
      </c>
      <c r="H140" s="20" t="s">
        <v>30</v>
      </c>
      <c r="I140" s="20" t="s">
        <v>31</v>
      </c>
      <c r="J140" s="20">
        <v>5</v>
      </c>
      <c r="K140" s="20">
        <v>1</v>
      </c>
      <c r="L140" s="22">
        <v>37416.659</v>
      </c>
      <c r="M140" s="23">
        <v>10369.31</v>
      </c>
      <c r="N140" s="23">
        <v>387985114.36000001</v>
      </c>
      <c r="O140" s="22">
        <v>553</v>
      </c>
      <c r="P140" s="24">
        <v>2.2200380000000002</v>
      </c>
      <c r="Q140" s="24">
        <v>9.5087589999999995</v>
      </c>
      <c r="R140" s="24">
        <v>8.095853</v>
      </c>
      <c r="S140" s="24">
        <v>3.5551740000000001</v>
      </c>
      <c r="T140" s="24">
        <v>1.2</v>
      </c>
      <c r="U140" s="22">
        <v>50000</v>
      </c>
      <c r="V140" s="22">
        <v>10000</v>
      </c>
      <c r="W140" s="24" t="s">
        <v>41</v>
      </c>
      <c r="X140" s="27" t="s">
        <v>1491</v>
      </c>
      <c r="Y140" s="24">
        <v>0</v>
      </c>
      <c r="Z140" s="24" t="s">
        <v>1540</v>
      </c>
      <c r="AA140" s="24" t="s">
        <v>1540</v>
      </c>
    </row>
    <row r="141" spans="1:27" x14ac:dyDescent="0.35">
      <c r="A141" s="20" t="str">
        <f t="shared" si="2"/>
        <v>BBVA FIDUCIARIA S.A.Fondo de Inversión Colectiva Abierto BBVA EFECTIVO con Participaciones Diferenciales41</v>
      </c>
      <c r="B141" s="21">
        <v>45046</v>
      </c>
      <c r="C141" s="20">
        <v>5</v>
      </c>
      <c r="D141" s="20">
        <v>3</v>
      </c>
      <c r="E141" s="20" t="s">
        <v>211</v>
      </c>
      <c r="F141" s="20">
        <v>8734</v>
      </c>
      <c r="G141" s="20" t="s">
        <v>226</v>
      </c>
      <c r="H141" s="20" t="s">
        <v>30</v>
      </c>
      <c r="I141" s="20" t="s">
        <v>31</v>
      </c>
      <c r="J141" s="20">
        <v>4</v>
      </c>
      <c r="K141" s="20">
        <v>1</v>
      </c>
      <c r="L141" s="22">
        <v>82908672.247999996</v>
      </c>
      <c r="M141" s="23">
        <v>3022.85</v>
      </c>
      <c r="N141" s="23">
        <v>250620502703.85001</v>
      </c>
      <c r="O141" s="22">
        <v>19</v>
      </c>
      <c r="P141" s="24">
        <v>12.146367</v>
      </c>
      <c r="Q141" s="24">
        <v>10.405545999999999</v>
      </c>
      <c r="R141" s="24">
        <v>15.581531999999999</v>
      </c>
      <c r="S141" s="24">
        <v>11.834066</v>
      </c>
      <c r="T141" s="24">
        <v>0.9</v>
      </c>
      <c r="U141" s="22">
        <v>300000000</v>
      </c>
      <c r="V141" s="22">
        <v>1000000</v>
      </c>
      <c r="W141" s="24" t="s">
        <v>950</v>
      </c>
      <c r="X141" s="27" t="s">
        <v>1492</v>
      </c>
      <c r="Y141" s="24" t="s">
        <v>964</v>
      </c>
      <c r="Z141" s="24" t="s">
        <v>1540</v>
      </c>
      <c r="AA141" s="24" t="s">
        <v>1540</v>
      </c>
    </row>
    <row r="142" spans="1:27" x14ac:dyDescent="0.35">
      <c r="A142" s="20" t="str">
        <f t="shared" si="2"/>
        <v>BBVA FIDUCIARIA S.A.Fondo de Inversión Colectiva Abierto BBVA EFECTIVO con Participaciones Diferenciales51</v>
      </c>
      <c r="B142" s="21">
        <v>45046</v>
      </c>
      <c r="C142" s="20">
        <v>5</v>
      </c>
      <c r="D142" s="20">
        <v>3</v>
      </c>
      <c r="E142" s="20" t="s">
        <v>211</v>
      </c>
      <c r="F142" s="20">
        <v>8734</v>
      </c>
      <c r="G142" s="20" t="s">
        <v>226</v>
      </c>
      <c r="H142" s="20" t="s">
        <v>30</v>
      </c>
      <c r="I142" s="20" t="s">
        <v>31</v>
      </c>
      <c r="J142" s="20">
        <v>5</v>
      </c>
      <c r="K142" s="20">
        <v>1</v>
      </c>
      <c r="L142" s="22">
        <v>158866736.45199999</v>
      </c>
      <c r="M142" s="23">
        <v>2918.05</v>
      </c>
      <c r="N142" s="23">
        <v>463580568912.03003</v>
      </c>
      <c r="O142" s="22">
        <v>11040</v>
      </c>
      <c r="P142" s="24">
        <v>11.703722000000001</v>
      </c>
      <c r="Q142" s="24">
        <v>9.9697610000000001</v>
      </c>
      <c r="R142" s="24">
        <v>15.125373</v>
      </c>
      <c r="S142" s="24">
        <v>11.392657</v>
      </c>
      <c r="T142" s="24">
        <v>1.3</v>
      </c>
      <c r="U142" s="22">
        <v>50000</v>
      </c>
      <c r="V142" s="22">
        <v>20000</v>
      </c>
      <c r="W142" s="24" t="s">
        <v>951</v>
      </c>
      <c r="X142" s="27" t="s">
        <v>1492</v>
      </c>
      <c r="Y142" s="24">
        <v>0</v>
      </c>
      <c r="Z142" s="24" t="s">
        <v>1540</v>
      </c>
      <c r="AA142" s="24" t="s">
        <v>1540</v>
      </c>
    </row>
    <row r="143" spans="1:27" x14ac:dyDescent="0.35">
      <c r="A143" s="20" t="str">
        <f t="shared" si="2"/>
        <v>BBVA FIDUCIARIA S.A.Fondo de Inversión Colectiva Abierto BBVA EFECTIVO con Participaciones Diferenciales52</v>
      </c>
      <c r="B143" s="21">
        <v>45046</v>
      </c>
      <c r="C143" s="20">
        <v>5</v>
      </c>
      <c r="D143" s="20">
        <v>3</v>
      </c>
      <c r="E143" s="20" t="s">
        <v>211</v>
      </c>
      <c r="F143" s="20">
        <v>8734</v>
      </c>
      <c r="G143" s="20" t="s">
        <v>226</v>
      </c>
      <c r="H143" s="20" t="s">
        <v>30</v>
      </c>
      <c r="I143" s="20" t="s">
        <v>31</v>
      </c>
      <c r="J143" s="20">
        <v>5</v>
      </c>
      <c r="K143" s="20">
        <v>2</v>
      </c>
      <c r="L143" s="22">
        <v>2012252.9790000001</v>
      </c>
      <c r="M143" s="23">
        <v>2986.03</v>
      </c>
      <c r="N143" s="23">
        <v>6008644538.1400003</v>
      </c>
      <c r="O143" s="22">
        <v>13</v>
      </c>
      <c r="P143" s="24">
        <v>12.369011</v>
      </c>
      <c r="Q143" s="24">
        <v>10.624749</v>
      </c>
      <c r="R143" s="24">
        <v>15.810981999999999</v>
      </c>
      <c r="S143" s="24">
        <v>12.056096</v>
      </c>
      <c r="T143" s="24">
        <v>0.7</v>
      </c>
      <c r="U143" s="22">
        <v>10000000</v>
      </c>
      <c r="V143" s="22">
        <v>1000000</v>
      </c>
      <c r="W143" s="24" t="s">
        <v>961</v>
      </c>
      <c r="X143" s="27" t="s">
        <v>1492</v>
      </c>
      <c r="Y143" s="24">
        <v>0</v>
      </c>
      <c r="Z143" s="24" t="s">
        <v>1540</v>
      </c>
      <c r="AA143" s="24" t="s">
        <v>1540</v>
      </c>
    </row>
    <row r="144" spans="1:27" x14ac:dyDescent="0.35">
      <c r="A144" s="20" t="str">
        <f t="shared" si="2"/>
        <v>BBVA FIDUCIARIA S.A.Fondo de Inversión Colectiva Abierto BBVA EFECTIVO con Participaciones Diferenciales71</v>
      </c>
      <c r="B144" s="21">
        <v>45046</v>
      </c>
      <c r="C144" s="20">
        <v>5</v>
      </c>
      <c r="D144" s="20">
        <v>3</v>
      </c>
      <c r="E144" s="20" t="s">
        <v>211</v>
      </c>
      <c r="F144" s="20">
        <v>8734</v>
      </c>
      <c r="G144" s="20" t="s">
        <v>226</v>
      </c>
      <c r="H144" s="20" t="s">
        <v>30</v>
      </c>
      <c r="I144" s="20" t="s">
        <v>31</v>
      </c>
      <c r="J144" s="20">
        <v>7</v>
      </c>
      <c r="K144" s="20">
        <v>1</v>
      </c>
      <c r="L144" s="22">
        <v>122436174.014</v>
      </c>
      <c r="M144" s="23">
        <v>2726.97</v>
      </c>
      <c r="N144" s="23">
        <v>333880093253.70001</v>
      </c>
      <c r="O144" s="22">
        <v>2240</v>
      </c>
      <c r="P144" s="24">
        <v>9.6475589999999993</v>
      </c>
      <c r="Q144" s="24">
        <v>7.9454260000000003</v>
      </c>
      <c r="R144" s="24">
        <v>13.121658</v>
      </c>
      <c r="S144" s="24">
        <v>9.6656309999999994</v>
      </c>
      <c r="T144" s="24">
        <v>2.7</v>
      </c>
      <c r="U144" s="22">
        <v>200000</v>
      </c>
      <c r="V144" s="22">
        <v>80000</v>
      </c>
      <c r="W144" s="24" t="s">
        <v>952</v>
      </c>
      <c r="X144" s="27" t="s">
        <v>1492</v>
      </c>
      <c r="Y144" s="24">
        <v>0</v>
      </c>
      <c r="Z144" s="24" t="s">
        <v>1540</v>
      </c>
      <c r="AA144" s="24" t="s">
        <v>1540</v>
      </c>
    </row>
    <row r="145" spans="1:27" x14ac:dyDescent="0.35">
      <c r="A145" s="20" t="str">
        <f t="shared" si="2"/>
        <v>BBVA FIDUCIARIA S.A.Fondo de Inversión Colectiva Abierto BBVA EFECTIVO con Participaciones Diferenciales72</v>
      </c>
      <c r="B145" s="21">
        <v>45046</v>
      </c>
      <c r="C145" s="20">
        <v>5</v>
      </c>
      <c r="D145" s="20">
        <v>3</v>
      </c>
      <c r="E145" s="20" t="s">
        <v>211</v>
      </c>
      <c r="F145" s="20">
        <v>8734</v>
      </c>
      <c r="G145" s="20" t="s">
        <v>226</v>
      </c>
      <c r="H145" s="20" t="s">
        <v>30</v>
      </c>
      <c r="I145" s="20" t="s">
        <v>31</v>
      </c>
      <c r="J145" s="20">
        <v>7</v>
      </c>
      <c r="K145" s="20">
        <v>2</v>
      </c>
      <c r="L145" s="22">
        <v>10765363.733999999</v>
      </c>
      <c r="M145" s="23">
        <v>3056.22</v>
      </c>
      <c r="N145" s="23">
        <v>32901320229.799999</v>
      </c>
      <c r="O145" s="22">
        <v>90</v>
      </c>
      <c r="P145" s="24">
        <v>12.480729999999999</v>
      </c>
      <c r="Q145" s="24">
        <v>10.734733</v>
      </c>
      <c r="R145" s="24">
        <v>15.926109</v>
      </c>
      <c r="S145" s="24">
        <v>12.167501</v>
      </c>
      <c r="T145" s="24">
        <v>0.6</v>
      </c>
      <c r="U145" s="22">
        <v>50000000</v>
      </c>
      <c r="V145" s="22">
        <v>1000000</v>
      </c>
      <c r="W145" s="24" t="s">
        <v>953</v>
      </c>
      <c r="X145" s="27" t="s">
        <v>1492</v>
      </c>
      <c r="Y145" s="24">
        <v>0</v>
      </c>
      <c r="Z145" s="24" t="s">
        <v>1540</v>
      </c>
      <c r="AA145" s="24" t="s">
        <v>1540</v>
      </c>
    </row>
    <row r="146" spans="1:27" x14ac:dyDescent="0.35">
      <c r="A146" s="20" t="str">
        <f t="shared" si="2"/>
        <v>BBVA FIDUCIARIA S.A.Fondo de Inversión Colectiva Abierto BBVA EFECTIVO con Participaciones Diferenciales73</v>
      </c>
      <c r="B146" s="21">
        <v>45046</v>
      </c>
      <c r="C146" s="20">
        <v>5</v>
      </c>
      <c r="D146" s="20">
        <v>3</v>
      </c>
      <c r="E146" s="20" t="s">
        <v>211</v>
      </c>
      <c r="F146" s="20">
        <v>8734</v>
      </c>
      <c r="G146" s="20" t="s">
        <v>226</v>
      </c>
      <c r="H146" s="20" t="s">
        <v>30</v>
      </c>
      <c r="I146" s="20" t="s">
        <v>31</v>
      </c>
      <c r="J146" s="20">
        <v>7</v>
      </c>
      <c r="K146" s="20">
        <v>3</v>
      </c>
      <c r="L146" s="22">
        <v>109779490.346</v>
      </c>
      <c r="M146" s="23">
        <v>3076.89</v>
      </c>
      <c r="N146" s="23">
        <v>337779328885.78998</v>
      </c>
      <c r="O146" s="22">
        <v>108</v>
      </c>
      <c r="P146" s="24">
        <v>12.592549</v>
      </c>
      <c r="Q146" s="24">
        <v>10.844828</v>
      </c>
      <c r="R146" s="24">
        <v>16.041350000000001</v>
      </c>
      <c r="S146" s="24">
        <v>12.279016</v>
      </c>
      <c r="T146" s="24">
        <v>0.5</v>
      </c>
      <c r="U146" s="22">
        <v>50000000</v>
      </c>
      <c r="V146" s="22">
        <v>1000000</v>
      </c>
      <c r="W146" s="24" t="s">
        <v>955</v>
      </c>
      <c r="X146" s="27" t="s">
        <v>1492</v>
      </c>
      <c r="Y146" s="24">
        <v>0</v>
      </c>
      <c r="Z146" s="24" t="s">
        <v>1540</v>
      </c>
      <c r="AA146" s="24" t="s">
        <v>1540</v>
      </c>
    </row>
    <row r="147" spans="1:27" x14ac:dyDescent="0.35">
      <c r="A147" s="20" t="str">
        <f t="shared" si="2"/>
        <v>BBVA FIDUCIARIA S.A.Fondo de Inversión Colectiva Abierto BBVA EFECTIVO con Participaciones Diferenciales74</v>
      </c>
      <c r="B147" s="21">
        <v>45046</v>
      </c>
      <c r="C147" s="20">
        <v>5</v>
      </c>
      <c r="D147" s="20">
        <v>3</v>
      </c>
      <c r="E147" s="20" t="s">
        <v>211</v>
      </c>
      <c r="F147" s="20">
        <v>8734</v>
      </c>
      <c r="G147" s="20" t="s">
        <v>226</v>
      </c>
      <c r="H147" s="20" t="s">
        <v>30</v>
      </c>
      <c r="I147" s="20" t="s">
        <v>31</v>
      </c>
      <c r="J147" s="20">
        <v>7</v>
      </c>
      <c r="K147" s="20">
        <v>4</v>
      </c>
      <c r="L147" s="22">
        <v>243169183.44600001</v>
      </c>
      <c r="M147" s="23">
        <v>3069.5</v>
      </c>
      <c r="N147" s="23">
        <v>746406701438.81995</v>
      </c>
      <c r="O147" s="22">
        <v>378</v>
      </c>
      <c r="P147" s="24">
        <v>12.592556</v>
      </c>
      <c r="Q147" s="24">
        <v>10.844827</v>
      </c>
      <c r="R147" s="24">
        <v>16.041350000000001</v>
      </c>
      <c r="S147" s="24">
        <v>12.279016</v>
      </c>
      <c r="T147" s="24">
        <v>0.5</v>
      </c>
      <c r="U147" s="22">
        <v>50000000</v>
      </c>
      <c r="V147" s="22">
        <v>1000000</v>
      </c>
      <c r="W147" s="24" t="s">
        <v>962</v>
      </c>
      <c r="X147" s="27" t="s">
        <v>1492</v>
      </c>
      <c r="Y147" s="24">
        <v>0</v>
      </c>
      <c r="Z147" s="24" t="s">
        <v>1540</v>
      </c>
      <c r="AA147" s="24" t="s">
        <v>1540</v>
      </c>
    </row>
    <row r="148" spans="1:27" x14ac:dyDescent="0.35">
      <c r="A148" s="20" t="str">
        <f t="shared" si="2"/>
        <v>BBVA FIDUCIARIA S.A.Fondo de Inversión Colectiva Abierto BBVA EFECTIVO con Participaciones Diferenciales75</v>
      </c>
      <c r="B148" s="21">
        <v>45046</v>
      </c>
      <c r="C148" s="20">
        <v>5</v>
      </c>
      <c r="D148" s="20">
        <v>3</v>
      </c>
      <c r="E148" s="20" t="s">
        <v>211</v>
      </c>
      <c r="F148" s="20">
        <v>8734</v>
      </c>
      <c r="G148" s="20" t="s">
        <v>226</v>
      </c>
      <c r="H148" s="20" t="s">
        <v>30</v>
      </c>
      <c r="I148" s="20" t="s">
        <v>31</v>
      </c>
      <c r="J148" s="20">
        <v>7</v>
      </c>
      <c r="K148" s="20">
        <v>5</v>
      </c>
      <c r="L148" s="22">
        <v>49704153.156000003</v>
      </c>
      <c r="M148" s="23">
        <v>3045.44</v>
      </c>
      <c r="N148" s="23">
        <v>151370771445.38</v>
      </c>
      <c r="O148" s="22">
        <v>90</v>
      </c>
      <c r="P148" s="24">
        <v>12.592546</v>
      </c>
      <c r="Q148" s="24">
        <v>10.844829000000001</v>
      </c>
      <c r="R148" s="24">
        <v>16.041350000000001</v>
      </c>
      <c r="S148" s="24">
        <v>12.279014999999999</v>
      </c>
      <c r="T148" s="24">
        <v>0.5</v>
      </c>
      <c r="U148" s="22">
        <v>50000000</v>
      </c>
      <c r="V148" s="22">
        <v>1000000</v>
      </c>
      <c r="W148" s="24" t="s">
        <v>954</v>
      </c>
      <c r="X148" s="27" t="s">
        <v>1492</v>
      </c>
      <c r="Y148" s="24">
        <v>0</v>
      </c>
      <c r="Z148" s="24" t="s">
        <v>1540</v>
      </c>
      <c r="AA148" s="24" t="s">
        <v>1540</v>
      </c>
    </row>
    <row r="149" spans="1:27" x14ac:dyDescent="0.35">
      <c r="A149" s="20" t="str">
        <f t="shared" si="2"/>
        <v>BBVA FIDUCIARIA S.A.Fondo de Inversión Colectiva Abierto BBVA EFECTIVO con Participaciones Diferenciales76</v>
      </c>
      <c r="B149" s="21">
        <v>45046</v>
      </c>
      <c r="C149" s="20">
        <v>5</v>
      </c>
      <c r="D149" s="20">
        <v>3</v>
      </c>
      <c r="E149" s="20" t="s">
        <v>211</v>
      </c>
      <c r="F149" s="20">
        <v>8734</v>
      </c>
      <c r="G149" s="20" t="s">
        <v>226</v>
      </c>
      <c r="H149" s="20" t="s">
        <v>30</v>
      </c>
      <c r="I149" s="20" t="s">
        <v>31</v>
      </c>
      <c r="J149" s="20">
        <v>7</v>
      </c>
      <c r="K149" s="20">
        <v>6</v>
      </c>
      <c r="L149" s="22">
        <v>85851786.915999994</v>
      </c>
      <c r="M149" s="23">
        <v>3037.98</v>
      </c>
      <c r="N149" s="23">
        <v>260815889191.64001</v>
      </c>
      <c r="O149" s="22">
        <v>44</v>
      </c>
      <c r="P149" s="24">
        <v>12.592549999999999</v>
      </c>
      <c r="Q149" s="24">
        <v>10.844827</v>
      </c>
      <c r="R149" s="24">
        <v>16.041350000000001</v>
      </c>
      <c r="S149" s="24">
        <v>12.279016</v>
      </c>
      <c r="T149" s="24">
        <v>0.5</v>
      </c>
      <c r="U149" s="22">
        <v>50000000</v>
      </c>
      <c r="V149" s="22">
        <v>1000000</v>
      </c>
      <c r="W149" s="24" t="s">
        <v>956</v>
      </c>
      <c r="X149" s="27" t="s">
        <v>1492</v>
      </c>
      <c r="Y149" s="24">
        <v>0</v>
      </c>
      <c r="Z149" s="24" t="s">
        <v>1540</v>
      </c>
      <c r="AA149" s="24" t="s">
        <v>1540</v>
      </c>
    </row>
    <row r="150" spans="1:27" x14ac:dyDescent="0.35">
      <c r="A150" s="20" t="str">
        <f t="shared" si="2"/>
        <v>BBVA FIDUCIARIA S.A.Fondo de Inversión Colectiva Abierto BBVA País con Participaciones Diferenciales71</v>
      </c>
      <c r="B150" s="21">
        <v>45046</v>
      </c>
      <c r="C150" s="20">
        <v>5</v>
      </c>
      <c r="D150" s="20">
        <v>3</v>
      </c>
      <c r="E150" s="20" t="s">
        <v>211</v>
      </c>
      <c r="F150" s="20">
        <v>11962</v>
      </c>
      <c r="G150" s="20" t="s">
        <v>236</v>
      </c>
      <c r="H150" s="20" t="s">
        <v>30</v>
      </c>
      <c r="I150" s="20" t="s">
        <v>31</v>
      </c>
      <c r="J150" s="20">
        <v>7</v>
      </c>
      <c r="K150" s="20">
        <v>1</v>
      </c>
      <c r="L150" s="22">
        <v>413221.60399999999</v>
      </c>
      <c r="M150" s="23">
        <v>17500.189999999999</v>
      </c>
      <c r="N150" s="23">
        <v>7231455211.4200001</v>
      </c>
      <c r="O150" s="22">
        <v>5</v>
      </c>
      <c r="P150" s="24">
        <v>9.9789189999999994</v>
      </c>
      <c r="Q150" s="24">
        <v>7.9019320000000004</v>
      </c>
      <c r="R150" s="24">
        <v>15.503004000000001</v>
      </c>
      <c r="S150" s="24">
        <v>10.09624</v>
      </c>
      <c r="T150" s="24">
        <v>2.7</v>
      </c>
      <c r="U150" s="22">
        <v>100000000</v>
      </c>
      <c r="V150" s="22">
        <v>1000000</v>
      </c>
      <c r="W150" s="24" t="s">
        <v>952</v>
      </c>
      <c r="X150" s="27" t="s">
        <v>1493</v>
      </c>
      <c r="Y150" s="24" t="s">
        <v>965</v>
      </c>
      <c r="Z150" s="24" t="s">
        <v>1540</v>
      </c>
      <c r="AA150" s="24" t="s">
        <v>1540</v>
      </c>
    </row>
    <row r="151" spans="1:27" x14ac:dyDescent="0.35">
      <c r="A151" s="20" t="str">
        <f t="shared" si="2"/>
        <v>BBVA FIDUCIARIA S.A.Fondo de Inversión Colectiva Abierto BBVA País con Participaciones Diferenciales72</v>
      </c>
      <c r="B151" s="21">
        <v>45046</v>
      </c>
      <c r="C151" s="20">
        <v>5</v>
      </c>
      <c r="D151" s="20">
        <v>3</v>
      </c>
      <c r="E151" s="20" t="s">
        <v>211</v>
      </c>
      <c r="F151" s="20">
        <v>11962</v>
      </c>
      <c r="G151" s="20" t="s">
        <v>236</v>
      </c>
      <c r="H151" s="20" t="s">
        <v>30</v>
      </c>
      <c r="I151" s="20" t="s">
        <v>31</v>
      </c>
      <c r="J151" s="20">
        <v>7</v>
      </c>
      <c r="K151" s="20">
        <v>2</v>
      </c>
      <c r="L151" s="22">
        <v>78326766.031000003</v>
      </c>
      <c r="M151" s="23">
        <v>18406.38</v>
      </c>
      <c r="N151" s="23">
        <v>1441712488249.1899</v>
      </c>
      <c r="O151" s="22">
        <v>2873</v>
      </c>
      <c r="P151" s="24">
        <v>11.809555</v>
      </c>
      <c r="Q151" s="24">
        <v>9.5384189999999993</v>
      </c>
      <c r="R151" s="24">
        <v>16.92248</v>
      </c>
      <c r="S151" s="24">
        <v>11.417790999999999</v>
      </c>
      <c r="T151" s="24">
        <v>1.51</v>
      </c>
      <c r="U151" s="22">
        <v>50000</v>
      </c>
      <c r="V151" s="22">
        <v>50000</v>
      </c>
      <c r="W151" s="24" t="s">
        <v>951</v>
      </c>
      <c r="X151" s="27" t="s">
        <v>1493</v>
      </c>
      <c r="Y151" s="24">
        <v>0</v>
      </c>
      <c r="Z151" s="24" t="s">
        <v>1540</v>
      </c>
      <c r="AA151" s="24" t="s">
        <v>1540</v>
      </c>
    </row>
    <row r="152" spans="1:27" x14ac:dyDescent="0.35">
      <c r="A152" s="20" t="str">
        <f t="shared" si="2"/>
        <v>BBVA FIDUCIARIA S.A.Fondo de Inversión Colectiva Abierto BBVA País con Participaciones Diferenciales73</v>
      </c>
      <c r="B152" s="21">
        <v>45046</v>
      </c>
      <c r="C152" s="20">
        <v>5</v>
      </c>
      <c r="D152" s="20">
        <v>3</v>
      </c>
      <c r="E152" s="20" t="s">
        <v>211</v>
      </c>
      <c r="F152" s="20">
        <v>11962</v>
      </c>
      <c r="G152" s="20" t="s">
        <v>236</v>
      </c>
      <c r="H152" s="20" t="s">
        <v>30</v>
      </c>
      <c r="I152" s="20" t="s">
        <v>31</v>
      </c>
      <c r="J152" s="20">
        <v>7</v>
      </c>
      <c r="K152" s="20">
        <v>3</v>
      </c>
      <c r="L152" s="22">
        <v>5256241.5729999999</v>
      </c>
      <c r="M152" s="23">
        <v>19527.64</v>
      </c>
      <c r="N152" s="23">
        <v>102642017875.84</v>
      </c>
      <c r="O152" s="22">
        <v>230</v>
      </c>
      <c r="P152" s="24">
        <v>12.820625</v>
      </c>
      <c r="Q152" s="24">
        <v>10.529007</v>
      </c>
      <c r="R152" s="24">
        <v>17.979654</v>
      </c>
      <c r="S152" s="24">
        <v>12.425326999999999</v>
      </c>
      <c r="T152" s="24">
        <v>0.6</v>
      </c>
      <c r="U152" s="22">
        <v>50000000</v>
      </c>
      <c r="V152" s="22">
        <v>1000000</v>
      </c>
      <c r="W152" s="24" t="s">
        <v>962</v>
      </c>
      <c r="X152" s="27" t="s">
        <v>1493</v>
      </c>
      <c r="Y152" s="24">
        <v>0</v>
      </c>
      <c r="Z152" s="24" t="s">
        <v>1540</v>
      </c>
      <c r="AA152" s="24" t="s">
        <v>1540</v>
      </c>
    </row>
    <row r="153" spans="1:27" x14ac:dyDescent="0.35">
      <c r="A153" s="20" t="str">
        <f t="shared" si="2"/>
        <v>BBVA FIDUCIARIA S.A.Fondo de Inversión Colectiva Abierto BBVA País con Participaciones Diferenciales74</v>
      </c>
      <c r="B153" s="21">
        <v>45046</v>
      </c>
      <c r="C153" s="20">
        <v>5</v>
      </c>
      <c r="D153" s="20">
        <v>3</v>
      </c>
      <c r="E153" s="20" t="s">
        <v>211</v>
      </c>
      <c r="F153" s="20">
        <v>11962</v>
      </c>
      <c r="G153" s="20" t="s">
        <v>236</v>
      </c>
      <c r="H153" s="20" t="s">
        <v>30</v>
      </c>
      <c r="I153" s="20" t="s">
        <v>31</v>
      </c>
      <c r="J153" s="20">
        <v>7</v>
      </c>
      <c r="K153" s="20">
        <v>4</v>
      </c>
      <c r="L153" s="22">
        <v>11167856.376</v>
      </c>
      <c r="M153" s="23">
        <v>18714.02</v>
      </c>
      <c r="N153" s="23">
        <v>208995476430.20001</v>
      </c>
      <c r="O153" s="22">
        <v>25</v>
      </c>
      <c r="P153" s="24">
        <v>12.396229</v>
      </c>
      <c r="Q153" s="24">
        <v>10.113208</v>
      </c>
      <c r="R153" s="24">
        <v>17.535906000000001</v>
      </c>
      <c r="S153" s="24">
        <v>12.002414</v>
      </c>
      <c r="T153" s="24">
        <v>0.98</v>
      </c>
      <c r="U153" s="22">
        <v>50000000</v>
      </c>
      <c r="V153" s="22">
        <v>1000000</v>
      </c>
      <c r="W153" s="24" t="s">
        <v>967</v>
      </c>
      <c r="X153" s="27" t="s">
        <v>1493</v>
      </c>
      <c r="Y153" s="24">
        <v>0</v>
      </c>
      <c r="Z153" s="24" t="s">
        <v>1540</v>
      </c>
      <c r="AA153" s="24" t="s">
        <v>1540</v>
      </c>
    </row>
    <row r="154" spans="1:27" x14ac:dyDescent="0.35">
      <c r="A154" s="20" t="str">
        <f t="shared" si="2"/>
        <v>BBVA FIDUCIARIA S.A.Fondo de Inversión Colectiva Abierto con Pacto de Permanencia BBVA AM Estrategia Balanceado Global80</v>
      </c>
      <c r="B154" s="21">
        <v>45046</v>
      </c>
      <c r="C154" s="20">
        <v>5</v>
      </c>
      <c r="D154" s="20">
        <v>3</v>
      </c>
      <c r="E154" s="20" t="s">
        <v>211</v>
      </c>
      <c r="F154" s="20">
        <v>69368</v>
      </c>
      <c r="G154" s="20" t="s">
        <v>241</v>
      </c>
      <c r="H154" s="20" t="s">
        <v>30</v>
      </c>
      <c r="I154" s="20" t="s">
        <v>31</v>
      </c>
      <c r="J154" s="20">
        <v>8</v>
      </c>
      <c r="K154" s="20">
        <v>0</v>
      </c>
      <c r="L154" s="22">
        <v>571180.71699999995</v>
      </c>
      <c r="M154" s="23">
        <v>14265.48</v>
      </c>
      <c r="N154" s="23">
        <v>8148166598.6800003</v>
      </c>
      <c r="O154" s="22">
        <v>3880</v>
      </c>
      <c r="P154" s="24">
        <v>1.9528509999999999</v>
      </c>
      <c r="Q154" s="24">
        <v>32.359893999999997</v>
      </c>
      <c r="R154" s="24">
        <v>13.172641</v>
      </c>
      <c r="S154" s="24">
        <v>2.7849300000000001</v>
      </c>
      <c r="T154" s="24">
        <v>1.75</v>
      </c>
      <c r="U154" s="22">
        <v>100000</v>
      </c>
      <c r="V154" s="22">
        <v>50000</v>
      </c>
      <c r="W154" s="24" t="s">
        <v>41</v>
      </c>
      <c r="X154" s="27" t="s">
        <v>970</v>
      </c>
      <c r="Y154" s="24" t="s">
        <v>969</v>
      </c>
      <c r="Z154" s="24" t="s">
        <v>1540</v>
      </c>
      <c r="AA154" s="24" t="s">
        <v>1540</v>
      </c>
    </row>
    <row r="155" spans="1:27" x14ac:dyDescent="0.35">
      <c r="A155" s="20" t="str">
        <f t="shared" si="2"/>
        <v>BBVA FIDUCIARIA S.A.FONDO DE INVERSIÓN COLECTIVA ABIERTO CON PACTO DE PERMANENCIA Y  PARTICIPACIONES DIFERENCIALES BBVA51</v>
      </c>
      <c r="B155" s="21">
        <v>45046</v>
      </c>
      <c r="C155" s="20">
        <v>5</v>
      </c>
      <c r="D155" s="20">
        <v>3</v>
      </c>
      <c r="E155" s="20" t="s">
        <v>211</v>
      </c>
      <c r="F155" s="20">
        <v>8686</v>
      </c>
      <c r="G155" s="20" t="s">
        <v>243</v>
      </c>
      <c r="H155" s="20" t="s">
        <v>30</v>
      </c>
      <c r="I155" s="20" t="s">
        <v>31</v>
      </c>
      <c r="J155" s="20">
        <v>5</v>
      </c>
      <c r="K155" s="20">
        <v>1</v>
      </c>
      <c r="L155" s="22">
        <v>0</v>
      </c>
      <c r="M155" s="23">
        <v>10000</v>
      </c>
      <c r="N155" s="23">
        <v>0</v>
      </c>
      <c r="O155" s="22">
        <v>0</v>
      </c>
      <c r="P155" s="24">
        <v>0</v>
      </c>
      <c r="Q155" s="24">
        <v>0</v>
      </c>
      <c r="R155" s="24">
        <v>0</v>
      </c>
      <c r="S155" s="24">
        <v>-100</v>
      </c>
      <c r="T155" s="24">
        <v>0</v>
      </c>
      <c r="U155" s="22">
        <v>0</v>
      </c>
      <c r="V155" s="22">
        <v>0</v>
      </c>
      <c r="W155" s="24">
        <v>0</v>
      </c>
      <c r="X155" s="27">
        <v>0</v>
      </c>
      <c r="Y155" s="24">
        <v>0</v>
      </c>
      <c r="Z155" s="24" t="s">
        <v>1540</v>
      </c>
      <c r="AA155" s="24" t="s">
        <v>1540</v>
      </c>
    </row>
    <row r="156" spans="1:27" x14ac:dyDescent="0.35">
      <c r="A156" s="20" t="str">
        <f t="shared" si="2"/>
        <v>BBVA FIDUCIARIA S.A.FONDO DE INVERSIÓN COLECTIVA ABIERTO CON PACTO DE PERMANENCIA Y  PARTICIPACIONES DIFERENCIALES BBVA81</v>
      </c>
      <c r="B156" s="21">
        <v>45046</v>
      </c>
      <c r="C156" s="20">
        <v>5</v>
      </c>
      <c r="D156" s="20">
        <v>3</v>
      </c>
      <c r="E156" s="20" t="s">
        <v>211</v>
      </c>
      <c r="F156" s="20">
        <v>8686</v>
      </c>
      <c r="G156" s="20" t="s">
        <v>243</v>
      </c>
      <c r="H156" s="20" t="s">
        <v>30</v>
      </c>
      <c r="I156" s="20" t="s">
        <v>31</v>
      </c>
      <c r="J156" s="20">
        <v>8</v>
      </c>
      <c r="K156" s="20">
        <v>1</v>
      </c>
      <c r="L156" s="22">
        <v>3811963.8829999999</v>
      </c>
      <c r="M156" s="23">
        <v>26995.38</v>
      </c>
      <c r="N156" s="23">
        <v>102905403313.03999</v>
      </c>
      <c r="O156" s="22">
        <v>2998</v>
      </c>
      <c r="P156" s="24">
        <v>11.993544999999999</v>
      </c>
      <c r="Q156" s="24">
        <v>9.2715999999999994</v>
      </c>
      <c r="R156" s="24">
        <v>20.649982000000001</v>
      </c>
      <c r="S156" s="24">
        <v>11.297211000000001</v>
      </c>
      <c r="T156" s="24">
        <v>0</v>
      </c>
      <c r="U156" s="22">
        <v>0</v>
      </c>
      <c r="V156" s="22">
        <v>0</v>
      </c>
      <c r="W156" s="24">
        <v>0</v>
      </c>
      <c r="X156" s="27">
        <v>0</v>
      </c>
      <c r="Y156" s="24">
        <v>0</v>
      </c>
      <c r="Z156" s="24" t="s">
        <v>1540</v>
      </c>
      <c r="AA156" s="24" t="s">
        <v>1540</v>
      </c>
    </row>
    <row r="157" spans="1:27" x14ac:dyDescent="0.35">
      <c r="A157" s="20" t="str">
        <f t="shared" si="2"/>
        <v>BBVA FIDUCIARIA S.A.Fondo de Inversión Colectiva Abierto FONDO BBVA DIGITAL51</v>
      </c>
      <c r="B157" s="21">
        <v>45046</v>
      </c>
      <c r="C157" s="20">
        <v>5</v>
      </c>
      <c r="D157" s="20">
        <v>3</v>
      </c>
      <c r="E157" s="20" t="s">
        <v>211</v>
      </c>
      <c r="F157" s="20">
        <v>87342</v>
      </c>
      <c r="G157" s="20" t="s">
        <v>246</v>
      </c>
      <c r="H157" s="20" t="s">
        <v>30</v>
      </c>
      <c r="I157" s="20" t="s">
        <v>31</v>
      </c>
      <c r="J157" s="20">
        <v>5</v>
      </c>
      <c r="K157" s="20">
        <v>1</v>
      </c>
      <c r="L157" s="22">
        <v>13859740.293</v>
      </c>
      <c r="M157" s="23">
        <v>12311.97</v>
      </c>
      <c r="N157" s="23">
        <v>170640684571.37</v>
      </c>
      <c r="O157" s="22">
        <v>29187</v>
      </c>
      <c r="P157" s="24">
        <v>12.834263999999999</v>
      </c>
      <c r="Q157" s="24">
        <v>10.205403</v>
      </c>
      <c r="R157" s="24">
        <v>17.810877000000001</v>
      </c>
      <c r="S157" s="24">
        <v>12.430688</v>
      </c>
      <c r="T157" s="24">
        <v>0.8</v>
      </c>
      <c r="U157" s="22">
        <v>20000</v>
      </c>
      <c r="V157" s="22">
        <v>10000</v>
      </c>
      <c r="W157" s="24" t="s">
        <v>41</v>
      </c>
      <c r="X157" s="27" t="s">
        <v>1494</v>
      </c>
      <c r="Y157" s="24" t="s">
        <v>971</v>
      </c>
      <c r="Z157" s="24" t="s">
        <v>1540</v>
      </c>
      <c r="AA157" s="24" t="s">
        <v>1540</v>
      </c>
    </row>
    <row r="158" spans="1:27" x14ac:dyDescent="0.35">
      <c r="A158" s="20" t="str">
        <f t="shared" si="2"/>
        <v>BBVA FIDUCIARIA S.A.Fondo de Inversión Colectiva Abierto FONDO BBVA PÁRAMO51</v>
      </c>
      <c r="B158" s="21">
        <v>45046</v>
      </c>
      <c r="C158" s="20">
        <v>5</v>
      </c>
      <c r="D158" s="20">
        <v>3</v>
      </c>
      <c r="E158" s="20" t="s">
        <v>211</v>
      </c>
      <c r="F158" s="20">
        <v>95249</v>
      </c>
      <c r="G158" s="20" t="s">
        <v>248</v>
      </c>
      <c r="H158" s="20" t="s">
        <v>30</v>
      </c>
      <c r="I158" s="20" t="s">
        <v>31</v>
      </c>
      <c r="J158" s="20">
        <v>5</v>
      </c>
      <c r="K158" s="20">
        <v>1</v>
      </c>
      <c r="L158" s="22">
        <v>1682313.459</v>
      </c>
      <c r="M158" s="23">
        <v>10117.94</v>
      </c>
      <c r="N158" s="23">
        <v>17021541231.4</v>
      </c>
      <c r="O158" s="22">
        <v>8028</v>
      </c>
      <c r="P158" s="24">
        <v>11.929921999999999</v>
      </c>
      <c r="Q158" s="24">
        <v>13.703141</v>
      </c>
      <c r="R158" s="24">
        <v>28.094044</v>
      </c>
      <c r="S158" s="24">
        <v>6.8418099999999997</v>
      </c>
      <c r="T158" s="24">
        <v>0.9</v>
      </c>
      <c r="U158" s="22">
        <v>20000</v>
      </c>
      <c r="V158" s="22">
        <v>10000</v>
      </c>
      <c r="W158" s="24" t="s">
        <v>41</v>
      </c>
      <c r="X158" s="27" t="s">
        <v>1495</v>
      </c>
      <c r="Y158" s="24" t="s">
        <v>973</v>
      </c>
      <c r="Z158" s="24" t="s">
        <v>1540</v>
      </c>
      <c r="AA158" s="24" t="s">
        <v>1540</v>
      </c>
    </row>
    <row r="159" spans="1:27" x14ac:dyDescent="0.35">
      <c r="A159" s="20" t="str">
        <f t="shared" si="2"/>
        <v>BBVA FIDUCIARIA S.A.FONDO DE INVERSIÓN COLECTIVA CERRADO BBVA AM FUTURO 2.051</v>
      </c>
      <c r="B159" s="21">
        <v>45046</v>
      </c>
      <c r="C159" s="20">
        <v>5</v>
      </c>
      <c r="D159" s="20">
        <v>3</v>
      </c>
      <c r="E159" s="20" t="s">
        <v>211</v>
      </c>
      <c r="F159" s="20">
        <v>110509</v>
      </c>
      <c r="G159" s="20" t="s">
        <v>1524</v>
      </c>
      <c r="H159" s="20" t="s">
        <v>30</v>
      </c>
      <c r="I159" s="20" t="s">
        <v>31</v>
      </c>
      <c r="J159" s="20">
        <v>5</v>
      </c>
      <c r="K159" s="20">
        <v>1</v>
      </c>
      <c r="L159" s="22">
        <v>1912291.2560000001</v>
      </c>
      <c r="M159" s="23">
        <v>10772.22</v>
      </c>
      <c r="N159" s="23">
        <v>20599618663.34</v>
      </c>
      <c r="O159" s="22">
        <v>236</v>
      </c>
      <c r="P159" s="24">
        <v>13.437360999999999</v>
      </c>
      <c r="Q159" s="24">
        <v>10.197858999999999</v>
      </c>
      <c r="R159" s="24">
        <v>0</v>
      </c>
      <c r="S159" s="24">
        <v>0</v>
      </c>
      <c r="T159" s="24" t="s">
        <v>1540</v>
      </c>
      <c r="U159" s="22" t="s">
        <v>1540</v>
      </c>
      <c r="V159" s="22" t="s">
        <v>1540</v>
      </c>
      <c r="W159" s="24" t="s">
        <v>1540</v>
      </c>
      <c r="X159" s="27" t="s">
        <v>1540</v>
      </c>
      <c r="Y159" s="24" t="s">
        <v>1540</v>
      </c>
      <c r="Z159" s="24" t="s">
        <v>1540</v>
      </c>
      <c r="AA159" s="24" t="s">
        <v>1540</v>
      </c>
    </row>
    <row r="160" spans="1:27" x14ac:dyDescent="0.35">
      <c r="A160" s="20" t="str">
        <f t="shared" si="2"/>
        <v>BBVA FIDUCIARIA S.A.FONDO DE INVERSIÓN COLECTIVA CERRADO BBVA AM FUTURO51</v>
      </c>
      <c r="B160" s="21">
        <v>45046</v>
      </c>
      <c r="C160" s="20">
        <v>5</v>
      </c>
      <c r="D160" s="20">
        <v>3</v>
      </c>
      <c r="E160" s="20" t="s">
        <v>211</v>
      </c>
      <c r="F160" s="20">
        <v>109317</v>
      </c>
      <c r="G160" s="20" t="s">
        <v>250</v>
      </c>
      <c r="H160" s="20" t="s">
        <v>30</v>
      </c>
      <c r="I160" s="20" t="s">
        <v>31</v>
      </c>
      <c r="J160" s="20">
        <v>5</v>
      </c>
      <c r="K160" s="20">
        <v>1</v>
      </c>
      <c r="L160" s="22">
        <v>2442838.2319999998</v>
      </c>
      <c r="M160" s="23">
        <v>10817.98</v>
      </c>
      <c r="N160" s="23">
        <v>26426568570.139999</v>
      </c>
      <c r="O160" s="22">
        <v>218</v>
      </c>
      <c r="P160" s="24">
        <v>13.822969000000001</v>
      </c>
      <c r="Q160" s="24">
        <v>9.6608479999999997</v>
      </c>
      <c r="R160" s="24">
        <v>17.142022999999998</v>
      </c>
      <c r="S160" s="24">
        <v>0</v>
      </c>
      <c r="T160" s="24">
        <v>0.5</v>
      </c>
      <c r="U160" s="22">
        <v>10000000</v>
      </c>
      <c r="V160" s="22">
        <v>10000000</v>
      </c>
      <c r="W160" s="24" t="s">
        <v>41</v>
      </c>
      <c r="X160" s="27" t="s">
        <v>1496</v>
      </c>
      <c r="Y160" s="24" t="s">
        <v>974</v>
      </c>
      <c r="Z160" s="24" t="s">
        <v>1540</v>
      </c>
      <c r="AA160" s="24" t="s">
        <v>1540</v>
      </c>
    </row>
    <row r="161" spans="1:27" x14ac:dyDescent="0.35">
      <c r="A161" s="20" t="str">
        <f t="shared" si="2"/>
        <v>BBVA VALORES COLOMBIA S.A. COMISIONFIC BBVA Valores Money Market51</v>
      </c>
      <c r="B161" s="21">
        <v>45046</v>
      </c>
      <c r="C161" s="20">
        <v>85</v>
      </c>
      <c r="D161" s="20">
        <v>27</v>
      </c>
      <c r="E161" s="20" t="s">
        <v>252</v>
      </c>
      <c r="F161" s="20">
        <v>98186</v>
      </c>
      <c r="G161" s="20" t="s">
        <v>253</v>
      </c>
      <c r="H161" s="20" t="s">
        <v>254</v>
      </c>
      <c r="I161" s="20" t="s">
        <v>31</v>
      </c>
      <c r="J161" s="20">
        <v>5</v>
      </c>
      <c r="K161" s="20">
        <v>1</v>
      </c>
      <c r="L161" s="22">
        <v>3981927.9509999999</v>
      </c>
      <c r="M161" s="23">
        <v>11338.73</v>
      </c>
      <c r="N161" s="23">
        <v>45150007635.449997</v>
      </c>
      <c r="O161" s="22">
        <v>348</v>
      </c>
      <c r="P161" s="24">
        <v>12.502071000000001</v>
      </c>
      <c r="Q161" s="24">
        <v>9.9620859999999993</v>
      </c>
      <c r="R161" s="24">
        <v>16.703156</v>
      </c>
      <c r="S161" s="24">
        <v>11.928857000000001</v>
      </c>
      <c r="T161" s="24">
        <v>1</v>
      </c>
      <c r="U161" s="22">
        <v>500000</v>
      </c>
      <c r="V161" s="22">
        <v>500</v>
      </c>
      <c r="W161" s="24" t="s">
        <v>975</v>
      </c>
      <c r="X161" s="27" t="s">
        <v>1497</v>
      </c>
      <c r="Y161" s="24" t="s">
        <v>978</v>
      </c>
      <c r="Z161" s="24" t="s">
        <v>1540</v>
      </c>
      <c r="AA161" s="24" t="s">
        <v>1540</v>
      </c>
    </row>
    <row r="162" spans="1:27" x14ac:dyDescent="0.35">
      <c r="A162" s="20" t="str">
        <f t="shared" si="2"/>
        <v>BBVA VALORES COLOMBIA S.A. COMISIONFIC BBVA Valores Money Market52</v>
      </c>
      <c r="B162" s="21">
        <v>45046</v>
      </c>
      <c r="C162" s="20">
        <v>85</v>
      </c>
      <c r="D162" s="20">
        <v>27</v>
      </c>
      <c r="E162" s="20" t="s">
        <v>252</v>
      </c>
      <c r="F162" s="20">
        <v>98186</v>
      </c>
      <c r="G162" s="20" t="s">
        <v>253</v>
      </c>
      <c r="H162" s="20" t="s">
        <v>254</v>
      </c>
      <c r="I162" s="20" t="s">
        <v>31</v>
      </c>
      <c r="J162" s="20">
        <v>5</v>
      </c>
      <c r="K162" s="20">
        <v>2</v>
      </c>
      <c r="L162" s="22">
        <v>6792701.8949999996</v>
      </c>
      <c r="M162" s="23">
        <v>11419.7</v>
      </c>
      <c r="N162" s="23">
        <v>77570648066.009995</v>
      </c>
      <c r="O162" s="22">
        <v>163</v>
      </c>
      <c r="P162" s="24">
        <v>12.949258</v>
      </c>
      <c r="Q162" s="24">
        <v>10.404845</v>
      </c>
      <c r="R162" s="24">
        <v>17.17013</v>
      </c>
      <c r="S162" s="24">
        <v>12.375230999999999</v>
      </c>
      <c r="T162" s="24">
        <v>0.6</v>
      </c>
      <c r="U162" s="22">
        <v>1000000</v>
      </c>
      <c r="V162" s="22">
        <v>1000000</v>
      </c>
      <c r="W162" s="24" t="s">
        <v>976</v>
      </c>
      <c r="X162" s="27" t="s">
        <v>1497</v>
      </c>
      <c r="Y162" s="24">
        <v>0</v>
      </c>
      <c r="Z162" s="24" t="s">
        <v>1540</v>
      </c>
      <c r="AA162" s="24" t="s">
        <v>1540</v>
      </c>
    </row>
    <row r="163" spans="1:27" x14ac:dyDescent="0.35">
      <c r="A163" s="20" t="str">
        <f t="shared" si="2"/>
        <v>BTG PACTUAL S.A.BTG PACTUAL ACCIONES MERCADOS EMERGENTES41</v>
      </c>
      <c r="B163" s="21">
        <v>45046</v>
      </c>
      <c r="C163" s="20">
        <v>85</v>
      </c>
      <c r="D163" s="20">
        <v>14</v>
      </c>
      <c r="E163" s="20" t="s">
        <v>257</v>
      </c>
      <c r="F163" s="20">
        <v>93624</v>
      </c>
      <c r="G163" s="20" t="s">
        <v>258</v>
      </c>
      <c r="H163" s="20" t="s">
        <v>30</v>
      </c>
      <c r="I163" s="20" t="s">
        <v>31</v>
      </c>
      <c r="J163" s="20">
        <v>4</v>
      </c>
      <c r="K163" s="20">
        <v>1</v>
      </c>
      <c r="L163" s="22">
        <v>408078.72700000001</v>
      </c>
      <c r="M163" s="23">
        <v>10948.01</v>
      </c>
      <c r="N163" s="23">
        <v>4467649170.3199997</v>
      </c>
      <c r="O163" s="22">
        <v>2</v>
      </c>
      <c r="P163" s="24">
        <v>5.3970999999999998E-2</v>
      </c>
      <c r="Q163" s="24">
        <v>-4.5298689999999997</v>
      </c>
      <c r="R163" s="24">
        <v>20.254933999999999</v>
      </c>
      <c r="S163" s="24">
        <v>6.9158489999999997</v>
      </c>
      <c r="T163" s="24">
        <v>0</v>
      </c>
      <c r="U163" s="22">
        <v>1000000</v>
      </c>
      <c r="V163" s="22">
        <v>0</v>
      </c>
      <c r="W163" s="24" t="s">
        <v>952</v>
      </c>
      <c r="X163" s="27" t="s">
        <v>983</v>
      </c>
      <c r="Y163" s="24" t="s">
        <v>980</v>
      </c>
      <c r="Z163" s="24" t="s">
        <v>1540</v>
      </c>
      <c r="AA163" s="24" t="s">
        <v>1540</v>
      </c>
    </row>
    <row r="164" spans="1:27" x14ac:dyDescent="0.35">
      <c r="A164" s="20" t="str">
        <f t="shared" si="2"/>
        <v>BTG PACTUAL S.A.BTG PACTUAL ACCIONES MERCADOS EMERGENTES42</v>
      </c>
      <c r="B164" s="21">
        <v>45046</v>
      </c>
      <c r="C164" s="20">
        <v>85</v>
      </c>
      <c r="D164" s="20">
        <v>14</v>
      </c>
      <c r="E164" s="20" t="s">
        <v>257</v>
      </c>
      <c r="F164" s="20">
        <v>93624</v>
      </c>
      <c r="G164" s="20" t="s">
        <v>258</v>
      </c>
      <c r="H164" s="20" t="s">
        <v>30</v>
      </c>
      <c r="I164" s="20" t="s">
        <v>31</v>
      </c>
      <c r="J164" s="20">
        <v>4</v>
      </c>
      <c r="K164" s="20">
        <v>2</v>
      </c>
      <c r="L164" s="22">
        <v>54691.1</v>
      </c>
      <c r="M164" s="23">
        <v>10398.11</v>
      </c>
      <c r="N164" s="23">
        <v>568684075.94000006</v>
      </c>
      <c r="O164" s="22">
        <v>1</v>
      </c>
      <c r="P164" s="24">
        <v>-1.3274950000000001</v>
      </c>
      <c r="Q164" s="24">
        <v>-5.8537999999999997</v>
      </c>
      <c r="R164" s="24">
        <v>18.584074000000001</v>
      </c>
      <c r="S164" s="24">
        <v>5.4318289999999996</v>
      </c>
      <c r="T164" s="24">
        <v>1.4</v>
      </c>
      <c r="U164" s="22">
        <v>1000000</v>
      </c>
      <c r="V164" s="22">
        <v>0</v>
      </c>
      <c r="W164" s="24" t="s">
        <v>981</v>
      </c>
      <c r="X164" s="27" t="s">
        <v>983</v>
      </c>
      <c r="Y164" s="24">
        <v>0</v>
      </c>
      <c r="Z164" s="24" t="s">
        <v>1540</v>
      </c>
      <c r="AA164" s="24" t="s">
        <v>1540</v>
      </c>
    </row>
    <row r="165" spans="1:27" x14ac:dyDescent="0.35">
      <c r="A165" s="20" t="str">
        <f t="shared" si="2"/>
        <v>BTG PACTUAL S.A.BTG PACTUAL ACCIONES MERCADOS EMERGENTES43</v>
      </c>
      <c r="B165" s="21">
        <v>45046</v>
      </c>
      <c r="C165" s="20">
        <v>85</v>
      </c>
      <c r="D165" s="20">
        <v>14</v>
      </c>
      <c r="E165" s="20" t="s">
        <v>257</v>
      </c>
      <c r="F165" s="20">
        <v>93624</v>
      </c>
      <c r="G165" s="20" t="s">
        <v>258</v>
      </c>
      <c r="H165" s="20" t="s">
        <v>30</v>
      </c>
      <c r="I165" s="20" t="s">
        <v>31</v>
      </c>
      <c r="J165" s="20">
        <v>4</v>
      </c>
      <c r="K165" s="20">
        <v>3</v>
      </c>
      <c r="L165" s="22">
        <v>416408.326</v>
      </c>
      <c r="M165" s="23">
        <v>10299.950000000001</v>
      </c>
      <c r="N165" s="23">
        <v>4288983695.8000002</v>
      </c>
      <c r="O165" s="22">
        <v>3</v>
      </c>
      <c r="P165" s="24">
        <v>-0.93668600000000002</v>
      </c>
      <c r="Q165" s="24">
        <v>-5.4794119999999999</v>
      </c>
      <c r="R165" s="24">
        <v>19.059937000000001</v>
      </c>
      <c r="S165" s="24">
        <v>5.8531440000000003</v>
      </c>
      <c r="T165" s="24">
        <v>1</v>
      </c>
      <c r="U165" s="22">
        <v>1000000</v>
      </c>
      <c r="V165" s="22">
        <v>0</v>
      </c>
      <c r="W165" s="24" t="s">
        <v>982</v>
      </c>
      <c r="X165" s="27" t="s">
        <v>983</v>
      </c>
      <c r="Y165" s="24">
        <v>0</v>
      </c>
      <c r="Z165" s="24" t="s">
        <v>1540</v>
      </c>
      <c r="AA165" s="24" t="s">
        <v>1540</v>
      </c>
    </row>
    <row r="166" spans="1:27" x14ac:dyDescent="0.35">
      <c r="A166" s="20" t="str">
        <f t="shared" si="2"/>
        <v>BTG PACTUAL S.A.BTG PACTUAL ACCIONES MERCADOS EMERGENTES51</v>
      </c>
      <c r="B166" s="21">
        <v>45046</v>
      </c>
      <c r="C166" s="20">
        <v>85</v>
      </c>
      <c r="D166" s="20">
        <v>14</v>
      </c>
      <c r="E166" s="20" t="s">
        <v>257</v>
      </c>
      <c r="F166" s="20">
        <v>93624</v>
      </c>
      <c r="G166" s="20" t="s">
        <v>258</v>
      </c>
      <c r="H166" s="20" t="s">
        <v>30</v>
      </c>
      <c r="I166" s="20" t="s">
        <v>31</v>
      </c>
      <c r="J166" s="20">
        <v>5</v>
      </c>
      <c r="K166" s="20">
        <v>1</v>
      </c>
      <c r="L166" s="22">
        <v>276622.69799999997</v>
      </c>
      <c r="M166" s="23">
        <v>10363.76</v>
      </c>
      <c r="N166" s="23">
        <v>2866850092.3400002</v>
      </c>
      <c r="O166" s="22">
        <v>62</v>
      </c>
      <c r="P166" s="24">
        <v>-1.907975</v>
      </c>
      <c r="Q166" s="24">
        <v>-6.410291</v>
      </c>
      <c r="R166" s="24">
        <v>17.888452999999998</v>
      </c>
      <c r="S166" s="24">
        <v>4.8109970000000004</v>
      </c>
      <c r="T166" s="24">
        <v>2</v>
      </c>
      <c r="U166" s="22">
        <v>1000000</v>
      </c>
      <c r="V166" s="22">
        <v>0</v>
      </c>
      <c r="W166" s="24" t="s">
        <v>951</v>
      </c>
      <c r="X166" s="27" t="s">
        <v>983</v>
      </c>
      <c r="Y166" s="24">
        <v>0</v>
      </c>
      <c r="Z166" s="24" t="s">
        <v>1540</v>
      </c>
      <c r="AA166" s="24" t="s">
        <v>1540</v>
      </c>
    </row>
    <row r="167" spans="1:27" x14ac:dyDescent="0.35">
      <c r="A167" s="20" t="str">
        <f t="shared" si="2"/>
        <v>BTG PACTUAL S.A.BTG PACTUAL ACCIONES MERCADOS EMERGENTES52</v>
      </c>
      <c r="B167" s="21">
        <v>45046</v>
      </c>
      <c r="C167" s="20">
        <v>85</v>
      </c>
      <c r="D167" s="20">
        <v>14</v>
      </c>
      <c r="E167" s="20" t="s">
        <v>257</v>
      </c>
      <c r="F167" s="20">
        <v>93624</v>
      </c>
      <c r="G167" s="20" t="s">
        <v>258</v>
      </c>
      <c r="H167" s="20" t="s">
        <v>30</v>
      </c>
      <c r="I167" s="20" t="s">
        <v>31</v>
      </c>
      <c r="J167" s="20">
        <v>5</v>
      </c>
      <c r="K167" s="20">
        <v>2</v>
      </c>
      <c r="L167" s="22">
        <v>124462.101</v>
      </c>
      <c r="M167" s="23">
        <v>10476.99</v>
      </c>
      <c r="N167" s="23">
        <v>1303988079.6199999</v>
      </c>
      <c r="O167" s="22">
        <v>3</v>
      </c>
      <c r="P167" s="24">
        <v>-1.521749</v>
      </c>
      <c r="Q167" s="24">
        <v>-6.0399570000000002</v>
      </c>
      <c r="R167" s="24">
        <v>18.352450999999999</v>
      </c>
      <c r="S167" s="24">
        <v>5.2246990000000002</v>
      </c>
      <c r="T167" s="24">
        <v>1.6</v>
      </c>
      <c r="U167" s="22">
        <v>250000000</v>
      </c>
      <c r="V167" s="22">
        <v>0</v>
      </c>
      <c r="W167" s="24" t="s">
        <v>950</v>
      </c>
      <c r="X167" s="27" t="s">
        <v>983</v>
      </c>
      <c r="Y167" s="24">
        <v>0</v>
      </c>
      <c r="Z167" s="24" t="s">
        <v>1540</v>
      </c>
      <c r="AA167" s="24" t="s">
        <v>1540</v>
      </c>
    </row>
    <row r="168" spans="1:27" x14ac:dyDescent="0.35">
      <c r="A168" s="20" t="str">
        <f t="shared" si="2"/>
        <v>BTG PACTUAL S.A.BTG PACTUAL ALTA DURACION COLOMBIA41</v>
      </c>
      <c r="B168" s="21">
        <v>45046</v>
      </c>
      <c r="C168" s="20">
        <v>85</v>
      </c>
      <c r="D168" s="20">
        <v>14</v>
      </c>
      <c r="E168" s="20" t="s">
        <v>257</v>
      </c>
      <c r="F168" s="20">
        <v>108638</v>
      </c>
      <c r="G168" s="20" t="s">
        <v>264</v>
      </c>
      <c r="H168" s="20" t="s">
        <v>30</v>
      </c>
      <c r="I168" s="20" t="s">
        <v>31</v>
      </c>
      <c r="J168" s="20">
        <v>4</v>
      </c>
      <c r="K168" s="20">
        <v>1</v>
      </c>
      <c r="L168" s="22">
        <v>2965963.4920000001</v>
      </c>
      <c r="M168" s="23">
        <v>12330.68</v>
      </c>
      <c r="N168" s="23">
        <v>36572340287.379997</v>
      </c>
      <c r="O168" s="22">
        <v>44</v>
      </c>
      <c r="P168" s="24">
        <v>11.018933000000001</v>
      </c>
      <c r="Q168" s="24">
        <v>17.272096999999999</v>
      </c>
      <c r="R168" s="24">
        <v>48.273074999999999</v>
      </c>
      <c r="S168" s="24">
        <v>0</v>
      </c>
      <c r="T168" s="24">
        <v>1</v>
      </c>
      <c r="U168" s="22">
        <v>1000000</v>
      </c>
      <c r="V168" s="22">
        <v>0</v>
      </c>
      <c r="W168" s="24" t="s">
        <v>981</v>
      </c>
      <c r="X168" s="27" t="s">
        <v>1498</v>
      </c>
      <c r="Y168" s="24">
        <v>0</v>
      </c>
      <c r="Z168" s="24" t="s">
        <v>1540</v>
      </c>
      <c r="AA168" s="24" t="s">
        <v>1540</v>
      </c>
    </row>
    <row r="169" spans="1:27" x14ac:dyDescent="0.35">
      <c r="A169" s="20" t="str">
        <f t="shared" si="2"/>
        <v>BTG PACTUAL S.A.BTG PACTUAL ALTA DURACION COLOMBIA42</v>
      </c>
      <c r="B169" s="21">
        <v>45046</v>
      </c>
      <c r="C169" s="20">
        <v>85</v>
      </c>
      <c r="D169" s="20">
        <v>14</v>
      </c>
      <c r="E169" s="20" t="s">
        <v>257</v>
      </c>
      <c r="F169" s="20">
        <v>108638</v>
      </c>
      <c r="G169" s="20" t="s">
        <v>264</v>
      </c>
      <c r="H169" s="20" t="s">
        <v>30</v>
      </c>
      <c r="I169" s="20" t="s">
        <v>31</v>
      </c>
      <c r="J169" s="20">
        <v>4</v>
      </c>
      <c r="K169" s="20">
        <v>2</v>
      </c>
      <c r="L169" s="22">
        <v>488079.84</v>
      </c>
      <c r="M169" s="23">
        <v>12266.64</v>
      </c>
      <c r="N169" s="23">
        <v>5987099938.9499998</v>
      </c>
      <c r="O169" s="22">
        <v>56</v>
      </c>
      <c r="P169" s="24">
        <v>10.472177</v>
      </c>
      <c r="Q169" s="24">
        <v>16.690598000000001</v>
      </c>
      <c r="R169" s="24">
        <v>47.541040000000002</v>
      </c>
      <c r="S169" s="24">
        <v>0</v>
      </c>
      <c r="T169" s="24">
        <v>1.5</v>
      </c>
      <c r="U169" s="22">
        <v>1000000</v>
      </c>
      <c r="V169" s="22">
        <v>0</v>
      </c>
      <c r="W169" s="24" t="s">
        <v>951</v>
      </c>
      <c r="X169" s="27" t="s">
        <v>1498</v>
      </c>
      <c r="Y169" s="24">
        <v>0</v>
      </c>
      <c r="Z169" s="24" t="s">
        <v>1540</v>
      </c>
      <c r="AA169" s="24" t="s">
        <v>1540</v>
      </c>
    </row>
    <row r="170" spans="1:27" x14ac:dyDescent="0.35">
      <c r="A170" s="20" t="str">
        <f t="shared" si="2"/>
        <v>BTG PACTUAL S.A.BTG PACTUAL ALTA DURACION COLOMBIA43</v>
      </c>
      <c r="B170" s="21">
        <v>45046</v>
      </c>
      <c r="C170" s="20">
        <v>85</v>
      </c>
      <c r="D170" s="20">
        <v>14</v>
      </c>
      <c r="E170" s="20" t="s">
        <v>257</v>
      </c>
      <c r="F170" s="20">
        <v>108638</v>
      </c>
      <c r="G170" s="20" t="s">
        <v>264</v>
      </c>
      <c r="H170" s="20" t="s">
        <v>30</v>
      </c>
      <c r="I170" s="20" t="s">
        <v>31</v>
      </c>
      <c r="J170" s="20">
        <v>4</v>
      </c>
      <c r="K170" s="20">
        <v>3</v>
      </c>
      <c r="L170" s="22">
        <v>850121.26</v>
      </c>
      <c r="M170" s="23">
        <v>12224.19</v>
      </c>
      <c r="N170" s="23">
        <v>10392045790.92</v>
      </c>
      <c r="O170" s="22">
        <v>4</v>
      </c>
      <c r="P170" s="24">
        <v>12.128806000000001</v>
      </c>
      <c r="Q170" s="24">
        <v>18.450256</v>
      </c>
      <c r="R170" s="24">
        <v>49.760353000000002</v>
      </c>
      <c r="S170" s="24">
        <v>0</v>
      </c>
      <c r="T170" s="24">
        <v>0</v>
      </c>
      <c r="U170" s="22">
        <v>1000000</v>
      </c>
      <c r="V170" s="22">
        <v>0</v>
      </c>
      <c r="W170" s="24" t="s">
        <v>952</v>
      </c>
      <c r="X170" s="27" t="s">
        <v>1498</v>
      </c>
      <c r="Y170" s="24">
        <v>0</v>
      </c>
      <c r="Z170" s="24" t="s">
        <v>1540</v>
      </c>
      <c r="AA170" s="24" t="s">
        <v>1540</v>
      </c>
    </row>
    <row r="171" spans="1:27" x14ac:dyDescent="0.35">
      <c r="A171" s="20" t="str">
        <f t="shared" si="2"/>
        <v>BTG PACTUAL S.A.BTG PACTUAL ALTA DURACION COLOMBIA44</v>
      </c>
      <c r="B171" s="21">
        <v>45046</v>
      </c>
      <c r="C171" s="20">
        <v>85</v>
      </c>
      <c r="D171" s="20">
        <v>14</v>
      </c>
      <c r="E171" s="20" t="s">
        <v>257</v>
      </c>
      <c r="F171" s="20">
        <v>108638</v>
      </c>
      <c r="G171" s="20" t="s">
        <v>264</v>
      </c>
      <c r="H171" s="20" t="s">
        <v>30</v>
      </c>
      <c r="I171" s="20" t="s">
        <v>31</v>
      </c>
      <c r="J171" s="20">
        <v>4</v>
      </c>
      <c r="K171" s="20">
        <v>4</v>
      </c>
      <c r="L171" s="22">
        <v>531410.12300000002</v>
      </c>
      <c r="M171" s="23">
        <v>12029.58</v>
      </c>
      <c r="N171" s="23">
        <v>6392640247.8299999</v>
      </c>
      <c r="O171" s="22">
        <v>4</v>
      </c>
      <c r="P171" s="24">
        <v>11.018936</v>
      </c>
      <c r="Q171" s="24">
        <v>17.273357000000001</v>
      </c>
      <c r="R171" s="24">
        <v>48.267919999999997</v>
      </c>
      <c r="S171" s="24">
        <v>0</v>
      </c>
      <c r="T171" s="24">
        <v>1</v>
      </c>
      <c r="U171" s="22">
        <v>1000000</v>
      </c>
      <c r="V171" s="22">
        <v>0</v>
      </c>
      <c r="W171" s="24" t="s">
        <v>950</v>
      </c>
      <c r="X171" s="27" t="s">
        <v>1498</v>
      </c>
      <c r="Y171" s="24">
        <v>0</v>
      </c>
      <c r="Z171" s="24" t="s">
        <v>1540</v>
      </c>
      <c r="AA171" s="24" t="s">
        <v>1540</v>
      </c>
    </row>
    <row r="172" spans="1:27" x14ac:dyDescent="0.35">
      <c r="A172" s="20" t="str">
        <f t="shared" si="2"/>
        <v>BTG PACTUAL S.A.BTG PACTUAL ALTA DURACION COLOMBIA45</v>
      </c>
      <c r="B172" s="21">
        <v>45046</v>
      </c>
      <c r="C172" s="20">
        <v>85</v>
      </c>
      <c r="D172" s="20">
        <v>14</v>
      </c>
      <c r="E172" s="20" t="s">
        <v>257</v>
      </c>
      <c r="F172" s="20">
        <v>108638</v>
      </c>
      <c r="G172" s="20" t="s">
        <v>264</v>
      </c>
      <c r="H172" s="20" t="s">
        <v>30</v>
      </c>
      <c r="I172" s="20" t="s">
        <v>31</v>
      </c>
      <c r="J172" s="20">
        <v>4</v>
      </c>
      <c r="K172" s="20">
        <v>5</v>
      </c>
      <c r="L172" s="22">
        <v>1444773.0859999999</v>
      </c>
      <c r="M172" s="23">
        <v>11149.66</v>
      </c>
      <c r="N172" s="23">
        <v>16108727239.76</v>
      </c>
      <c r="O172" s="22">
        <v>2</v>
      </c>
      <c r="P172" s="24">
        <v>11.294343</v>
      </c>
      <c r="Q172" s="24">
        <v>17.564540000000001</v>
      </c>
      <c r="R172" s="24">
        <v>0</v>
      </c>
      <c r="S172" s="24">
        <v>0</v>
      </c>
      <c r="T172" s="24" t="s">
        <v>1540</v>
      </c>
      <c r="U172" s="22" t="s">
        <v>1540</v>
      </c>
      <c r="V172" s="22" t="s">
        <v>1540</v>
      </c>
      <c r="W172" s="24" t="s">
        <v>1540</v>
      </c>
      <c r="X172" s="27" t="s">
        <v>1540</v>
      </c>
      <c r="Y172" s="24" t="s">
        <v>1540</v>
      </c>
      <c r="Z172" s="24" t="s">
        <v>1540</v>
      </c>
      <c r="AA172" s="24" t="s">
        <v>1540</v>
      </c>
    </row>
    <row r="173" spans="1:27" x14ac:dyDescent="0.35">
      <c r="A173" s="20" t="str">
        <f t="shared" si="2"/>
        <v>BTG PACTUAL S.A.BTG PACTUAL DINAMICO41</v>
      </c>
      <c r="B173" s="21">
        <v>45046</v>
      </c>
      <c r="C173" s="20">
        <v>85</v>
      </c>
      <c r="D173" s="20">
        <v>14</v>
      </c>
      <c r="E173" s="20" t="s">
        <v>257</v>
      </c>
      <c r="F173" s="20">
        <v>100095</v>
      </c>
      <c r="G173" s="20" t="s">
        <v>269</v>
      </c>
      <c r="H173" s="20" t="s">
        <v>30</v>
      </c>
      <c r="I173" s="20" t="s">
        <v>31</v>
      </c>
      <c r="J173" s="20">
        <v>4</v>
      </c>
      <c r="K173" s="20">
        <v>1</v>
      </c>
      <c r="L173" s="22">
        <v>919331.16099999996</v>
      </c>
      <c r="M173" s="23">
        <v>11651.24</v>
      </c>
      <c r="N173" s="23">
        <v>10711344479.74</v>
      </c>
      <c r="O173" s="22">
        <v>39</v>
      </c>
      <c r="P173" s="24">
        <v>6.1481810000000001</v>
      </c>
      <c r="Q173" s="24">
        <v>17.002631999999998</v>
      </c>
      <c r="R173" s="24">
        <v>29.388842</v>
      </c>
      <c r="S173" s="24">
        <v>16.892302999999998</v>
      </c>
      <c r="T173" s="24">
        <v>1.4</v>
      </c>
      <c r="U173" s="22">
        <v>1000000</v>
      </c>
      <c r="V173" s="22">
        <v>0</v>
      </c>
      <c r="W173" s="24" t="s">
        <v>981</v>
      </c>
      <c r="X173" s="27" t="s">
        <v>1504</v>
      </c>
      <c r="Y173" s="24" t="s">
        <v>1503</v>
      </c>
      <c r="Z173" s="24" t="s">
        <v>1540</v>
      </c>
      <c r="AA173" s="24" t="s">
        <v>1540</v>
      </c>
    </row>
    <row r="174" spans="1:27" x14ac:dyDescent="0.35">
      <c r="A174" s="20" t="str">
        <f t="shared" si="2"/>
        <v>BTG PACTUAL S.A.BTG PACTUAL DINAMICO43</v>
      </c>
      <c r="B174" s="21">
        <v>45046</v>
      </c>
      <c r="C174" s="20">
        <v>85</v>
      </c>
      <c r="D174" s="20">
        <v>14</v>
      </c>
      <c r="E174" s="20" t="s">
        <v>257</v>
      </c>
      <c r="F174" s="20">
        <v>100095</v>
      </c>
      <c r="G174" s="20" t="s">
        <v>269</v>
      </c>
      <c r="H174" s="20" t="s">
        <v>30</v>
      </c>
      <c r="I174" s="20" t="s">
        <v>31</v>
      </c>
      <c r="J174" s="20">
        <v>4</v>
      </c>
      <c r="K174" s="20">
        <v>3</v>
      </c>
      <c r="L174" s="22">
        <v>637311.59199999995</v>
      </c>
      <c r="M174" s="23">
        <v>11732.29</v>
      </c>
      <c r="N174" s="23">
        <v>7477124733.4200001</v>
      </c>
      <c r="O174" s="22">
        <v>4</v>
      </c>
      <c r="P174" s="24">
        <v>6.5685140000000004</v>
      </c>
      <c r="Q174" s="24">
        <v>17.467731000000001</v>
      </c>
      <c r="R174" s="24">
        <v>29.902809999999999</v>
      </c>
      <c r="S174" s="24">
        <v>17.356995000000001</v>
      </c>
      <c r="T174" s="24">
        <v>1</v>
      </c>
      <c r="U174" s="22">
        <v>1000000000</v>
      </c>
      <c r="V174" s="22">
        <v>0</v>
      </c>
      <c r="W174" s="24" t="s">
        <v>982</v>
      </c>
      <c r="X174" s="27" t="s">
        <v>1504</v>
      </c>
      <c r="Y174" s="24">
        <v>0</v>
      </c>
      <c r="Z174" s="24" t="s">
        <v>1540</v>
      </c>
      <c r="AA174" s="24" t="s">
        <v>1540</v>
      </c>
    </row>
    <row r="175" spans="1:27" x14ac:dyDescent="0.35">
      <c r="A175" s="20" t="str">
        <f t="shared" si="2"/>
        <v>BTG PACTUAL S.A.BTG PACTUAL DINAMICO51</v>
      </c>
      <c r="B175" s="21">
        <v>45046</v>
      </c>
      <c r="C175" s="20">
        <v>85</v>
      </c>
      <c r="D175" s="20">
        <v>14</v>
      </c>
      <c r="E175" s="20" t="s">
        <v>257</v>
      </c>
      <c r="F175" s="20">
        <v>100095</v>
      </c>
      <c r="G175" s="20" t="s">
        <v>269</v>
      </c>
      <c r="H175" s="20" t="s">
        <v>30</v>
      </c>
      <c r="I175" s="20" t="s">
        <v>31</v>
      </c>
      <c r="J175" s="20">
        <v>5</v>
      </c>
      <c r="K175" s="20">
        <v>1</v>
      </c>
      <c r="L175" s="22">
        <v>442841.81900000002</v>
      </c>
      <c r="M175" s="23">
        <v>11536.86</v>
      </c>
      <c r="N175" s="23">
        <v>5109006032.7200003</v>
      </c>
      <c r="O175" s="22">
        <v>81</v>
      </c>
      <c r="P175" s="24">
        <v>5.523847</v>
      </c>
      <c r="Q175" s="24">
        <v>16.312329999999999</v>
      </c>
      <c r="R175" s="24">
        <v>28.62501</v>
      </c>
      <c r="S175" s="24">
        <v>16.201632</v>
      </c>
      <c r="T175" s="24">
        <v>2</v>
      </c>
      <c r="U175" s="22">
        <v>1000000</v>
      </c>
      <c r="V175" s="22">
        <v>0</v>
      </c>
      <c r="W175" s="24" t="s">
        <v>951</v>
      </c>
      <c r="X175" s="27" t="s">
        <v>1504</v>
      </c>
      <c r="Y175" s="24">
        <v>0</v>
      </c>
      <c r="Z175" s="24" t="s">
        <v>1540</v>
      </c>
      <c r="AA175" s="24" t="s">
        <v>1540</v>
      </c>
    </row>
    <row r="176" spans="1:27" x14ac:dyDescent="0.35">
      <c r="A176" s="20" t="str">
        <f t="shared" si="2"/>
        <v>BTG PACTUAL S.A.BTG PACTUAL DINAMICO52</v>
      </c>
      <c r="B176" s="21">
        <v>45046</v>
      </c>
      <c r="C176" s="20">
        <v>85</v>
      </c>
      <c r="D176" s="20">
        <v>14</v>
      </c>
      <c r="E176" s="20" t="s">
        <v>257</v>
      </c>
      <c r="F176" s="20">
        <v>100095</v>
      </c>
      <c r="G176" s="20" t="s">
        <v>269</v>
      </c>
      <c r="H176" s="20" t="s">
        <v>30</v>
      </c>
      <c r="I176" s="20" t="s">
        <v>31</v>
      </c>
      <c r="J176" s="20">
        <v>5</v>
      </c>
      <c r="K176" s="20">
        <v>2</v>
      </c>
      <c r="L176" s="22">
        <v>260521.117</v>
      </c>
      <c r="M176" s="23">
        <v>11614.37</v>
      </c>
      <c r="N176" s="23">
        <v>3025788320.8699999</v>
      </c>
      <c r="O176" s="22">
        <v>6</v>
      </c>
      <c r="P176" s="24">
        <v>5.939254</v>
      </c>
      <c r="Q176" s="24">
        <v>16.771194000000001</v>
      </c>
      <c r="R176" s="24">
        <v>29.132747999999999</v>
      </c>
      <c r="S176" s="24">
        <v>16.660898</v>
      </c>
      <c r="T176" s="24">
        <v>1.6</v>
      </c>
      <c r="U176" s="22">
        <v>250000000</v>
      </c>
      <c r="V176" s="22">
        <v>0</v>
      </c>
      <c r="W176" s="24" t="s">
        <v>950</v>
      </c>
      <c r="X176" s="27" t="s">
        <v>1504</v>
      </c>
      <c r="Y176" s="24">
        <v>0</v>
      </c>
      <c r="Z176" s="24" t="s">
        <v>1540</v>
      </c>
      <c r="AA176" s="24" t="s">
        <v>1540</v>
      </c>
    </row>
    <row r="177" spans="1:27" x14ac:dyDescent="0.35">
      <c r="A177" s="20" t="str">
        <f t="shared" si="2"/>
        <v>BTG PACTUAL S.A.BTG PACTUAL LIQUIDEZ DOLARES41</v>
      </c>
      <c r="B177" s="21">
        <v>45046</v>
      </c>
      <c r="C177" s="20">
        <v>85</v>
      </c>
      <c r="D177" s="20">
        <v>14</v>
      </c>
      <c r="E177" s="20" t="s">
        <v>257</v>
      </c>
      <c r="F177" s="20">
        <v>107024</v>
      </c>
      <c r="G177" s="20" t="s">
        <v>274</v>
      </c>
      <c r="H177" s="20" t="s">
        <v>30</v>
      </c>
      <c r="I177" s="20" t="s">
        <v>31</v>
      </c>
      <c r="J177" s="20">
        <v>4</v>
      </c>
      <c r="K177" s="20">
        <v>1</v>
      </c>
      <c r="L177" s="22">
        <v>5311277.5860000001</v>
      </c>
      <c r="M177" s="23">
        <v>12057.79</v>
      </c>
      <c r="N177" s="23">
        <v>64042291916.459999</v>
      </c>
      <c r="O177" s="22">
        <v>10</v>
      </c>
      <c r="P177" s="24">
        <v>7.3293220000000003</v>
      </c>
      <c r="Q177" s="24">
        <v>8.7306509999999999</v>
      </c>
      <c r="R177" s="24">
        <v>-6.9175490000000002</v>
      </c>
      <c r="S177" s="24">
        <v>0</v>
      </c>
      <c r="T177" s="24">
        <v>1</v>
      </c>
      <c r="U177" s="22">
        <v>1000000000</v>
      </c>
      <c r="V177" s="22">
        <v>0</v>
      </c>
      <c r="W177" s="24" t="s">
        <v>982</v>
      </c>
      <c r="X177" s="27" t="s">
        <v>1500</v>
      </c>
      <c r="Y177" s="24" t="s">
        <v>1499</v>
      </c>
      <c r="Z177" s="24" t="s">
        <v>1540</v>
      </c>
      <c r="AA177" s="24" t="s">
        <v>1540</v>
      </c>
    </row>
    <row r="178" spans="1:27" x14ac:dyDescent="0.35">
      <c r="A178" s="20" t="str">
        <f t="shared" si="2"/>
        <v>BTG PACTUAL S.A.BTG PACTUAL LIQUIDEZ DOLARES51</v>
      </c>
      <c r="B178" s="21">
        <v>45046</v>
      </c>
      <c r="C178" s="20">
        <v>85</v>
      </c>
      <c r="D178" s="20">
        <v>14</v>
      </c>
      <c r="E178" s="20" t="s">
        <v>257</v>
      </c>
      <c r="F178" s="20">
        <v>107024</v>
      </c>
      <c r="G178" s="20" t="s">
        <v>274</v>
      </c>
      <c r="H178" s="20" t="s">
        <v>30</v>
      </c>
      <c r="I178" s="20" t="s">
        <v>31</v>
      </c>
      <c r="J178" s="20">
        <v>5</v>
      </c>
      <c r="K178" s="20">
        <v>1</v>
      </c>
      <c r="L178" s="22">
        <v>1231014.621</v>
      </c>
      <c r="M178" s="23">
        <v>11979.86</v>
      </c>
      <c r="N178" s="23">
        <v>14747381734.4</v>
      </c>
      <c r="O178" s="22">
        <v>126</v>
      </c>
      <c r="P178" s="24">
        <v>6.5363670000000003</v>
      </c>
      <c r="Q178" s="24">
        <v>7.9342810000000004</v>
      </c>
      <c r="R178" s="24">
        <v>-7.6078450000000002</v>
      </c>
      <c r="S178" s="24">
        <v>0</v>
      </c>
      <c r="T178" s="24">
        <v>1.5</v>
      </c>
      <c r="U178" s="22">
        <v>1000000</v>
      </c>
      <c r="V178" s="22">
        <v>0</v>
      </c>
      <c r="W178" s="24" t="s">
        <v>951</v>
      </c>
      <c r="X178" s="27" t="s">
        <v>1501</v>
      </c>
      <c r="Y178" s="24">
        <v>0</v>
      </c>
      <c r="Z178" s="24" t="s">
        <v>1540</v>
      </c>
      <c r="AA178" s="24" t="s">
        <v>1540</v>
      </c>
    </row>
    <row r="179" spans="1:27" x14ac:dyDescent="0.35">
      <c r="A179" s="20" t="str">
        <f t="shared" si="2"/>
        <v>BTG PACTUAL S.A.FONDO DE INVERSIÓN COLECTIVA ABIERTO BTG PACTUAL ACCIONES COLOMBIA43</v>
      </c>
      <c r="B179" s="21">
        <v>45046</v>
      </c>
      <c r="C179" s="20">
        <v>85</v>
      </c>
      <c r="D179" s="20">
        <v>14</v>
      </c>
      <c r="E179" s="20" t="s">
        <v>257</v>
      </c>
      <c r="F179" s="20">
        <v>58699</v>
      </c>
      <c r="G179" s="20" t="s">
        <v>277</v>
      </c>
      <c r="H179" s="20" t="s">
        <v>30</v>
      </c>
      <c r="I179" s="20" t="s">
        <v>31</v>
      </c>
      <c r="J179" s="20">
        <v>4</v>
      </c>
      <c r="K179" s="20">
        <v>3</v>
      </c>
      <c r="L179" s="22">
        <v>384760.51</v>
      </c>
      <c r="M179" s="23">
        <v>11686.98</v>
      </c>
      <c r="N179" s="23">
        <v>4496689520.1499996</v>
      </c>
      <c r="O179" s="22">
        <v>43</v>
      </c>
      <c r="P179" s="24">
        <v>-1.776248</v>
      </c>
      <c r="Q179" s="24">
        <v>92.201804999999993</v>
      </c>
      <c r="R179" s="24">
        <v>2.8226610000000001</v>
      </c>
      <c r="S179" s="24">
        <v>-16.880172999999999</v>
      </c>
      <c r="T179" s="24">
        <v>2</v>
      </c>
      <c r="U179" s="22">
        <v>1000000</v>
      </c>
      <c r="V179" s="22">
        <v>0</v>
      </c>
      <c r="W179" s="24" t="s">
        <v>981</v>
      </c>
      <c r="X179" s="27" t="s">
        <v>985</v>
      </c>
      <c r="Y179" s="24">
        <v>0</v>
      </c>
      <c r="Z179" s="24" t="s">
        <v>1540</v>
      </c>
      <c r="AA179" s="24" t="s">
        <v>1540</v>
      </c>
    </row>
    <row r="180" spans="1:27" x14ac:dyDescent="0.35">
      <c r="A180" s="20" t="str">
        <f t="shared" si="2"/>
        <v>BTG PACTUAL S.A.FONDO DE INVERSIÓN COLECTIVA ABIERTO BTG PACTUAL ACCIONES COLOMBIA44</v>
      </c>
      <c r="B180" s="21">
        <v>45046</v>
      </c>
      <c r="C180" s="20">
        <v>85</v>
      </c>
      <c r="D180" s="20">
        <v>14</v>
      </c>
      <c r="E180" s="20" t="s">
        <v>257</v>
      </c>
      <c r="F180" s="20">
        <v>58699</v>
      </c>
      <c r="G180" s="20" t="s">
        <v>277</v>
      </c>
      <c r="H180" s="20" t="s">
        <v>30</v>
      </c>
      <c r="I180" s="20" t="s">
        <v>31</v>
      </c>
      <c r="J180" s="20">
        <v>4</v>
      </c>
      <c r="K180" s="20">
        <v>4</v>
      </c>
      <c r="L180" s="22">
        <v>53489.457999999999</v>
      </c>
      <c r="M180" s="23">
        <v>10982.02</v>
      </c>
      <c r="N180" s="23">
        <v>587422436.75999999</v>
      </c>
      <c r="O180" s="22">
        <v>3</v>
      </c>
      <c r="P180" s="24">
        <v>0.18832399999999999</v>
      </c>
      <c r="Q180" s="24">
        <v>96.047295000000005</v>
      </c>
      <c r="R180" s="24">
        <v>4.8876580000000001</v>
      </c>
      <c r="S180" s="24">
        <v>-15.209408</v>
      </c>
      <c r="T180" s="24">
        <v>0</v>
      </c>
      <c r="U180" s="22">
        <v>1000000</v>
      </c>
      <c r="V180" s="22">
        <v>0</v>
      </c>
      <c r="W180" s="24" t="s">
        <v>952</v>
      </c>
      <c r="X180" s="27" t="s">
        <v>985</v>
      </c>
      <c r="Y180" s="24">
        <v>0</v>
      </c>
      <c r="Z180" s="24" t="s">
        <v>1540</v>
      </c>
      <c r="AA180" s="24" t="s">
        <v>1540</v>
      </c>
    </row>
    <row r="181" spans="1:27" x14ac:dyDescent="0.35">
      <c r="A181" s="20" t="str">
        <f t="shared" si="2"/>
        <v>BTG PACTUAL S.A.FONDO DE INVERSIÓN COLECTIVA ABIERTO BTG PACTUAL ACCIONES COLOMBIA51</v>
      </c>
      <c r="B181" s="21">
        <v>45046</v>
      </c>
      <c r="C181" s="20">
        <v>85</v>
      </c>
      <c r="D181" s="20">
        <v>14</v>
      </c>
      <c r="E181" s="20" t="s">
        <v>257</v>
      </c>
      <c r="F181" s="20">
        <v>58699</v>
      </c>
      <c r="G181" s="20" t="s">
        <v>277</v>
      </c>
      <c r="H181" s="20" t="s">
        <v>30</v>
      </c>
      <c r="I181" s="20" t="s">
        <v>31</v>
      </c>
      <c r="J181" s="20">
        <v>5</v>
      </c>
      <c r="K181" s="20">
        <v>1</v>
      </c>
      <c r="L181" s="22">
        <v>302938.41399999999</v>
      </c>
      <c r="M181" s="23">
        <v>20087.27</v>
      </c>
      <c r="N181" s="23">
        <v>6085204421.0699997</v>
      </c>
      <c r="O181" s="22">
        <v>180</v>
      </c>
      <c r="P181" s="24">
        <v>-2.7300010000000001</v>
      </c>
      <c r="Q181" s="24">
        <v>90.322850000000003</v>
      </c>
      <c r="R181" s="24">
        <v>1.8197479999999999</v>
      </c>
      <c r="S181" s="24">
        <v>-17.691502</v>
      </c>
      <c r="T181" s="24">
        <v>3</v>
      </c>
      <c r="U181" s="22">
        <v>1000000</v>
      </c>
      <c r="V181" s="22">
        <v>0</v>
      </c>
      <c r="W181" s="24" t="s">
        <v>951</v>
      </c>
      <c r="X181" s="27" t="s">
        <v>985</v>
      </c>
      <c r="Y181" s="24">
        <v>0</v>
      </c>
      <c r="Z181" s="24" t="s">
        <v>1540</v>
      </c>
      <c r="AA181" s="24" t="s">
        <v>1540</v>
      </c>
    </row>
    <row r="182" spans="1:27" x14ac:dyDescent="0.35">
      <c r="A182" s="20" t="str">
        <f t="shared" si="2"/>
        <v>BTG PACTUAL S.A.FONDO DE INVERSIÓN COLECTIVA ABIERTO BTG PACTUAL ACCIONES COLOMBIA52</v>
      </c>
      <c r="B182" s="21">
        <v>45046</v>
      </c>
      <c r="C182" s="20">
        <v>85</v>
      </c>
      <c r="D182" s="20">
        <v>14</v>
      </c>
      <c r="E182" s="20" t="s">
        <v>257</v>
      </c>
      <c r="F182" s="20">
        <v>58699</v>
      </c>
      <c r="G182" s="20" t="s">
        <v>277</v>
      </c>
      <c r="H182" s="20" t="s">
        <v>30</v>
      </c>
      <c r="I182" s="20" t="s">
        <v>31</v>
      </c>
      <c r="J182" s="20">
        <v>5</v>
      </c>
      <c r="K182" s="20">
        <v>2</v>
      </c>
      <c r="L182" s="22">
        <v>158178.92199999999</v>
      </c>
      <c r="M182" s="23">
        <v>11690.01</v>
      </c>
      <c r="N182" s="23">
        <v>1849113449.21</v>
      </c>
      <c r="O182" s="22">
        <v>1</v>
      </c>
      <c r="P182" s="24">
        <v>-1.776249</v>
      </c>
      <c r="Q182" s="24">
        <v>92.193910000000002</v>
      </c>
      <c r="R182" s="24">
        <v>2.8227549999999999</v>
      </c>
      <c r="S182" s="24">
        <v>-16.880178000000001</v>
      </c>
      <c r="T182" s="24">
        <v>2</v>
      </c>
      <c r="U182" s="22">
        <v>1000000000</v>
      </c>
      <c r="V182" s="22">
        <v>0</v>
      </c>
      <c r="W182" s="24" t="s">
        <v>950</v>
      </c>
      <c r="X182" s="27" t="s">
        <v>985</v>
      </c>
      <c r="Y182" s="24">
        <v>0</v>
      </c>
      <c r="Z182" s="24" t="s">
        <v>1540</v>
      </c>
      <c r="AA182" s="24" t="s">
        <v>1540</v>
      </c>
    </row>
    <row r="183" spans="1:27" x14ac:dyDescent="0.35">
      <c r="A183" s="20" t="str">
        <f t="shared" si="2"/>
        <v>BTG PACTUAL S.A.FONDO DE INVERSION COLECTIVA ABIERTO CON PACTO DE PERMANENCIA BTG PACTUAL ACCIONES INTERNACIONALES41</v>
      </c>
      <c r="B183" s="21">
        <v>45046</v>
      </c>
      <c r="C183" s="20">
        <v>85</v>
      </c>
      <c r="D183" s="20">
        <v>14</v>
      </c>
      <c r="E183" s="20" t="s">
        <v>257</v>
      </c>
      <c r="F183" s="20">
        <v>71258</v>
      </c>
      <c r="G183" s="20" t="s">
        <v>283</v>
      </c>
      <c r="H183" s="20" t="s">
        <v>30</v>
      </c>
      <c r="I183" s="20" t="s">
        <v>31</v>
      </c>
      <c r="J183" s="20">
        <v>4</v>
      </c>
      <c r="K183" s="20">
        <v>1</v>
      </c>
      <c r="L183" s="22">
        <v>204001.56</v>
      </c>
      <c r="M183" s="23">
        <v>21415.4</v>
      </c>
      <c r="N183" s="23">
        <v>4368775265.5500002</v>
      </c>
      <c r="O183" s="22">
        <v>41</v>
      </c>
      <c r="P183" s="24">
        <v>-1.347297</v>
      </c>
      <c r="Q183" s="24">
        <v>23.380665</v>
      </c>
      <c r="R183" s="24">
        <v>2.9214980000000002</v>
      </c>
      <c r="S183" s="24">
        <v>16.46227</v>
      </c>
      <c r="T183" s="24">
        <v>1.4</v>
      </c>
      <c r="U183" s="22">
        <v>1000000</v>
      </c>
      <c r="V183" s="22">
        <v>0</v>
      </c>
      <c r="W183" s="24" t="s">
        <v>981</v>
      </c>
      <c r="X183" s="27" t="s">
        <v>986</v>
      </c>
      <c r="Y183" s="24">
        <v>0</v>
      </c>
      <c r="Z183" s="24" t="s">
        <v>1540</v>
      </c>
      <c r="AA183" s="24" t="s">
        <v>1540</v>
      </c>
    </row>
    <row r="184" spans="1:27" x14ac:dyDescent="0.35">
      <c r="A184" s="20" t="str">
        <f t="shared" si="2"/>
        <v>BTG PACTUAL S.A.FONDO DE INVERSION COLECTIVA ABIERTO CON PACTO DE PERMANENCIA BTG PACTUAL ACCIONES INTERNACIONALES42</v>
      </c>
      <c r="B184" s="21">
        <v>45046</v>
      </c>
      <c r="C184" s="20">
        <v>85</v>
      </c>
      <c r="D184" s="20">
        <v>14</v>
      </c>
      <c r="E184" s="20" t="s">
        <v>257</v>
      </c>
      <c r="F184" s="20">
        <v>71258</v>
      </c>
      <c r="G184" s="20" t="s">
        <v>283</v>
      </c>
      <c r="H184" s="20" t="s">
        <v>30</v>
      </c>
      <c r="I184" s="20" t="s">
        <v>31</v>
      </c>
      <c r="J184" s="20">
        <v>4</v>
      </c>
      <c r="K184" s="20">
        <v>2</v>
      </c>
      <c r="L184" s="22">
        <v>1915490.9709999999</v>
      </c>
      <c r="M184" s="23">
        <v>15450.34</v>
      </c>
      <c r="N184" s="23">
        <v>29594981915.650002</v>
      </c>
      <c r="O184" s="22">
        <v>11</v>
      </c>
      <c r="P184" s="24">
        <v>-0.956569</v>
      </c>
      <c r="Q184" s="24">
        <v>23.871099999999998</v>
      </c>
      <c r="R184" s="24">
        <v>3.332268</v>
      </c>
      <c r="S184" s="24">
        <v>16.925868999999999</v>
      </c>
      <c r="T184" s="24">
        <v>1</v>
      </c>
      <c r="U184" s="22">
        <v>1000000000</v>
      </c>
      <c r="V184" s="22">
        <v>0</v>
      </c>
      <c r="W184" s="24" t="s">
        <v>982</v>
      </c>
      <c r="X184" s="27" t="s">
        <v>986</v>
      </c>
      <c r="Y184" s="24">
        <v>0</v>
      </c>
      <c r="Z184" s="24" t="s">
        <v>1540</v>
      </c>
      <c r="AA184" s="24" t="s">
        <v>1540</v>
      </c>
    </row>
    <row r="185" spans="1:27" x14ac:dyDescent="0.35">
      <c r="A185" s="20" t="str">
        <f t="shared" si="2"/>
        <v>BTG PACTUAL S.A.FONDO DE INVERSION COLECTIVA ABIERTO CON PACTO DE PERMANENCIA BTG PACTUAL ACCIONES INTERNACIONALES43</v>
      </c>
      <c r="B185" s="21">
        <v>45046</v>
      </c>
      <c r="C185" s="20">
        <v>85</v>
      </c>
      <c r="D185" s="20">
        <v>14</v>
      </c>
      <c r="E185" s="20" t="s">
        <v>257</v>
      </c>
      <c r="F185" s="20">
        <v>71258</v>
      </c>
      <c r="G185" s="20" t="s">
        <v>283</v>
      </c>
      <c r="H185" s="20" t="s">
        <v>30</v>
      </c>
      <c r="I185" s="20" t="s">
        <v>31</v>
      </c>
      <c r="J185" s="20">
        <v>4</v>
      </c>
      <c r="K185" s="20">
        <v>3</v>
      </c>
      <c r="L185" s="22">
        <v>580223.478</v>
      </c>
      <c r="M185" s="23">
        <v>18662.66</v>
      </c>
      <c r="N185" s="23">
        <v>10828512540.950001</v>
      </c>
      <c r="O185" s="22">
        <v>4</v>
      </c>
      <c r="P185" s="24">
        <v>3.3891999999999999E-2</v>
      </c>
      <c r="Q185" s="24">
        <v>25.114367000000001</v>
      </c>
      <c r="R185" s="24">
        <v>4.3697929999999996</v>
      </c>
      <c r="S185" s="24">
        <v>18.099437999999999</v>
      </c>
      <c r="T185" s="24">
        <v>0</v>
      </c>
      <c r="U185" s="22">
        <v>1000000</v>
      </c>
      <c r="V185" s="22">
        <v>0</v>
      </c>
      <c r="W185" s="24" t="s">
        <v>952</v>
      </c>
      <c r="X185" s="27" t="s">
        <v>986</v>
      </c>
      <c r="Y185" s="24">
        <v>0</v>
      </c>
      <c r="Z185" s="24" t="s">
        <v>1540</v>
      </c>
      <c r="AA185" s="24" t="s">
        <v>1540</v>
      </c>
    </row>
    <row r="186" spans="1:27" x14ac:dyDescent="0.35">
      <c r="A186" s="20" t="str">
        <f t="shared" si="2"/>
        <v>BTG PACTUAL S.A.FONDO DE INVERSION COLECTIVA ABIERTO CON PACTO DE PERMANENCIA BTG PACTUAL ACCIONES INTERNACIONALES51</v>
      </c>
      <c r="B186" s="21">
        <v>45046</v>
      </c>
      <c r="C186" s="20">
        <v>85</v>
      </c>
      <c r="D186" s="20">
        <v>14</v>
      </c>
      <c r="E186" s="20" t="s">
        <v>257</v>
      </c>
      <c r="F186" s="20">
        <v>71258</v>
      </c>
      <c r="G186" s="20" t="s">
        <v>283</v>
      </c>
      <c r="H186" s="20" t="s">
        <v>30</v>
      </c>
      <c r="I186" s="20" t="s">
        <v>31</v>
      </c>
      <c r="J186" s="20">
        <v>5</v>
      </c>
      <c r="K186" s="20">
        <v>1</v>
      </c>
      <c r="L186" s="22">
        <v>310524.67099999997</v>
      </c>
      <c r="M186" s="23">
        <v>21365.84</v>
      </c>
      <c r="N186" s="23">
        <v>6634618975.4700003</v>
      </c>
      <c r="O186" s="22">
        <v>98</v>
      </c>
      <c r="P186" s="24">
        <v>-1.9276599999999999</v>
      </c>
      <c r="Q186" s="24">
        <v>22.652090000000001</v>
      </c>
      <c r="R186" s="24">
        <v>2.3150430000000002</v>
      </c>
      <c r="S186" s="24">
        <v>15.775197</v>
      </c>
      <c r="T186" s="24">
        <v>2</v>
      </c>
      <c r="U186" s="22">
        <v>1000000</v>
      </c>
      <c r="V186" s="22">
        <v>0</v>
      </c>
      <c r="W186" s="24" t="s">
        <v>951</v>
      </c>
      <c r="X186" s="27" t="s">
        <v>986</v>
      </c>
      <c r="Y186" s="24">
        <v>0</v>
      </c>
      <c r="Z186" s="24" t="s">
        <v>1540</v>
      </c>
      <c r="AA186" s="24" t="s">
        <v>1540</v>
      </c>
    </row>
    <row r="187" spans="1:27" x14ac:dyDescent="0.35">
      <c r="A187" s="20" t="str">
        <f t="shared" si="2"/>
        <v>BTG PACTUAL S.A.FONDO DE INVERSION COLECTIVA ABIERTO CON PACTO DE PERMANENCIA BTG PACTUAL ACCIONES INTERNACIONALES52</v>
      </c>
      <c r="B187" s="21">
        <v>45046</v>
      </c>
      <c r="C187" s="20">
        <v>85</v>
      </c>
      <c r="D187" s="20">
        <v>14</v>
      </c>
      <c r="E187" s="20" t="s">
        <v>257</v>
      </c>
      <c r="F187" s="20">
        <v>71258</v>
      </c>
      <c r="G187" s="20" t="s">
        <v>283</v>
      </c>
      <c r="H187" s="20" t="s">
        <v>30</v>
      </c>
      <c r="I187" s="20" t="s">
        <v>31</v>
      </c>
      <c r="J187" s="20">
        <v>5</v>
      </c>
      <c r="K187" s="20">
        <v>2</v>
      </c>
      <c r="L187" s="22">
        <v>299641.93</v>
      </c>
      <c r="M187" s="23">
        <v>15561.94</v>
      </c>
      <c r="N187" s="23">
        <v>4663010768.3599997</v>
      </c>
      <c r="O187" s="22">
        <v>9</v>
      </c>
      <c r="P187" s="24">
        <v>-1.541512</v>
      </c>
      <c r="Q187" s="24">
        <v>23.135304999999999</v>
      </c>
      <c r="R187" s="24">
        <v>2.7192590000000001</v>
      </c>
      <c r="S187" s="24">
        <v>16.232555000000001</v>
      </c>
      <c r="T187" s="24">
        <v>1.6</v>
      </c>
      <c r="U187" s="22">
        <v>250000000</v>
      </c>
      <c r="V187" s="22">
        <v>0</v>
      </c>
      <c r="W187" s="24" t="s">
        <v>950</v>
      </c>
      <c r="X187" s="27" t="s">
        <v>986</v>
      </c>
      <c r="Y187" s="24">
        <v>0</v>
      </c>
      <c r="Z187" s="24" t="s">
        <v>1540</v>
      </c>
      <c r="AA187" s="24" t="s">
        <v>1540</v>
      </c>
    </row>
    <row r="188" spans="1:27" x14ac:dyDescent="0.35">
      <c r="A188" s="20" t="str">
        <f t="shared" si="2"/>
        <v>BTG PACTUAL S.A.FONDO DE INVERSION COLECTIVA ABIERTO CON PACTO DE PERMANENCIA BTG PACTUAL RENTA FIJA COLOMBIA41</v>
      </c>
      <c r="B188" s="21">
        <v>45046</v>
      </c>
      <c r="C188" s="20">
        <v>85</v>
      </c>
      <c r="D188" s="20">
        <v>14</v>
      </c>
      <c r="E188" s="20" t="s">
        <v>257</v>
      </c>
      <c r="F188" s="20">
        <v>58877</v>
      </c>
      <c r="G188" s="20" t="s">
        <v>289</v>
      </c>
      <c r="H188" s="20" t="s">
        <v>30</v>
      </c>
      <c r="I188" s="20" t="s">
        <v>31</v>
      </c>
      <c r="J188" s="20">
        <v>4</v>
      </c>
      <c r="K188" s="20">
        <v>1</v>
      </c>
      <c r="L188" s="22">
        <v>5335541.3909999998</v>
      </c>
      <c r="M188" s="23">
        <v>17883.97</v>
      </c>
      <c r="N188" s="23">
        <v>95420646742.389999</v>
      </c>
      <c r="O188" s="22">
        <v>9</v>
      </c>
      <c r="P188" s="24">
        <v>12.999746999999999</v>
      </c>
      <c r="Q188" s="24">
        <v>10.588760000000001</v>
      </c>
      <c r="R188" s="24">
        <v>31.052344999999999</v>
      </c>
      <c r="S188" s="24">
        <v>14.22241</v>
      </c>
      <c r="T188" s="24">
        <v>0</v>
      </c>
      <c r="U188" s="22">
        <v>1000000</v>
      </c>
      <c r="V188" s="22">
        <v>1000000</v>
      </c>
      <c r="W188" s="24" t="s">
        <v>952</v>
      </c>
      <c r="X188" s="27" t="s">
        <v>1505</v>
      </c>
      <c r="Y188" s="24" t="s">
        <v>987</v>
      </c>
      <c r="Z188" s="24" t="s">
        <v>1540</v>
      </c>
      <c r="AA188" s="24" t="s">
        <v>1540</v>
      </c>
    </row>
    <row r="189" spans="1:27" x14ac:dyDescent="0.35">
      <c r="A189" s="20" t="str">
        <f t="shared" si="2"/>
        <v>BTG PACTUAL S.A.FONDO DE INVERSION COLECTIVA ABIERTO CON PACTO DE PERMANENCIA BTG PACTUAL RENTA FIJA COLOMBIA42</v>
      </c>
      <c r="B189" s="21">
        <v>45046</v>
      </c>
      <c r="C189" s="20">
        <v>85</v>
      </c>
      <c r="D189" s="20">
        <v>14</v>
      </c>
      <c r="E189" s="20" t="s">
        <v>257</v>
      </c>
      <c r="F189" s="20">
        <v>58877</v>
      </c>
      <c r="G189" s="20" t="s">
        <v>289</v>
      </c>
      <c r="H189" s="20" t="s">
        <v>30</v>
      </c>
      <c r="I189" s="20" t="s">
        <v>31</v>
      </c>
      <c r="J189" s="20">
        <v>4</v>
      </c>
      <c r="K189" s="20">
        <v>2</v>
      </c>
      <c r="L189" s="22">
        <v>4870659.0140000004</v>
      </c>
      <c r="M189" s="23">
        <v>17058.45</v>
      </c>
      <c r="N189" s="23">
        <v>83085883684.789993</v>
      </c>
      <c r="O189" s="22">
        <v>46</v>
      </c>
      <c r="P189" s="24">
        <v>12.214496</v>
      </c>
      <c r="Q189" s="24">
        <v>9.8164809999999996</v>
      </c>
      <c r="R189" s="24">
        <v>30.138206</v>
      </c>
      <c r="S189" s="24">
        <v>13.425405</v>
      </c>
      <c r="T189" s="24">
        <v>0.7</v>
      </c>
      <c r="U189" s="22">
        <v>1000000</v>
      </c>
      <c r="V189" s="22">
        <v>1000000</v>
      </c>
      <c r="W189" s="24" t="s">
        <v>981</v>
      </c>
      <c r="X189" s="27" t="s">
        <v>1505</v>
      </c>
      <c r="Y189" s="24">
        <v>0</v>
      </c>
      <c r="Z189" s="24" t="s">
        <v>1540</v>
      </c>
      <c r="AA189" s="24" t="s">
        <v>1540</v>
      </c>
    </row>
    <row r="190" spans="1:27" x14ac:dyDescent="0.35">
      <c r="A190" s="20" t="str">
        <f t="shared" si="2"/>
        <v>BTG PACTUAL S.A.FONDO DE INVERSION COLECTIVA ABIERTO CON PACTO DE PERMANENCIA BTG PACTUAL RENTA FIJA COLOMBIA43</v>
      </c>
      <c r="B190" s="21">
        <v>45046</v>
      </c>
      <c r="C190" s="20">
        <v>85</v>
      </c>
      <c r="D190" s="20">
        <v>14</v>
      </c>
      <c r="E190" s="20" t="s">
        <v>257</v>
      </c>
      <c r="F190" s="20">
        <v>58877</v>
      </c>
      <c r="G190" s="20" t="s">
        <v>289</v>
      </c>
      <c r="H190" s="20" t="s">
        <v>30</v>
      </c>
      <c r="I190" s="20" t="s">
        <v>31</v>
      </c>
      <c r="J190" s="20">
        <v>4</v>
      </c>
      <c r="K190" s="20">
        <v>3</v>
      </c>
      <c r="L190" s="22">
        <v>10252442.687000001</v>
      </c>
      <c r="M190" s="23">
        <v>16166.01</v>
      </c>
      <c r="N190" s="23">
        <v>165741069058.16</v>
      </c>
      <c r="O190" s="22">
        <v>24</v>
      </c>
      <c r="P190" s="24">
        <v>12.437741000000001</v>
      </c>
      <c r="Q190" s="24">
        <v>10.03251</v>
      </c>
      <c r="R190" s="24">
        <v>30.397459999999999</v>
      </c>
      <c r="S190" s="24">
        <v>13.651697</v>
      </c>
      <c r="T190" s="24">
        <v>0.5</v>
      </c>
      <c r="U190" s="22">
        <v>10000000000</v>
      </c>
      <c r="V190" s="22">
        <v>1000000</v>
      </c>
      <c r="W190" s="24" t="s">
        <v>982</v>
      </c>
      <c r="X190" s="27" t="s">
        <v>1505</v>
      </c>
      <c r="Y190" s="24">
        <v>0</v>
      </c>
      <c r="Z190" s="24" t="s">
        <v>1540</v>
      </c>
      <c r="AA190" s="24" t="s">
        <v>1540</v>
      </c>
    </row>
    <row r="191" spans="1:27" x14ac:dyDescent="0.35">
      <c r="A191" s="20" t="str">
        <f t="shared" si="2"/>
        <v>BTG PACTUAL S.A.FONDO DE INVERSION COLECTIVA ABIERTO CON PACTO DE PERMANENCIA BTG PACTUAL RENTA FIJA COLOMBIA51</v>
      </c>
      <c r="B191" s="21">
        <v>45046</v>
      </c>
      <c r="C191" s="20">
        <v>85</v>
      </c>
      <c r="D191" s="20">
        <v>14</v>
      </c>
      <c r="E191" s="20" t="s">
        <v>257</v>
      </c>
      <c r="F191" s="20">
        <v>58877</v>
      </c>
      <c r="G191" s="20" t="s">
        <v>289</v>
      </c>
      <c r="H191" s="20" t="s">
        <v>30</v>
      </c>
      <c r="I191" s="20" t="s">
        <v>31</v>
      </c>
      <c r="J191" s="20">
        <v>5</v>
      </c>
      <c r="K191" s="20">
        <v>1</v>
      </c>
      <c r="L191" s="22">
        <v>4780370.76</v>
      </c>
      <c r="M191" s="23">
        <v>15868.89</v>
      </c>
      <c r="N191" s="23">
        <v>75859155646.490005</v>
      </c>
      <c r="O191" s="22">
        <v>661</v>
      </c>
      <c r="P191" s="24">
        <v>11.330287</v>
      </c>
      <c r="Q191" s="24">
        <v>8.9465389999999996</v>
      </c>
      <c r="R191" s="24">
        <v>29.109155999999999</v>
      </c>
      <c r="S191" s="24">
        <v>12.527466</v>
      </c>
      <c r="T191" s="24">
        <v>1.5</v>
      </c>
      <c r="U191" s="22">
        <v>1000000</v>
      </c>
      <c r="V191" s="22">
        <v>1000000</v>
      </c>
      <c r="W191" s="24" t="s">
        <v>951</v>
      </c>
      <c r="X191" s="27" t="s">
        <v>1505</v>
      </c>
      <c r="Y191" s="24">
        <v>0</v>
      </c>
      <c r="Z191" s="24" t="s">
        <v>1540</v>
      </c>
      <c r="AA191" s="24" t="s">
        <v>1540</v>
      </c>
    </row>
    <row r="192" spans="1:27" x14ac:dyDescent="0.35">
      <c r="A192" s="20" t="str">
        <f t="shared" si="2"/>
        <v>BTG PACTUAL S.A.FONDO DE INVERSION COLECTIVA ABIERTO CON PACTO DE PERMANENCIA BTG PACTUAL RENTA FIJA COLOMBIA52</v>
      </c>
      <c r="B192" s="21">
        <v>45046</v>
      </c>
      <c r="C192" s="20">
        <v>85</v>
      </c>
      <c r="D192" s="20">
        <v>14</v>
      </c>
      <c r="E192" s="20" t="s">
        <v>257</v>
      </c>
      <c r="F192" s="20">
        <v>58877</v>
      </c>
      <c r="G192" s="20" t="s">
        <v>289</v>
      </c>
      <c r="H192" s="20" t="s">
        <v>30</v>
      </c>
      <c r="I192" s="20" t="s">
        <v>31</v>
      </c>
      <c r="J192" s="20">
        <v>5</v>
      </c>
      <c r="K192" s="20">
        <v>2</v>
      </c>
      <c r="L192" s="22">
        <v>3438610.6030000001</v>
      </c>
      <c r="M192" s="23">
        <v>15947.36</v>
      </c>
      <c r="N192" s="23">
        <v>54836744176.080002</v>
      </c>
      <c r="O192" s="22">
        <v>22</v>
      </c>
      <c r="P192" s="24">
        <v>11.881278999999999</v>
      </c>
      <c r="Q192" s="24">
        <v>9.4850680000000001</v>
      </c>
      <c r="R192" s="24">
        <v>29.749210000000001</v>
      </c>
      <c r="S192" s="24">
        <v>13.086107999999999</v>
      </c>
      <c r="T192" s="24">
        <v>1</v>
      </c>
      <c r="U192" s="22">
        <v>1000000000</v>
      </c>
      <c r="V192" s="22">
        <v>1000000</v>
      </c>
      <c r="W192" s="24" t="s">
        <v>950</v>
      </c>
      <c r="X192" s="27" t="s">
        <v>1505</v>
      </c>
      <c r="Y192" s="24">
        <v>0</v>
      </c>
      <c r="Z192" s="24" t="s">
        <v>1540</v>
      </c>
      <c r="AA192" s="24" t="s">
        <v>1540</v>
      </c>
    </row>
    <row r="193" spans="1:27" x14ac:dyDescent="0.35">
      <c r="A193" s="20" t="str">
        <f t="shared" si="2"/>
        <v>BTG PACTUAL S.A.FONDO DE INVERSIÓN COLECTIVA ABIERTO CON PACTO DE PERMANENCIA BTG PACTUAL RENTA FIJA INTERNACIONAL41</v>
      </c>
      <c r="B193" s="21">
        <v>45046</v>
      </c>
      <c r="C193" s="20">
        <v>85</v>
      </c>
      <c r="D193" s="20">
        <v>14</v>
      </c>
      <c r="E193" s="20" t="s">
        <v>257</v>
      </c>
      <c r="F193" s="20">
        <v>71259</v>
      </c>
      <c r="G193" s="20" t="s">
        <v>295</v>
      </c>
      <c r="H193" s="20" t="s">
        <v>30</v>
      </c>
      <c r="I193" s="20" t="s">
        <v>31</v>
      </c>
      <c r="J193" s="20">
        <v>4</v>
      </c>
      <c r="K193" s="20">
        <v>1</v>
      </c>
      <c r="L193" s="22">
        <v>418096.25300000003</v>
      </c>
      <c r="M193" s="23">
        <v>14769.22</v>
      </c>
      <c r="N193" s="23">
        <v>6174957274.9399996</v>
      </c>
      <c r="O193" s="22">
        <v>40</v>
      </c>
      <c r="P193" s="24">
        <v>-0.77187399999999995</v>
      </c>
      <c r="Q193" s="24">
        <v>14.496746999999999</v>
      </c>
      <c r="R193" s="24">
        <v>7.2732429999999999</v>
      </c>
      <c r="S193" s="24">
        <v>17.763030000000001</v>
      </c>
      <c r="T193" s="24">
        <v>1</v>
      </c>
      <c r="U193" s="22">
        <v>1000000</v>
      </c>
      <c r="V193" s="22">
        <v>0</v>
      </c>
      <c r="W193" s="24" t="s">
        <v>981</v>
      </c>
      <c r="X193" s="27" t="s">
        <v>1506</v>
      </c>
      <c r="Y193" s="24">
        <v>0</v>
      </c>
      <c r="Z193" s="24" t="s">
        <v>1540</v>
      </c>
      <c r="AA193" s="24" t="s">
        <v>1540</v>
      </c>
    </row>
    <row r="194" spans="1:27" x14ac:dyDescent="0.35">
      <c r="A194" s="20" t="str">
        <f t="shared" si="2"/>
        <v>BTG PACTUAL S.A.FONDO DE INVERSIÓN COLECTIVA ABIERTO CON PACTO DE PERMANENCIA BTG PACTUAL RENTA FIJA INTERNACIONAL42</v>
      </c>
      <c r="B194" s="21">
        <v>45046</v>
      </c>
      <c r="C194" s="20">
        <v>85</v>
      </c>
      <c r="D194" s="20">
        <v>14</v>
      </c>
      <c r="E194" s="20" t="s">
        <v>257</v>
      </c>
      <c r="F194" s="20">
        <v>71259</v>
      </c>
      <c r="G194" s="20" t="s">
        <v>295</v>
      </c>
      <c r="H194" s="20" t="s">
        <v>30</v>
      </c>
      <c r="I194" s="20" t="s">
        <v>31</v>
      </c>
      <c r="J194" s="20">
        <v>4</v>
      </c>
      <c r="K194" s="20">
        <v>2</v>
      </c>
      <c r="L194" s="22">
        <v>1366677.0630000001</v>
      </c>
      <c r="M194" s="23">
        <v>15355.12</v>
      </c>
      <c r="N194" s="23">
        <v>20985492423.080002</v>
      </c>
      <c r="O194" s="22">
        <v>14</v>
      </c>
      <c r="P194" s="24">
        <v>-0.52564100000000002</v>
      </c>
      <c r="Q194" s="24">
        <v>14.782048</v>
      </c>
      <c r="R194" s="24">
        <v>7.5400219999999996</v>
      </c>
      <c r="S194" s="24">
        <v>18.055990000000001</v>
      </c>
      <c r="T194" s="24">
        <v>0.75</v>
      </c>
      <c r="U194" s="22">
        <v>1000000000</v>
      </c>
      <c r="V194" s="22">
        <v>0</v>
      </c>
      <c r="W194" s="24" t="s">
        <v>982</v>
      </c>
      <c r="X194" s="27" t="s">
        <v>1506</v>
      </c>
      <c r="Y194" s="24">
        <v>0</v>
      </c>
      <c r="Z194" s="24" t="s">
        <v>1540</v>
      </c>
      <c r="AA194" s="24" t="s">
        <v>1540</v>
      </c>
    </row>
    <row r="195" spans="1:27" x14ac:dyDescent="0.35">
      <c r="A195" s="20" t="str">
        <f t="shared" si="2"/>
        <v>BTG PACTUAL S.A.FONDO DE INVERSIÓN COLECTIVA ABIERTO CON PACTO DE PERMANENCIA BTG PACTUAL RENTA FIJA INTERNACIONAL43</v>
      </c>
      <c r="B195" s="21">
        <v>45046</v>
      </c>
      <c r="C195" s="20">
        <v>85</v>
      </c>
      <c r="D195" s="20">
        <v>14</v>
      </c>
      <c r="E195" s="20" t="s">
        <v>257</v>
      </c>
      <c r="F195" s="20">
        <v>71259</v>
      </c>
      <c r="G195" s="20" t="s">
        <v>295</v>
      </c>
      <c r="H195" s="20" t="s">
        <v>30</v>
      </c>
      <c r="I195" s="20" t="s">
        <v>31</v>
      </c>
      <c r="J195" s="20">
        <v>4</v>
      </c>
      <c r="K195" s="20">
        <v>3</v>
      </c>
      <c r="L195" s="22">
        <v>581650.54399999999</v>
      </c>
      <c r="M195" s="23">
        <v>14395.57</v>
      </c>
      <c r="N195" s="23">
        <v>8373188370.6000004</v>
      </c>
      <c r="O195" s="22">
        <v>3</v>
      </c>
      <c r="P195" s="24">
        <v>0.22042900000000001</v>
      </c>
      <c r="Q195" s="24">
        <v>15.646262</v>
      </c>
      <c r="R195" s="24">
        <v>8.3501860000000008</v>
      </c>
      <c r="S195" s="24">
        <v>18.944890999999998</v>
      </c>
      <c r="T195" s="24">
        <v>0</v>
      </c>
      <c r="U195" s="22">
        <v>1000000</v>
      </c>
      <c r="V195" s="22">
        <v>0</v>
      </c>
      <c r="W195" s="24" t="s">
        <v>952</v>
      </c>
      <c r="X195" s="27" t="s">
        <v>1506</v>
      </c>
      <c r="Y195" s="24">
        <v>0</v>
      </c>
      <c r="Z195" s="24" t="s">
        <v>1540</v>
      </c>
      <c r="AA195" s="24" t="s">
        <v>1540</v>
      </c>
    </row>
    <row r="196" spans="1:27" x14ac:dyDescent="0.35">
      <c r="A196" s="20" t="str">
        <f t="shared" ref="A196:A259" si="3">E196&amp;G196&amp;J196&amp;K196</f>
        <v>BTG PACTUAL S.A.FONDO DE INVERSIÓN COLECTIVA ABIERTO CON PACTO DE PERMANENCIA BTG PACTUAL RENTA FIJA INTERNACIONAL51</v>
      </c>
      <c r="B196" s="21">
        <v>45046</v>
      </c>
      <c r="C196" s="20">
        <v>85</v>
      </c>
      <c r="D196" s="20">
        <v>14</v>
      </c>
      <c r="E196" s="20" t="s">
        <v>257</v>
      </c>
      <c r="F196" s="20">
        <v>71259</v>
      </c>
      <c r="G196" s="20" t="s">
        <v>295</v>
      </c>
      <c r="H196" s="20" t="s">
        <v>30</v>
      </c>
      <c r="I196" s="20" t="s">
        <v>31</v>
      </c>
      <c r="J196" s="20">
        <v>5</v>
      </c>
      <c r="K196" s="20">
        <v>1</v>
      </c>
      <c r="L196" s="22">
        <v>426973.674</v>
      </c>
      <c r="M196" s="23">
        <v>14506.21</v>
      </c>
      <c r="N196" s="23">
        <v>6193768886.7399998</v>
      </c>
      <c r="O196" s="22">
        <v>67</v>
      </c>
      <c r="P196" s="24">
        <v>-1.5033350000000001</v>
      </c>
      <c r="Q196" s="24">
        <v>13.649362</v>
      </c>
      <c r="R196" s="24">
        <v>6.4793459999999996</v>
      </c>
      <c r="S196" s="24">
        <v>16.891928</v>
      </c>
      <c r="T196" s="24">
        <v>1.75</v>
      </c>
      <c r="U196" s="22">
        <v>1000000</v>
      </c>
      <c r="V196" s="22">
        <v>0</v>
      </c>
      <c r="W196" s="24" t="s">
        <v>951</v>
      </c>
      <c r="X196" s="27" t="s">
        <v>1506</v>
      </c>
      <c r="Y196" s="24">
        <v>0</v>
      </c>
      <c r="Z196" s="24" t="s">
        <v>1540</v>
      </c>
      <c r="AA196" s="24" t="s">
        <v>1540</v>
      </c>
    </row>
    <row r="197" spans="1:27" x14ac:dyDescent="0.35">
      <c r="A197" s="20" t="str">
        <f t="shared" si="3"/>
        <v>BTG PACTUAL S.A.FONDO DE INVERSIÓN COLECTIVA ABIERTO CON PACTO DE PERMANENCIA BTG PACTUAL RENTA FIJA INTERNACIONAL52</v>
      </c>
      <c r="B197" s="21">
        <v>45046</v>
      </c>
      <c r="C197" s="20">
        <v>85</v>
      </c>
      <c r="D197" s="20">
        <v>14</v>
      </c>
      <c r="E197" s="20" t="s">
        <v>257</v>
      </c>
      <c r="F197" s="20">
        <v>71259</v>
      </c>
      <c r="G197" s="20" t="s">
        <v>295</v>
      </c>
      <c r="H197" s="20" t="s">
        <v>30</v>
      </c>
      <c r="I197" s="20" t="s">
        <v>31</v>
      </c>
      <c r="J197" s="20">
        <v>5</v>
      </c>
      <c r="K197" s="20">
        <v>2</v>
      </c>
      <c r="L197" s="22">
        <v>466309.31</v>
      </c>
      <c r="M197" s="23">
        <v>14885.51</v>
      </c>
      <c r="N197" s="23">
        <v>6941249691.8299999</v>
      </c>
      <c r="O197" s="22">
        <v>15</v>
      </c>
      <c r="P197" s="24">
        <v>-1.0657559999999999</v>
      </c>
      <c r="Q197" s="24">
        <v>14.156388</v>
      </c>
      <c r="R197" s="24">
        <v>6.9539720000000003</v>
      </c>
      <c r="S197" s="24">
        <v>17.412414999999999</v>
      </c>
      <c r="T197" s="24">
        <v>1.3</v>
      </c>
      <c r="U197" s="22">
        <v>250000000</v>
      </c>
      <c r="V197" s="22">
        <v>0</v>
      </c>
      <c r="W197" s="24" t="s">
        <v>950</v>
      </c>
      <c r="X197" s="27" t="s">
        <v>1506</v>
      </c>
      <c r="Y197" s="24">
        <v>0</v>
      </c>
      <c r="Z197" s="24" t="s">
        <v>1540</v>
      </c>
      <c r="AA197" s="24" t="s">
        <v>1540</v>
      </c>
    </row>
    <row r="198" spans="1:27" x14ac:dyDescent="0.35">
      <c r="A198" s="20" t="str">
        <f t="shared" si="3"/>
        <v>BTG PACTUAL S.A.FONDO DE INVERSIÓN COLECTIVA CERRADO BTG PACTUAL CRÉDITO515</v>
      </c>
      <c r="B198" s="21">
        <v>45046</v>
      </c>
      <c r="C198" s="20">
        <v>85</v>
      </c>
      <c r="D198" s="20">
        <v>14</v>
      </c>
      <c r="E198" s="20" t="s">
        <v>257</v>
      </c>
      <c r="F198" s="20">
        <v>60273</v>
      </c>
      <c r="G198" s="20" t="s">
        <v>301</v>
      </c>
      <c r="H198" s="20" t="s">
        <v>30</v>
      </c>
      <c r="I198" s="20" t="s">
        <v>31</v>
      </c>
      <c r="J198" s="20">
        <v>5</v>
      </c>
      <c r="K198" s="20">
        <v>15</v>
      </c>
      <c r="L198" s="22">
        <v>19395873.011</v>
      </c>
      <c r="M198" s="23">
        <v>11042.5</v>
      </c>
      <c r="N198" s="23">
        <v>214179008183.37</v>
      </c>
      <c r="O198" s="22">
        <v>374</v>
      </c>
      <c r="P198" s="24">
        <v>16.513221999999999</v>
      </c>
      <c r="Q198" s="24">
        <v>16.831778</v>
      </c>
      <c r="R198" s="24">
        <v>18.022984000000001</v>
      </c>
      <c r="S198" s="24">
        <v>0</v>
      </c>
      <c r="T198" s="24">
        <v>2.2000000000000002</v>
      </c>
      <c r="U198" s="22">
        <v>1000000</v>
      </c>
      <c r="V198" s="22">
        <v>1000000</v>
      </c>
      <c r="W198" s="24" t="s">
        <v>951</v>
      </c>
      <c r="X198" s="27" t="s">
        <v>1507</v>
      </c>
      <c r="Y198" s="24">
        <v>0</v>
      </c>
      <c r="Z198" s="24" t="s">
        <v>1540</v>
      </c>
      <c r="AA198" s="24" t="s">
        <v>1540</v>
      </c>
    </row>
    <row r="199" spans="1:27" x14ac:dyDescent="0.35">
      <c r="A199" s="20" t="str">
        <f t="shared" si="3"/>
        <v>BTG PACTUAL S.A.FONDO DE INVERSIÓN COLECTIVA CERRADO BTG PACTUAL CREDIVALORES I41</v>
      </c>
      <c r="B199" s="21">
        <v>45046</v>
      </c>
      <c r="C199" s="20">
        <v>85</v>
      </c>
      <c r="D199" s="20">
        <v>14</v>
      </c>
      <c r="E199" s="20" t="s">
        <v>257</v>
      </c>
      <c r="F199" s="20">
        <v>60200</v>
      </c>
      <c r="G199" s="20" t="s">
        <v>303</v>
      </c>
      <c r="H199" s="20" t="s">
        <v>30</v>
      </c>
      <c r="I199" s="20" t="s">
        <v>31</v>
      </c>
      <c r="J199" s="20">
        <v>4</v>
      </c>
      <c r="K199" s="20">
        <v>1</v>
      </c>
      <c r="L199" s="22">
        <v>124.741</v>
      </c>
      <c r="M199" s="23">
        <v>5965994.5099999998</v>
      </c>
      <c r="N199" s="23">
        <v>744203224.38999999</v>
      </c>
      <c r="O199" s="22">
        <v>1</v>
      </c>
      <c r="P199" s="24">
        <v>86.089309999999998</v>
      </c>
      <c r="Q199" s="24">
        <v>254.28407000000001</v>
      </c>
      <c r="R199" s="24">
        <v>18.090920000000001</v>
      </c>
      <c r="S199" s="24">
        <v>53.568497000000001</v>
      </c>
      <c r="T199" s="24">
        <v>0.5</v>
      </c>
      <c r="U199" s="22">
        <v>5000000</v>
      </c>
      <c r="V199" s="22">
        <v>2000000</v>
      </c>
      <c r="W199" s="24" t="s">
        <v>1508</v>
      </c>
      <c r="X199" s="27" t="s">
        <v>1509</v>
      </c>
      <c r="Y199" s="24">
        <v>0</v>
      </c>
      <c r="Z199" s="24" t="s">
        <v>1540</v>
      </c>
      <c r="AA199" s="24" t="s">
        <v>1540</v>
      </c>
    </row>
    <row r="200" spans="1:27" x14ac:dyDescent="0.35">
      <c r="A200" s="20" t="str">
        <f t="shared" si="3"/>
        <v>BTG PACTUAL S.A.FONDO DE INVERSIÓN COLECTIVA CERRADO BTG PACTUAL CREDIVALORES I51</v>
      </c>
      <c r="B200" s="21">
        <v>45046</v>
      </c>
      <c r="C200" s="20">
        <v>85</v>
      </c>
      <c r="D200" s="20">
        <v>14</v>
      </c>
      <c r="E200" s="20" t="s">
        <v>257</v>
      </c>
      <c r="F200" s="20">
        <v>60200</v>
      </c>
      <c r="G200" s="20" t="s">
        <v>303</v>
      </c>
      <c r="H200" s="20" t="s">
        <v>30</v>
      </c>
      <c r="I200" s="20" t="s">
        <v>31</v>
      </c>
      <c r="J200" s="20">
        <v>5</v>
      </c>
      <c r="K200" s="20">
        <v>1</v>
      </c>
      <c r="L200" s="22">
        <v>195476.67600000001</v>
      </c>
      <c r="M200" s="23">
        <v>23463.8</v>
      </c>
      <c r="N200" s="23">
        <v>4586625114.2600002</v>
      </c>
      <c r="O200" s="22">
        <v>297</v>
      </c>
      <c r="P200" s="24">
        <v>17.211238999999999</v>
      </c>
      <c r="Q200" s="24">
        <v>17.357680999999999</v>
      </c>
      <c r="R200" s="24">
        <v>18.220566000000002</v>
      </c>
      <c r="S200" s="24">
        <v>16.020309999999998</v>
      </c>
      <c r="T200" s="24">
        <v>2.5</v>
      </c>
      <c r="U200" s="22">
        <v>5000000</v>
      </c>
      <c r="V200" s="22">
        <v>2000000</v>
      </c>
      <c r="W200" s="24" t="s">
        <v>951</v>
      </c>
      <c r="X200" s="27" t="s">
        <v>1510</v>
      </c>
      <c r="Y200" s="24">
        <v>0</v>
      </c>
      <c r="Z200" s="24" t="s">
        <v>1540</v>
      </c>
      <c r="AA200" s="24" t="s">
        <v>1540</v>
      </c>
    </row>
    <row r="201" spans="1:27" x14ac:dyDescent="0.35">
      <c r="A201" s="20" t="str">
        <f t="shared" si="3"/>
        <v>BTG PACTUAL S.A.FONDO DE INVERSIÓN COLECTIVA DEL MERCADO MONETARIO BTG PACTUAL LIQUIDEZ41</v>
      </c>
      <c r="B201" s="21">
        <v>45046</v>
      </c>
      <c r="C201" s="20">
        <v>85</v>
      </c>
      <c r="D201" s="20">
        <v>14</v>
      </c>
      <c r="E201" s="20" t="s">
        <v>257</v>
      </c>
      <c r="F201" s="20">
        <v>58564</v>
      </c>
      <c r="G201" s="20" t="s">
        <v>306</v>
      </c>
      <c r="H201" s="20" t="s">
        <v>254</v>
      </c>
      <c r="I201" s="20" t="s">
        <v>31</v>
      </c>
      <c r="J201" s="20">
        <v>4</v>
      </c>
      <c r="K201" s="20">
        <v>1</v>
      </c>
      <c r="L201" s="22">
        <v>20244664.706</v>
      </c>
      <c r="M201" s="23">
        <v>16266.1</v>
      </c>
      <c r="N201" s="23">
        <v>329301720971.52002</v>
      </c>
      <c r="O201" s="22">
        <v>83</v>
      </c>
      <c r="P201" s="24">
        <v>13.159539000000001</v>
      </c>
      <c r="Q201" s="24">
        <v>10.305049</v>
      </c>
      <c r="R201" s="24">
        <v>17.069983000000001</v>
      </c>
      <c r="S201" s="24">
        <v>11.738576</v>
      </c>
      <c r="T201" s="24">
        <v>0.75</v>
      </c>
      <c r="U201" s="22">
        <v>1000000</v>
      </c>
      <c r="V201" s="22">
        <v>0</v>
      </c>
      <c r="W201" s="24" t="s">
        <v>953</v>
      </c>
      <c r="X201" s="27" t="s">
        <v>1511</v>
      </c>
      <c r="Y201" s="24">
        <v>0</v>
      </c>
      <c r="Z201" s="24" t="s">
        <v>1540</v>
      </c>
      <c r="AA201" s="24" t="s">
        <v>1540</v>
      </c>
    </row>
    <row r="202" spans="1:27" x14ac:dyDescent="0.35">
      <c r="A202" s="20" t="str">
        <f t="shared" si="3"/>
        <v>BTG PACTUAL S.A.FONDO DE INVERSIÓN COLECTIVA DEL MERCADO MONETARIO BTG PACTUAL LIQUIDEZ42</v>
      </c>
      <c r="B202" s="21">
        <v>45046</v>
      </c>
      <c r="C202" s="20">
        <v>85</v>
      </c>
      <c r="D202" s="20">
        <v>14</v>
      </c>
      <c r="E202" s="20" t="s">
        <v>257</v>
      </c>
      <c r="F202" s="20">
        <v>58564</v>
      </c>
      <c r="G202" s="20" t="s">
        <v>306</v>
      </c>
      <c r="H202" s="20" t="s">
        <v>254</v>
      </c>
      <c r="I202" s="20" t="s">
        <v>31</v>
      </c>
      <c r="J202" s="20">
        <v>4</v>
      </c>
      <c r="K202" s="20">
        <v>2</v>
      </c>
      <c r="L202" s="22">
        <v>50448989.577</v>
      </c>
      <c r="M202" s="23">
        <v>16733.61</v>
      </c>
      <c r="N202" s="23">
        <v>844193489289.56006</v>
      </c>
      <c r="O202" s="22">
        <v>192</v>
      </c>
      <c r="P202" s="24">
        <v>13.159541000000001</v>
      </c>
      <c r="Q202" s="24">
        <v>10.307563</v>
      </c>
      <c r="R202" s="24">
        <v>17.071307999999998</v>
      </c>
      <c r="S202" s="24">
        <v>11.739027</v>
      </c>
      <c r="T202" s="24">
        <v>0.75</v>
      </c>
      <c r="U202" s="22">
        <v>4000000000</v>
      </c>
      <c r="V202" s="22">
        <v>0</v>
      </c>
      <c r="W202" s="24" t="s">
        <v>982</v>
      </c>
      <c r="X202" s="27" t="s">
        <v>1513</v>
      </c>
      <c r="Y202" s="24">
        <v>0</v>
      </c>
      <c r="Z202" s="24" t="s">
        <v>1540</v>
      </c>
      <c r="AA202" s="24" t="s">
        <v>1540</v>
      </c>
    </row>
    <row r="203" spans="1:27" x14ac:dyDescent="0.35">
      <c r="A203" s="20" t="str">
        <f t="shared" si="3"/>
        <v>BTG PACTUAL S.A.FONDO DE INVERSIÓN COLECTIVA DEL MERCADO MONETARIO BTG PACTUAL LIQUIDEZ51</v>
      </c>
      <c r="B203" s="21">
        <v>45046</v>
      </c>
      <c r="C203" s="20">
        <v>85</v>
      </c>
      <c r="D203" s="20">
        <v>14</v>
      </c>
      <c r="E203" s="20" t="s">
        <v>257</v>
      </c>
      <c r="F203" s="20">
        <v>58564</v>
      </c>
      <c r="G203" s="20" t="s">
        <v>306</v>
      </c>
      <c r="H203" s="20" t="s">
        <v>254</v>
      </c>
      <c r="I203" s="20" t="s">
        <v>31</v>
      </c>
      <c r="J203" s="20">
        <v>5</v>
      </c>
      <c r="K203" s="20">
        <v>1</v>
      </c>
      <c r="L203" s="22">
        <v>18670264.989999998</v>
      </c>
      <c r="M203" s="23">
        <v>21940.02</v>
      </c>
      <c r="N203" s="23">
        <v>409625906003.78998</v>
      </c>
      <c r="O203" s="22">
        <v>5519</v>
      </c>
      <c r="P203" s="24">
        <v>12.323632999999999</v>
      </c>
      <c r="Q203" s="24">
        <v>9.4901420000000005</v>
      </c>
      <c r="R203" s="24">
        <v>16.202732000000001</v>
      </c>
      <c r="S203" s="24">
        <v>10.910461</v>
      </c>
      <c r="T203" s="24">
        <v>1.5</v>
      </c>
      <c r="U203" s="22">
        <v>1000000</v>
      </c>
      <c r="V203" s="22">
        <v>0</v>
      </c>
      <c r="W203" s="24" t="s">
        <v>951</v>
      </c>
      <c r="X203" s="27" t="s">
        <v>1510</v>
      </c>
      <c r="Y203" s="24">
        <v>0</v>
      </c>
      <c r="Z203" s="24" t="s">
        <v>1540</v>
      </c>
      <c r="AA203" s="24" t="s">
        <v>1540</v>
      </c>
    </row>
    <row r="204" spans="1:27" x14ac:dyDescent="0.35">
      <c r="A204" s="20" t="str">
        <f t="shared" si="3"/>
        <v>BTG PACTUAL S.A.FONDO DE INVERSIÓN COLECTIVA DEL MERCADO MONETARIO BTG PACTUAL LIQUIDEZ52</v>
      </c>
      <c r="B204" s="21">
        <v>45046</v>
      </c>
      <c r="C204" s="20">
        <v>85</v>
      </c>
      <c r="D204" s="20">
        <v>14</v>
      </c>
      <c r="E204" s="20" t="s">
        <v>257</v>
      </c>
      <c r="F204" s="20">
        <v>58564</v>
      </c>
      <c r="G204" s="20" t="s">
        <v>306</v>
      </c>
      <c r="H204" s="20" t="s">
        <v>254</v>
      </c>
      <c r="I204" s="20" t="s">
        <v>31</v>
      </c>
      <c r="J204" s="20">
        <v>5</v>
      </c>
      <c r="K204" s="20">
        <v>2</v>
      </c>
      <c r="L204" s="22">
        <v>9658217.7019999996</v>
      </c>
      <c r="M204" s="23">
        <v>16126.52</v>
      </c>
      <c r="N204" s="23">
        <v>155753472896.69</v>
      </c>
      <c r="O204" s="22">
        <v>19</v>
      </c>
      <c r="P204" s="24">
        <v>14.007947</v>
      </c>
      <c r="Q204" s="24">
        <v>11.141825000000001</v>
      </c>
      <c r="R204" s="24">
        <v>17.954363000000001</v>
      </c>
      <c r="S204" s="24">
        <v>12.581723</v>
      </c>
      <c r="T204" s="24">
        <v>0</v>
      </c>
      <c r="U204" s="22">
        <v>1000000</v>
      </c>
      <c r="V204" s="22">
        <v>0</v>
      </c>
      <c r="W204" s="24" t="s">
        <v>952</v>
      </c>
      <c r="X204" s="27" t="s">
        <v>1512</v>
      </c>
      <c r="Y204" s="24">
        <v>0</v>
      </c>
      <c r="Z204" s="24" t="s">
        <v>1540</v>
      </c>
      <c r="AA204" s="24" t="s">
        <v>1540</v>
      </c>
    </row>
    <row r="205" spans="1:27" x14ac:dyDescent="0.35">
      <c r="A205" s="20" t="str">
        <f t="shared" si="3"/>
        <v>BTG PACTUAL S.A.FONDO DE INVERSIÓN COLECTIVA DEL MERCADO MONETARIO BTG PACTUAL LIQUIDEZ53</v>
      </c>
      <c r="B205" s="21">
        <v>45046</v>
      </c>
      <c r="C205" s="20">
        <v>85</v>
      </c>
      <c r="D205" s="20">
        <v>14</v>
      </c>
      <c r="E205" s="20" t="s">
        <v>257</v>
      </c>
      <c r="F205" s="20">
        <v>58564</v>
      </c>
      <c r="G205" s="20" t="s">
        <v>306</v>
      </c>
      <c r="H205" s="20" t="s">
        <v>254</v>
      </c>
      <c r="I205" s="20" t="s">
        <v>31</v>
      </c>
      <c r="J205" s="20">
        <v>5</v>
      </c>
      <c r="K205" s="20">
        <v>3</v>
      </c>
      <c r="L205" s="22">
        <v>3476710.014</v>
      </c>
      <c r="M205" s="23">
        <v>12830.41</v>
      </c>
      <c r="N205" s="23">
        <v>44607630671.400002</v>
      </c>
      <c r="O205" s="22">
        <v>63</v>
      </c>
      <c r="P205" s="24">
        <v>12.656515000000001</v>
      </c>
      <c r="Q205" s="24">
        <v>9.8149660000000001</v>
      </c>
      <c r="R205" s="24">
        <v>16.547464000000002</v>
      </c>
      <c r="S205" s="24">
        <v>11.239808999999999</v>
      </c>
      <c r="T205" s="24">
        <v>1.2</v>
      </c>
      <c r="U205" s="22">
        <v>1000000</v>
      </c>
      <c r="V205" s="22">
        <v>0</v>
      </c>
      <c r="W205" s="24" t="s">
        <v>981</v>
      </c>
      <c r="X205" s="27" t="s">
        <v>1515</v>
      </c>
      <c r="Y205" s="24">
        <v>0</v>
      </c>
      <c r="Z205" s="24" t="s">
        <v>1540</v>
      </c>
      <c r="AA205" s="24" t="s">
        <v>1540</v>
      </c>
    </row>
    <row r="206" spans="1:27" x14ac:dyDescent="0.35">
      <c r="A206" s="20" t="str">
        <f t="shared" si="3"/>
        <v>BTG PACTUAL S.A.FONDO DE INVERSIÓN COLECTIVA DEL MERCADO MONETARIO BTG PACTUAL LIQUIDEZ62</v>
      </c>
      <c r="B206" s="21">
        <v>45046</v>
      </c>
      <c r="C206" s="20">
        <v>85</v>
      </c>
      <c r="D206" s="20">
        <v>14</v>
      </c>
      <c r="E206" s="20" t="s">
        <v>257</v>
      </c>
      <c r="F206" s="20">
        <v>58564</v>
      </c>
      <c r="G206" s="20" t="s">
        <v>306</v>
      </c>
      <c r="H206" s="20" t="s">
        <v>254</v>
      </c>
      <c r="I206" s="20" t="s">
        <v>31</v>
      </c>
      <c r="J206" s="20">
        <v>6</v>
      </c>
      <c r="K206" s="20">
        <v>2</v>
      </c>
      <c r="L206" s="22">
        <v>9195.7049999999999</v>
      </c>
      <c r="M206" s="23">
        <v>11382.82</v>
      </c>
      <c r="N206" s="23">
        <v>104673086.39</v>
      </c>
      <c r="O206" s="22">
        <v>1</v>
      </c>
      <c r="P206" s="24">
        <v>12.323634</v>
      </c>
      <c r="Q206" s="24">
        <v>9.4930289999999999</v>
      </c>
      <c r="R206" s="24">
        <v>16.204993999999999</v>
      </c>
      <c r="S206" s="24">
        <v>10.908567</v>
      </c>
      <c r="T206" s="24">
        <v>1.5</v>
      </c>
      <c r="U206" s="22">
        <v>1000000</v>
      </c>
      <c r="V206" s="22">
        <v>0</v>
      </c>
      <c r="W206" s="24" t="s">
        <v>984</v>
      </c>
      <c r="X206" s="27" t="s">
        <v>1514</v>
      </c>
      <c r="Y206" s="24">
        <v>0</v>
      </c>
      <c r="Z206" s="24" t="s">
        <v>1540</v>
      </c>
      <c r="AA206" s="24" t="s">
        <v>1540</v>
      </c>
    </row>
    <row r="207" spans="1:27" x14ac:dyDescent="0.35">
      <c r="A207" s="20" t="str">
        <f t="shared" si="3"/>
        <v>CORREDORES DAVIVIENDA S.A.CERRADO ALTERNATIVO 12051</v>
      </c>
      <c r="B207" s="21">
        <v>45046</v>
      </c>
      <c r="C207" s="20">
        <v>85</v>
      </c>
      <c r="D207" s="20">
        <v>26</v>
      </c>
      <c r="E207" s="20" t="s">
        <v>313</v>
      </c>
      <c r="F207" s="20">
        <v>95356</v>
      </c>
      <c r="G207" s="20" t="s">
        <v>314</v>
      </c>
      <c r="H207" s="20" t="s">
        <v>30</v>
      </c>
      <c r="I207" s="20" t="s">
        <v>31</v>
      </c>
      <c r="J207" s="20">
        <v>5</v>
      </c>
      <c r="K207" s="20">
        <v>1</v>
      </c>
      <c r="L207" s="22">
        <v>4296093.01</v>
      </c>
      <c r="M207" s="23">
        <v>11812.58</v>
      </c>
      <c r="N207" s="23">
        <v>50747957302.57</v>
      </c>
      <c r="O207" s="22">
        <v>1105</v>
      </c>
      <c r="P207" s="24">
        <v>10.712954999999999</v>
      </c>
      <c r="Q207" s="24">
        <v>11.654882000000001</v>
      </c>
      <c r="R207" s="24">
        <v>12.619425</v>
      </c>
      <c r="S207" s="24">
        <v>10.392153</v>
      </c>
      <c r="T207" s="24">
        <v>1.8</v>
      </c>
      <c r="U207" s="22">
        <v>1000000</v>
      </c>
      <c r="V207" s="22">
        <v>0</v>
      </c>
      <c r="W207" s="24" t="s">
        <v>988</v>
      </c>
      <c r="X207" s="27" t="s">
        <v>989</v>
      </c>
      <c r="Y207" s="24">
        <v>0</v>
      </c>
      <c r="Z207" s="24" t="s">
        <v>1540</v>
      </c>
      <c r="AA207" s="24" t="s">
        <v>1540</v>
      </c>
    </row>
    <row r="208" spans="1:27" x14ac:dyDescent="0.35">
      <c r="A208" s="20" t="str">
        <f t="shared" si="3"/>
        <v>CORREDORES DAVIVIENDA S.A.CERRADO ALTERNATIVO 12052</v>
      </c>
      <c r="B208" s="21">
        <v>45046</v>
      </c>
      <c r="C208" s="20">
        <v>85</v>
      </c>
      <c r="D208" s="20">
        <v>26</v>
      </c>
      <c r="E208" s="20" t="s">
        <v>313</v>
      </c>
      <c r="F208" s="20">
        <v>95356</v>
      </c>
      <c r="G208" s="20" t="s">
        <v>314</v>
      </c>
      <c r="H208" s="20" t="s">
        <v>30</v>
      </c>
      <c r="I208" s="20" t="s">
        <v>31</v>
      </c>
      <c r="J208" s="20">
        <v>5</v>
      </c>
      <c r="K208" s="20">
        <v>2</v>
      </c>
      <c r="L208" s="22">
        <v>180200</v>
      </c>
      <c r="M208" s="23">
        <v>10146.11</v>
      </c>
      <c r="N208" s="23">
        <v>1828328534.3699999</v>
      </c>
      <c r="O208" s="22">
        <v>2</v>
      </c>
      <c r="P208" s="24">
        <v>10.712953000000001</v>
      </c>
      <c r="Q208" s="24">
        <v>11.64799</v>
      </c>
      <c r="R208" s="24">
        <v>0</v>
      </c>
      <c r="S208" s="24">
        <v>0</v>
      </c>
      <c r="T208" s="24" t="s">
        <v>1540</v>
      </c>
      <c r="U208" s="22" t="s">
        <v>1540</v>
      </c>
      <c r="V208" s="22" t="s">
        <v>1540</v>
      </c>
      <c r="W208" s="24" t="s">
        <v>1540</v>
      </c>
      <c r="X208" s="27" t="s">
        <v>1540</v>
      </c>
      <c r="Y208" s="24" t="s">
        <v>1540</v>
      </c>
      <c r="Z208" s="24" t="s">
        <v>1540</v>
      </c>
      <c r="AA208" s="24" t="s">
        <v>1540</v>
      </c>
    </row>
    <row r="209" spans="1:27" x14ac:dyDescent="0.35">
      <c r="A209" s="20" t="str">
        <f t="shared" si="3"/>
        <v>CORREDORES DAVIVIENDA S.A.CERRADO ALTERNATIVO 12053</v>
      </c>
      <c r="B209" s="21">
        <v>45046</v>
      </c>
      <c r="C209" s="20">
        <v>85</v>
      </c>
      <c r="D209" s="20">
        <v>26</v>
      </c>
      <c r="E209" s="20" t="s">
        <v>313</v>
      </c>
      <c r="F209" s="20">
        <v>95356</v>
      </c>
      <c r="G209" s="20" t="s">
        <v>314</v>
      </c>
      <c r="H209" s="20" t="s">
        <v>30</v>
      </c>
      <c r="I209" s="20" t="s">
        <v>31</v>
      </c>
      <c r="J209" s="20">
        <v>5</v>
      </c>
      <c r="K209" s="20">
        <v>3</v>
      </c>
      <c r="L209" s="22">
        <v>2000000</v>
      </c>
      <c r="M209" s="23">
        <v>10053.64</v>
      </c>
      <c r="N209" s="23">
        <v>20107273400.689999</v>
      </c>
      <c r="O209" s="22">
        <v>1</v>
      </c>
      <c r="P209" s="24">
        <v>10.712951</v>
      </c>
      <c r="Q209" s="24">
        <v>0</v>
      </c>
      <c r="R209" s="24">
        <v>0</v>
      </c>
      <c r="S209" s="24">
        <v>0</v>
      </c>
      <c r="T209" s="24" t="s">
        <v>1540</v>
      </c>
      <c r="U209" s="22" t="s">
        <v>1540</v>
      </c>
      <c r="V209" s="22" t="s">
        <v>1540</v>
      </c>
      <c r="W209" s="24" t="s">
        <v>1540</v>
      </c>
      <c r="X209" s="27" t="s">
        <v>1540</v>
      </c>
      <c r="Y209" s="24" t="s">
        <v>1540</v>
      </c>
      <c r="Z209" s="24" t="s">
        <v>1540</v>
      </c>
      <c r="AA209" s="24" t="s">
        <v>1540</v>
      </c>
    </row>
    <row r="210" spans="1:27" x14ac:dyDescent="0.35">
      <c r="A210" s="20" t="str">
        <f t="shared" si="3"/>
        <v>CORREDORES DAVIVIENDA S.A.FIC Acciones América51</v>
      </c>
      <c r="B210" s="21">
        <v>45046</v>
      </c>
      <c r="C210" s="20">
        <v>85</v>
      </c>
      <c r="D210" s="20">
        <v>26</v>
      </c>
      <c r="E210" s="20" t="s">
        <v>313</v>
      </c>
      <c r="F210" s="20">
        <v>59079</v>
      </c>
      <c r="G210" s="20" t="s">
        <v>316</v>
      </c>
      <c r="H210" s="20" t="s">
        <v>30</v>
      </c>
      <c r="I210" s="20" t="s">
        <v>31</v>
      </c>
      <c r="J210" s="20">
        <v>5</v>
      </c>
      <c r="K210" s="20">
        <v>1</v>
      </c>
      <c r="L210" s="22">
        <v>3544539.6349999998</v>
      </c>
      <c r="M210" s="23">
        <v>9227.7999999999993</v>
      </c>
      <c r="N210" s="23">
        <v>32708296439.77</v>
      </c>
      <c r="O210" s="22">
        <v>1419</v>
      </c>
      <c r="P210" s="24">
        <v>-1.846328</v>
      </c>
      <c r="Q210" s="24">
        <v>30.691981999999999</v>
      </c>
      <c r="R210" s="24">
        <v>2.6508440000000002</v>
      </c>
      <c r="S210" s="24">
        <v>-7.0341019999999999</v>
      </c>
      <c r="T210" s="24">
        <v>2</v>
      </c>
      <c r="U210" s="22">
        <v>250000</v>
      </c>
      <c r="V210" s="22">
        <v>250000</v>
      </c>
      <c r="W210" s="24" t="s">
        <v>988</v>
      </c>
      <c r="X210" s="27" t="s">
        <v>1516</v>
      </c>
      <c r="Y210" s="24" t="s">
        <v>991</v>
      </c>
      <c r="Z210" s="24" t="s">
        <v>1540</v>
      </c>
      <c r="AA210" s="24" t="s">
        <v>1540</v>
      </c>
    </row>
    <row r="211" spans="1:27" x14ac:dyDescent="0.35">
      <c r="A211" s="20" t="str">
        <f t="shared" si="3"/>
        <v>CORREDORES DAVIVIENDA S.A.FIC Acciones América61</v>
      </c>
      <c r="B211" s="21">
        <v>45046</v>
      </c>
      <c r="C211" s="20">
        <v>85</v>
      </c>
      <c r="D211" s="20">
        <v>26</v>
      </c>
      <c r="E211" s="20" t="s">
        <v>313</v>
      </c>
      <c r="F211" s="20">
        <v>59079</v>
      </c>
      <c r="G211" s="20" t="s">
        <v>316</v>
      </c>
      <c r="H211" s="20" t="s">
        <v>30</v>
      </c>
      <c r="I211" s="20" t="s">
        <v>31</v>
      </c>
      <c r="J211" s="20">
        <v>6</v>
      </c>
      <c r="K211" s="20">
        <v>1</v>
      </c>
      <c r="L211" s="22">
        <v>93038.016000000003</v>
      </c>
      <c r="M211" s="23">
        <v>8306.41</v>
      </c>
      <c r="N211" s="23">
        <v>772811803.01999998</v>
      </c>
      <c r="O211" s="22">
        <v>1</v>
      </c>
      <c r="P211" s="24">
        <v>-1.8463270000000001</v>
      </c>
      <c r="Q211" s="24">
        <v>30.691981999999999</v>
      </c>
      <c r="R211" s="24">
        <v>2.6508449999999999</v>
      </c>
      <c r="S211" s="24">
        <v>-7.0341019999999999</v>
      </c>
      <c r="T211" s="24">
        <v>2</v>
      </c>
      <c r="U211" s="22">
        <v>250000</v>
      </c>
      <c r="V211" s="22">
        <v>250000</v>
      </c>
      <c r="W211" s="24" t="s">
        <v>990</v>
      </c>
      <c r="X211" s="27" t="s">
        <v>1516</v>
      </c>
      <c r="Y211" s="24">
        <v>0</v>
      </c>
      <c r="Z211" s="24" t="s">
        <v>1540</v>
      </c>
      <c r="AA211" s="24" t="s">
        <v>1540</v>
      </c>
    </row>
    <row r="212" spans="1:27" x14ac:dyDescent="0.35">
      <c r="A212" s="20" t="str">
        <f t="shared" si="3"/>
        <v>CORREDORES DAVIVIENDA S.A.FIC Interés51</v>
      </c>
      <c r="B212" s="21">
        <v>45046</v>
      </c>
      <c r="C212" s="20">
        <v>85</v>
      </c>
      <c r="D212" s="20">
        <v>26</v>
      </c>
      <c r="E212" s="20" t="s">
        <v>313</v>
      </c>
      <c r="F212" s="20">
        <v>58347</v>
      </c>
      <c r="G212" s="20" t="s">
        <v>319</v>
      </c>
      <c r="H212" s="20" t="s">
        <v>30</v>
      </c>
      <c r="I212" s="20" t="s">
        <v>31</v>
      </c>
      <c r="J212" s="20">
        <v>5</v>
      </c>
      <c r="K212" s="20">
        <v>1</v>
      </c>
      <c r="L212" s="22">
        <v>117973671.48199999</v>
      </c>
      <c r="M212" s="23">
        <v>21479.64</v>
      </c>
      <c r="N212" s="23">
        <v>2534031943871.3301</v>
      </c>
      <c r="O212" s="22">
        <v>18807</v>
      </c>
      <c r="P212" s="24">
        <v>12.367346</v>
      </c>
      <c r="Q212" s="24">
        <v>9.7992270000000001</v>
      </c>
      <c r="R212" s="24">
        <v>14.858344000000001</v>
      </c>
      <c r="S212" s="24">
        <v>9.9537610000000001</v>
      </c>
      <c r="T212" s="24">
        <v>1.2</v>
      </c>
      <c r="U212" s="22">
        <v>200000</v>
      </c>
      <c r="V212" s="22">
        <v>200000</v>
      </c>
      <c r="W212" s="24" t="s">
        <v>988</v>
      </c>
      <c r="X212" s="27" t="s">
        <v>993</v>
      </c>
      <c r="Y212" s="24" t="s">
        <v>995</v>
      </c>
      <c r="Z212" s="24" t="s">
        <v>1540</v>
      </c>
      <c r="AA212" s="24" t="s">
        <v>1540</v>
      </c>
    </row>
    <row r="213" spans="1:27" x14ac:dyDescent="0.35">
      <c r="A213" s="20" t="str">
        <f t="shared" si="3"/>
        <v>CORREDORES DAVIVIENDA S.A.FIC Interés52</v>
      </c>
      <c r="B213" s="21">
        <v>45046</v>
      </c>
      <c r="C213" s="20">
        <v>85</v>
      </c>
      <c r="D213" s="20">
        <v>26</v>
      </c>
      <c r="E213" s="20" t="s">
        <v>313</v>
      </c>
      <c r="F213" s="20">
        <v>58347</v>
      </c>
      <c r="G213" s="20" t="s">
        <v>319</v>
      </c>
      <c r="H213" s="20" t="s">
        <v>30</v>
      </c>
      <c r="I213" s="20" t="s">
        <v>31</v>
      </c>
      <c r="J213" s="20">
        <v>5</v>
      </c>
      <c r="K213" s="20">
        <v>2</v>
      </c>
      <c r="L213" s="22">
        <v>21685513.846000001</v>
      </c>
      <c r="M213" s="23">
        <v>10332.08</v>
      </c>
      <c r="N213" s="23">
        <v>224056563599.73001</v>
      </c>
      <c r="O213" s="22">
        <v>3</v>
      </c>
      <c r="P213" s="24">
        <v>12.813117</v>
      </c>
      <c r="Q213" s="24">
        <v>10.234908000000001</v>
      </c>
      <c r="R213" s="24">
        <v>0</v>
      </c>
      <c r="S213" s="24">
        <v>0</v>
      </c>
      <c r="T213" s="24">
        <v>0.8</v>
      </c>
      <c r="U213" s="22">
        <v>50000000000</v>
      </c>
      <c r="V213" s="22">
        <v>50000000000</v>
      </c>
      <c r="W213" s="24" t="s">
        <v>990</v>
      </c>
      <c r="X213" s="27" t="s">
        <v>993</v>
      </c>
      <c r="Y213" s="24">
        <v>0</v>
      </c>
      <c r="Z213" s="24" t="s">
        <v>1540</v>
      </c>
      <c r="AA213" s="24" t="s">
        <v>1540</v>
      </c>
    </row>
    <row r="214" spans="1:27" x14ac:dyDescent="0.35">
      <c r="A214" s="20" t="str">
        <f t="shared" si="3"/>
        <v>CORREDORES DAVIVIENDA S.A.FIC Interés61</v>
      </c>
      <c r="B214" s="21">
        <v>45046</v>
      </c>
      <c r="C214" s="20">
        <v>85</v>
      </c>
      <c r="D214" s="20">
        <v>26</v>
      </c>
      <c r="E214" s="20" t="s">
        <v>313</v>
      </c>
      <c r="F214" s="20">
        <v>58347</v>
      </c>
      <c r="G214" s="20" t="s">
        <v>319</v>
      </c>
      <c r="H214" s="20" t="s">
        <v>30</v>
      </c>
      <c r="I214" s="20" t="s">
        <v>31</v>
      </c>
      <c r="J214" s="20">
        <v>6</v>
      </c>
      <c r="K214" s="20">
        <v>1</v>
      </c>
      <c r="L214" s="22">
        <v>1294893.6610000001</v>
      </c>
      <c r="M214" s="23">
        <v>12468.69</v>
      </c>
      <c r="N214" s="23">
        <v>16145631125.66</v>
      </c>
      <c r="O214" s="22">
        <v>1</v>
      </c>
      <c r="P214" s="24">
        <v>12.367348</v>
      </c>
      <c r="Q214" s="24">
        <v>9.7991709999999994</v>
      </c>
      <c r="R214" s="24">
        <v>14.858055</v>
      </c>
      <c r="S214" s="24">
        <v>9.9548360000000002</v>
      </c>
      <c r="T214" s="24">
        <v>1.2</v>
      </c>
      <c r="U214" s="22">
        <v>200000</v>
      </c>
      <c r="V214" s="22">
        <v>200000</v>
      </c>
      <c r="W214" s="24" t="s">
        <v>996</v>
      </c>
      <c r="X214" s="27" t="s">
        <v>993</v>
      </c>
      <c r="Y214" s="24">
        <v>0</v>
      </c>
      <c r="Z214" s="24" t="s">
        <v>1540</v>
      </c>
      <c r="AA214" s="24" t="s">
        <v>1540</v>
      </c>
    </row>
    <row r="215" spans="1:27" x14ac:dyDescent="0.35">
      <c r="A215" s="20" t="str">
        <f t="shared" si="3"/>
        <v>CORREDORES DAVIVIENDA S.A.FIC Multiescala51</v>
      </c>
      <c r="B215" s="21">
        <v>45046</v>
      </c>
      <c r="C215" s="20">
        <v>85</v>
      </c>
      <c r="D215" s="20">
        <v>26</v>
      </c>
      <c r="E215" s="20" t="s">
        <v>313</v>
      </c>
      <c r="F215" s="20">
        <v>59076</v>
      </c>
      <c r="G215" s="20" t="s">
        <v>323</v>
      </c>
      <c r="H215" s="20" t="s">
        <v>30</v>
      </c>
      <c r="I215" s="20" t="s">
        <v>31</v>
      </c>
      <c r="J215" s="20">
        <v>5</v>
      </c>
      <c r="K215" s="20">
        <v>1</v>
      </c>
      <c r="L215" s="22">
        <v>7484935.4519999996</v>
      </c>
      <c r="M215" s="23">
        <v>26499.32</v>
      </c>
      <c r="N215" s="23">
        <v>198345715743.12</v>
      </c>
      <c r="O215" s="22">
        <v>1813</v>
      </c>
      <c r="P215" s="24">
        <v>15.036576</v>
      </c>
      <c r="Q215" s="24">
        <v>10.730567000000001</v>
      </c>
      <c r="R215" s="24">
        <v>21.179431999999998</v>
      </c>
      <c r="S215" s="24">
        <v>9.755312</v>
      </c>
      <c r="T215" s="24">
        <v>1.2</v>
      </c>
      <c r="U215" s="22">
        <v>1000000</v>
      </c>
      <c r="V215" s="22">
        <v>1000000</v>
      </c>
      <c r="W215" s="24" t="s">
        <v>988</v>
      </c>
      <c r="X215" s="27" t="s">
        <v>997</v>
      </c>
      <c r="Y215" s="24" t="s">
        <v>998</v>
      </c>
      <c r="Z215" s="24" t="s">
        <v>1540</v>
      </c>
      <c r="AA215" s="24" t="s">
        <v>1540</v>
      </c>
    </row>
    <row r="216" spans="1:27" x14ac:dyDescent="0.35">
      <c r="A216" s="20" t="str">
        <f t="shared" si="3"/>
        <v>CORREDORES DAVIVIENDA S.A.FIC Multiescala61</v>
      </c>
      <c r="B216" s="21">
        <v>45046</v>
      </c>
      <c r="C216" s="20">
        <v>85</v>
      </c>
      <c r="D216" s="20">
        <v>26</v>
      </c>
      <c r="E216" s="20" t="s">
        <v>313</v>
      </c>
      <c r="F216" s="20">
        <v>59076</v>
      </c>
      <c r="G216" s="20" t="s">
        <v>323</v>
      </c>
      <c r="H216" s="20" t="s">
        <v>30</v>
      </c>
      <c r="I216" s="20" t="s">
        <v>31</v>
      </c>
      <c r="J216" s="20">
        <v>6</v>
      </c>
      <c r="K216" s="20">
        <v>1</v>
      </c>
      <c r="L216" s="22">
        <v>137607.932</v>
      </c>
      <c r="M216" s="23">
        <v>12765.06</v>
      </c>
      <c r="N216" s="23">
        <v>1756573564.3900001</v>
      </c>
      <c r="O216" s="22">
        <v>1</v>
      </c>
      <c r="P216" s="24">
        <v>15.036574999999999</v>
      </c>
      <c r="Q216" s="24">
        <v>10.730567000000001</v>
      </c>
      <c r="R216" s="24">
        <v>21.179431999999998</v>
      </c>
      <c r="S216" s="24">
        <v>9.755312</v>
      </c>
      <c r="T216" s="24">
        <v>1.2</v>
      </c>
      <c r="U216" s="22">
        <v>1000000</v>
      </c>
      <c r="V216" s="22">
        <v>1000000</v>
      </c>
      <c r="W216" s="24" t="s">
        <v>996</v>
      </c>
      <c r="X216" s="27" t="s">
        <v>997</v>
      </c>
      <c r="Y216" s="24">
        <v>0</v>
      </c>
      <c r="Z216" s="24" t="s">
        <v>1540</v>
      </c>
      <c r="AA216" s="24" t="s">
        <v>1540</v>
      </c>
    </row>
    <row r="217" spans="1:27" x14ac:dyDescent="0.35">
      <c r="A217" s="20" t="str">
        <f t="shared" si="3"/>
        <v>CORREDORES DAVIVIENDA S.A.FONDO DE INVERSION COLECTIVA ABIERTO LIQUIDEZ DOLAR51</v>
      </c>
      <c r="B217" s="21">
        <v>45046</v>
      </c>
      <c r="C217" s="20">
        <v>85</v>
      </c>
      <c r="D217" s="20">
        <v>26</v>
      </c>
      <c r="E217" s="20" t="s">
        <v>313</v>
      </c>
      <c r="F217" s="20">
        <v>108266</v>
      </c>
      <c r="G217" s="20" t="s">
        <v>326</v>
      </c>
      <c r="H217" s="20" t="s">
        <v>30</v>
      </c>
      <c r="I217" s="20" t="s">
        <v>31</v>
      </c>
      <c r="J217" s="20">
        <v>5</v>
      </c>
      <c r="K217" s="20">
        <v>1</v>
      </c>
      <c r="L217" s="22">
        <v>1109811.9639999999</v>
      </c>
      <c r="M217" s="23">
        <v>9714.57</v>
      </c>
      <c r="N217" s="23">
        <v>10781343051.200001</v>
      </c>
      <c r="O217" s="22">
        <v>67</v>
      </c>
      <c r="P217" s="24">
        <v>-0.66384600000000005</v>
      </c>
      <c r="Q217" s="24">
        <v>10.213839</v>
      </c>
      <c r="R217" s="24">
        <v>-6.5717650000000001</v>
      </c>
      <c r="S217" s="24">
        <v>0</v>
      </c>
      <c r="T217" s="24">
        <v>1.5</v>
      </c>
      <c r="U217" s="22">
        <v>5000000</v>
      </c>
      <c r="V217" s="22">
        <v>5000000</v>
      </c>
      <c r="W217" s="24" t="s">
        <v>988</v>
      </c>
      <c r="X217" s="27" t="s">
        <v>1000</v>
      </c>
      <c r="Y217" s="24">
        <v>0</v>
      </c>
      <c r="Z217" s="24" t="s">
        <v>1540</v>
      </c>
      <c r="AA217" s="24" t="s">
        <v>1540</v>
      </c>
    </row>
    <row r="218" spans="1:27" x14ac:dyDescent="0.35">
      <c r="A218" s="20" t="str">
        <f t="shared" si="3"/>
        <v>CORREDORES DAVIVIENDA S.A.Fondo de Inversión Colectiva Balanceado Activo51</v>
      </c>
      <c r="B218" s="21">
        <v>45046</v>
      </c>
      <c r="C218" s="20">
        <v>85</v>
      </c>
      <c r="D218" s="20">
        <v>26</v>
      </c>
      <c r="E218" s="20" t="s">
        <v>313</v>
      </c>
      <c r="F218" s="20">
        <v>59078</v>
      </c>
      <c r="G218" s="20" t="s">
        <v>328</v>
      </c>
      <c r="H218" s="20" t="s">
        <v>30</v>
      </c>
      <c r="I218" s="20" t="s">
        <v>31</v>
      </c>
      <c r="J218" s="20">
        <v>5</v>
      </c>
      <c r="K218" s="20">
        <v>1</v>
      </c>
      <c r="L218" s="22">
        <v>2282392.1439999999</v>
      </c>
      <c r="M218" s="23">
        <v>20313.02</v>
      </c>
      <c r="N218" s="23">
        <v>46362276112.529999</v>
      </c>
      <c r="O218" s="22">
        <v>855</v>
      </c>
      <c r="P218" s="24">
        <v>9.6942249999999994</v>
      </c>
      <c r="Q218" s="24">
        <v>66.502009999999999</v>
      </c>
      <c r="R218" s="24">
        <v>9.839321</v>
      </c>
      <c r="S218" s="24">
        <v>-3.7473380000000001</v>
      </c>
      <c r="T218" s="24">
        <v>2</v>
      </c>
      <c r="U218" s="22">
        <v>250000</v>
      </c>
      <c r="V218" s="22">
        <v>250000</v>
      </c>
      <c r="W218" s="24" t="s">
        <v>988</v>
      </c>
      <c r="X218" s="27" t="s">
        <v>1517</v>
      </c>
      <c r="Y218" s="24" t="s">
        <v>1002</v>
      </c>
      <c r="Z218" s="24" t="s">
        <v>1540</v>
      </c>
      <c r="AA218" s="24" t="s">
        <v>1540</v>
      </c>
    </row>
    <row r="219" spans="1:27" x14ac:dyDescent="0.35">
      <c r="A219" s="20" t="str">
        <f t="shared" si="3"/>
        <v>CORREDORES DAVIVIENDA S.A.Fondo de Inversión Colectiva Balanceado Activo61</v>
      </c>
      <c r="B219" s="21">
        <v>45046</v>
      </c>
      <c r="C219" s="20">
        <v>85</v>
      </c>
      <c r="D219" s="20">
        <v>26</v>
      </c>
      <c r="E219" s="20" t="s">
        <v>313</v>
      </c>
      <c r="F219" s="20">
        <v>59078</v>
      </c>
      <c r="G219" s="20" t="s">
        <v>328</v>
      </c>
      <c r="H219" s="20" t="s">
        <v>30</v>
      </c>
      <c r="I219" s="20" t="s">
        <v>31</v>
      </c>
      <c r="J219" s="20">
        <v>6</v>
      </c>
      <c r="K219" s="20">
        <v>1</v>
      </c>
      <c r="L219" s="22">
        <v>20934.792000000001</v>
      </c>
      <c r="M219" s="23">
        <v>9743.32</v>
      </c>
      <c r="N219" s="23">
        <v>203974403.66</v>
      </c>
      <c r="O219" s="22">
        <v>1</v>
      </c>
      <c r="P219" s="24">
        <v>9.6942240000000002</v>
      </c>
      <c r="Q219" s="24">
        <v>66.501499999999993</v>
      </c>
      <c r="R219" s="24">
        <v>9.8393289999999993</v>
      </c>
      <c r="S219" s="24">
        <v>-3.7447059999999999</v>
      </c>
      <c r="T219" s="24">
        <v>2</v>
      </c>
      <c r="U219" s="22">
        <v>250000</v>
      </c>
      <c r="V219" s="22">
        <v>250000</v>
      </c>
      <c r="W219" s="24" t="s">
        <v>996</v>
      </c>
      <c r="X219" s="27" t="s">
        <v>1517</v>
      </c>
      <c r="Y219" s="24">
        <v>0</v>
      </c>
      <c r="Z219" s="24" t="s">
        <v>1540</v>
      </c>
      <c r="AA219" s="24" t="s">
        <v>1540</v>
      </c>
    </row>
    <row r="220" spans="1:27" x14ac:dyDescent="0.35">
      <c r="A220" s="20" t="str">
        <f t="shared" si="3"/>
        <v>CORREDORES DAVIVIENDA S.A.FONDO DE INVERSIÓN COLECTIVA BALANCEADO GLOBAL51</v>
      </c>
      <c r="B220" s="21">
        <v>45046</v>
      </c>
      <c r="C220" s="20">
        <v>85</v>
      </c>
      <c r="D220" s="20">
        <v>26</v>
      </c>
      <c r="E220" s="20" t="s">
        <v>313</v>
      </c>
      <c r="F220" s="20">
        <v>78888</v>
      </c>
      <c r="G220" s="20" t="s">
        <v>331</v>
      </c>
      <c r="H220" s="20" t="s">
        <v>30</v>
      </c>
      <c r="I220" s="20" t="s">
        <v>31</v>
      </c>
      <c r="J220" s="20">
        <v>5</v>
      </c>
      <c r="K220" s="20">
        <v>1</v>
      </c>
      <c r="L220" s="22">
        <v>2343432.0260000001</v>
      </c>
      <c r="M220" s="23">
        <v>12903.49</v>
      </c>
      <c r="N220" s="23">
        <v>30238459099.049999</v>
      </c>
      <c r="O220" s="22">
        <v>450</v>
      </c>
      <c r="P220" s="24">
        <v>-0.79383899999999996</v>
      </c>
      <c r="Q220" s="24">
        <v>24.290690999999999</v>
      </c>
      <c r="R220" s="24">
        <v>-2.685308</v>
      </c>
      <c r="S220" s="24">
        <v>2.6029749999999998</v>
      </c>
      <c r="T220" s="24">
        <v>2</v>
      </c>
      <c r="U220" s="22">
        <v>250000</v>
      </c>
      <c r="V220" s="22">
        <v>250000</v>
      </c>
      <c r="W220" s="24" t="s">
        <v>988</v>
      </c>
      <c r="X220" s="27" t="s">
        <v>1003</v>
      </c>
      <c r="Y220" s="24">
        <v>0</v>
      </c>
      <c r="Z220" s="24" t="s">
        <v>1540</v>
      </c>
      <c r="AA220" s="24" t="s">
        <v>1540</v>
      </c>
    </row>
    <row r="221" spans="1:27" x14ac:dyDescent="0.35">
      <c r="A221" s="20" t="str">
        <f t="shared" si="3"/>
        <v>CORREDORES DAVIVIENDA S.A.FONDO DE INVERSIÓN COLECTIVA CERRADO ACCIONES ESTADOS UNIDOS CON CAPITAL PROTEGIDO51</v>
      </c>
      <c r="B221" s="21">
        <v>45046</v>
      </c>
      <c r="C221" s="20">
        <v>85</v>
      </c>
      <c r="D221" s="20">
        <v>26</v>
      </c>
      <c r="E221" s="20" t="s">
        <v>313</v>
      </c>
      <c r="F221" s="20">
        <v>105192</v>
      </c>
      <c r="G221" s="20" t="s">
        <v>333</v>
      </c>
      <c r="H221" s="20" t="s">
        <v>30</v>
      </c>
      <c r="I221" s="20" t="s">
        <v>31</v>
      </c>
      <c r="J221" s="20">
        <v>5</v>
      </c>
      <c r="K221" s="20">
        <v>1</v>
      </c>
      <c r="L221" s="22">
        <v>5366878.0049999999</v>
      </c>
      <c r="M221" s="23">
        <v>9329.4</v>
      </c>
      <c r="N221" s="23">
        <v>50069761500.150002</v>
      </c>
      <c r="O221" s="22">
        <v>961</v>
      </c>
      <c r="P221" s="24">
        <v>7.2292620000000003</v>
      </c>
      <c r="Q221" s="24">
        <v>7.9192039999999997</v>
      </c>
      <c r="R221" s="24">
        <v>8.908633</v>
      </c>
      <c r="S221" s="24">
        <v>1.478443</v>
      </c>
      <c r="T221" s="24">
        <v>3.6</v>
      </c>
      <c r="U221" s="22">
        <v>1000000</v>
      </c>
      <c r="V221" s="22">
        <v>0</v>
      </c>
      <c r="W221" s="24" t="s">
        <v>988</v>
      </c>
      <c r="X221" s="27" t="s">
        <v>1004</v>
      </c>
      <c r="Y221" s="24">
        <v>0</v>
      </c>
      <c r="Z221" s="24" t="s">
        <v>1540</v>
      </c>
      <c r="AA221" s="24" t="s">
        <v>1540</v>
      </c>
    </row>
    <row r="222" spans="1:27" x14ac:dyDescent="0.35">
      <c r="A222" s="20" t="str">
        <f t="shared" si="3"/>
        <v>CORREDORES DAVIVIENDA S.A.FONDO DE INVERSIÓN COLECTIVA CERRADO DE NATURALEZA APALANCADA SINTÉTICO TASA FIJA 3.051</v>
      </c>
      <c r="B222" s="21">
        <v>45046</v>
      </c>
      <c r="C222" s="20">
        <v>85</v>
      </c>
      <c r="D222" s="20">
        <v>26</v>
      </c>
      <c r="E222" s="20" t="s">
        <v>313</v>
      </c>
      <c r="F222" s="20">
        <v>105845</v>
      </c>
      <c r="G222" s="20" t="s">
        <v>337</v>
      </c>
      <c r="H222" s="20" t="s">
        <v>30</v>
      </c>
      <c r="I222" s="20" t="s">
        <v>31</v>
      </c>
      <c r="J222" s="20">
        <v>5</v>
      </c>
      <c r="K222" s="20">
        <v>1</v>
      </c>
      <c r="L222" s="22">
        <v>4800195.432</v>
      </c>
      <c r="M222" s="23">
        <v>11003.23</v>
      </c>
      <c r="N222" s="23">
        <v>52817669272.529999</v>
      </c>
      <c r="O222" s="22">
        <v>80</v>
      </c>
      <c r="P222" s="24">
        <v>12.930662999999999</v>
      </c>
      <c r="Q222" s="24">
        <v>7.5940000000000003</v>
      </c>
      <c r="R222" s="24">
        <v>20.356241000000001</v>
      </c>
      <c r="S222" s="24">
        <v>0</v>
      </c>
      <c r="T222" s="24">
        <v>1</v>
      </c>
      <c r="U222" s="22" t="s">
        <v>1005</v>
      </c>
      <c r="V222" s="22" t="s">
        <v>1005</v>
      </c>
      <c r="W222" s="24" t="s">
        <v>988</v>
      </c>
      <c r="X222" s="27" t="s">
        <v>1008</v>
      </c>
      <c r="Y222" s="24">
        <v>0</v>
      </c>
      <c r="Z222" s="24" t="s">
        <v>1540</v>
      </c>
      <c r="AA222" s="24" t="s">
        <v>1540</v>
      </c>
    </row>
    <row r="223" spans="1:27" x14ac:dyDescent="0.35">
      <c r="A223" s="20" t="str">
        <f t="shared" si="3"/>
        <v>CORREDORES DAVIVIENDA S.A.FONDO DE INVERSIÓN COLECTIVA CERRADO DE NATURALEZA APALANCADA SINTÉTICO TASA FIJA 3.052</v>
      </c>
      <c r="B223" s="21">
        <v>45046</v>
      </c>
      <c r="C223" s="20">
        <v>85</v>
      </c>
      <c r="D223" s="20">
        <v>26</v>
      </c>
      <c r="E223" s="20" t="s">
        <v>313</v>
      </c>
      <c r="F223" s="20">
        <v>105845</v>
      </c>
      <c r="G223" s="20" t="s">
        <v>337</v>
      </c>
      <c r="H223" s="20" t="s">
        <v>30</v>
      </c>
      <c r="I223" s="20" t="s">
        <v>31</v>
      </c>
      <c r="J223" s="20">
        <v>5</v>
      </c>
      <c r="K223" s="20">
        <v>2</v>
      </c>
      <c r="L223" s="22">
        <v>2026000</v>
      </c>
      <c r="M223" s="23">
        <v>11056.16</v>
      </c>
      <c r="N223" s="23">
        <v>22399775857.389999</v>
      </c>
      <c r="O223" s="22">
        <v>1</v>
      </c>
      <c r="P223" s="24">
        <v>13.492326</v>
      </c>
      <c r="Q223" s="24">
        <v>8.129194</v>
      </c>
      <c r="R223" s="24">
        <v>20.954733000000001</v>
      </c>
      <c r="S223" s="24">
        <v>0</v>
      </c>
      <c r="T223" s="24">
        <v>0.5</v>
      </c>
      <c r="U223" s="22" t="s">
        <v>1005</v>
      </c>
      <c r="V223" s="22" t="s">
        <v>1005</v>
      </c>
      <c r="W223" s="24" t="s">
        <v>996</v>
      </c>
      <c r="X223" s="27" t="s">
        <v>1008</v>
      </c>
      <c r="Y223" s="24">
        <v>0</v>
      </c>
      <c r="Z223" s="24" t="s">
        <v>1540</v>
      </c>
      <c r="AA223" s="24" t="s">
        <v>1540</v>
      </c>
    </row>
    <row r="224" spans="1:27" x14ac:dyDescent="0.35">
      <c r="A224" s="20" t="str">
        <f t="shared" si="3"/>
        <v>CORREDORES DAVIVIENDA S.A.FONDO DE INVERSIÓN COLECTIVA CERRADO DE NATURALEZA APALANCADA SINTÉTICO TASA FIJA 5.051</v>
      </c>
      <c r="B224" s="21">
        <v>45046</v>
      </c>
      <c r="C224" s="20">
        <v>85</v>
      </c>
      <c r="D224" s="20">
        <v>26</v>
      </c>
      <c r="E224" s="20" t="s">
        <v>313</v>
      </c>
      <c r="F224" s="20">
        <v>108216</v>
      </c>
      <c r="G224" s="20" t="s">
        <v>1525</v>
      </c>
      <c r="H224" s="20" t="s">
        <v>30</v>
      </c>
      <c r="I224" s="20" t="s">
        <v>31</v>
      </c>
      <c r="J224" s="20">
        <v>5</v>
      </c>
      <c r="K224" s="20">
        <v>1</v>
      </c>
      <c r="L224" s="22">
        <v>5484017.1979999999</v>
      </c>
      <c r="M224" s="23">
        <v>10774.09</v>
      </c>
      <c r="N224" s="23">
        <v>59085301732.379997</v>
      </c>
      <c r="O224" s="22">
        <v>115</v>
      </c>
      <c r="P224" s="24">
        <v>11.834626999999999</v>
      </c>
      <c r="Q224" s="24">
        <v>11.569865</v>
      </c>
      <c r="R224" s="24">
        <v>0</v>
      </c>
      <c r="S224" s="24">
        <v>0</v>
      </c>
      <c r="T224" s="24" t="s">
        <v>1540</v>
      </c>
      <c r="U224" s="22" t="s">
        <v>1540</v>
      </c>
      <c r="V224" s="22" t="s">
        <v>1540</v>
      </c>
      <c r="W224" s="24" t="s">
        <v>1540</v>
      </c>
      <c r="X224" s="27" t="s">
        <v>1540</v>
      </c>
      <c r="Y224" s="24" t="s">
        <v>1540</v>
      </c>
      <c r="Z224" s="24" t="s">
        <v>1540</v>
      </c>
      <c r="AA224" s="24" t="s">
        <v>1540</v>
      </c>
    </row>
    <row r="225" spans="1:27" x14ac:dyDescent="0.35">
      <c r="A225" s="20" t="str">
        <f t="shared" si="3"/>
        <v>CORREDORES DAVIVIENDA S.A.FONDO DE INVERSIÓN COLECTIVA CERRADO DE NATURALEZA APALANCADA SINTÉTICO TASA FIJA 6.051</v>
      </c>
      <c r="B225" s="21">
        <v>45046</v>
      </c>
      <c r="C225" s="20">
        <v>85</v>
      </c>
      <c r="D225" s="20">
        <v>26</v>
      </c>
      <c r="E225" s="20" t="s">
        <v>313</v>
      </c>
      <c r="F225" s="20">
        <v>111869</v>
      </c>
      <c r="G225" s="20" t="s">
        <v>1526</v>
      </c>
      <c r="H225" s="20" t="s">
        <v>30</v>
      </c>
      <c r="I225" s="20" t="s">
        <v>31</v>
      </c>
      <c r="J225" s="20">
        <v>5</v>
      </c>
      <c r="K225" s="20">
        <v>1</v>
      </c>
      <c r="L225" s="22">
        <v>7824594.2680000002</v>
      </c>
      <c r="M225" s="23">
        <v>10655.37</v>
      </c>
      <c r="N225" s="23">
        <v>83373948939.440002</v>
      </c>
      <c r="O225" s="22">
        <v>128</v>
      </c>
      <c r="P225" s="24">
        <v>13.685812</v>
      </c>
      <c r="Q225" s="24">
        <v>5.6729560000000001</v>
      </c>
      <c r="R225" s="24">
        <v>0</v>
      </c>
      <c r="S225" s="24">
        <v>0</v>
      </c>
      <c r="T225" s="24" t="s">
        <v>1540</v>
      </c>
      <c r="U225" s="22" t="s">
        <v>1540</v>
      </c>
      <c r="V225" s="22" t="s">
        <v>1540</v>
      </c>
      <c r="W225" s="24" t="s">
        <v>1540</v>
      </c>
      <c r="X225" s="27" t="s">
        <v>1540</v>
      </c>
      <c r="Y225" s="24" t="s">
        <v>1540</v>
      </c>
      <c r="Z225" s="24" t="s">
        <v>1540</v>
      </c>
      <c r="AA225" s="24" t="s">
        <v>1540</v>
      </c>
    </row>
    <row r="226" spans="1:27" x14ac:dyDescent="0.35">
      <c r="A226" s="20" t="str">
        <f t="shared" si="3"/>
        <v>CORREDORES DAVIVIENDA S.A.FONDO DE INVERSIÓN COLECTIVA CERRADO DE NATURALEZA APALANCADA SINTÉTICO TASA FIJA51</v>
      </c>
      <c r="B226" s="21">
        <v>45046</v>
      </c>
      <c r="C226" s="20">
        <v>85</v>
      </c>
      <c r="D226" s="20">
        <v>26</v>
      </c>
      <c r="E226" s="20" t="s">
        <v>313</v>
      </c>
      <c r="F226" s="20">
        <v>102343</v>
      </c>
      <c r="G226" s="20" t="s">
        <v>342</v>
      </c>
      <c r="H226" s="20" t="s">
        <v>30</v>
      </c>
      <c r="I226" s="20" t="s">
        <v>31</v>
      </c>
      <c r="J226" s="20">
        <v>5</v>
      </c>
      <c r="K226" s="20">
        <v>1</v>
      </c>
      <c r="L226" s="22">
        <v>2662613.6460000002</v>
      </c>
      <c r="M226" s="23">
        <v>10908.18</v>
      </c>
      <c r="N226" s="23">
        <v>29044273846.349998</v>
      </c>
      <c r="O226" s="22">
        <v>75</v>
      </c>
      <c r="P226" s="24">
        <v>11.281478999999999</v>
      </c>
      <c r="Q226" s="24">
        <v>11.119588</v>
      </c>
      <c r="R226" s="24">
        <v>16.987932000000001</v>
      </c>
      <c r="S226" s="24">
        <v>9.6196750000000009</v>
      </c>
      <c r="T226" s="24">
        <v>1</v>
      </c>
      <c r="U226" s="22" t="s">
        <v>1005</v>
      </c>
      <c r="V226" s="22" t="s">
        <v>1005</v>
      </c>
      <c r="W226" s="24" t="s">
        <v>988</v>
      </c>
      <c r="X226" s="27" t="s">
        <v>1008</v>
      </c>
      <c r="Y226" s="24">
        <v>0</v>
      </c>
      <c r="Z226" s="24" t="s">
        <v>1540</v>
      </c>
      <c r="AA226" s="24" t="s">
        <v>1540</v>
      </c>
    </row>
    <row r="227" spans="1:27" x14ac:dyDescent="0.35">
      <c r="A227" s="20" t="str">
        <f t="shared" si="3"/>
        <v>CORREDORES DAVIVIENDA S.A.FONDO DE INVERSIÓN COLECTIVA RENTA FIJA LARGO PLAZO51</v>
      </c>
      <c r="B227" s="21">
        <v>45046</v>
      </c>
      <c r="C227" s="20">
        <v>85</v>
      </c>
      <c r="D227" s="20">
        <v>26</v>
      </c>
      <c r="E227" s="20" t="s">
        <v>313</v>
      </c>
      <c r="F227" s="20">
        <v>78886</v>
      </c>
      <c r="G227" s="20" t="s">
        <v>344</v>
      </c>
      <c r="H227" s="20" t="s">
        <v>30</v>
      </c>
      <c r="I227" s="20" t="s">
        <v>31</v>
      </c>
      <c r="J227" s="20">
        <v>5</v>
      </c>
      <c r="K227" s="20">
        <v>1</v>
      </c>
      <c r="L227" s="22">
        <v>7139014.4749999996</v>
      </c>
      <c r="M227" s="23">
        <v>11724.82</v>
      </c>
      <c r="N227" s="23">
        <v>83703666505.649994</v>
      </c>
      <c r="O227" s="22">
        <v>752</v>
      </c>
      <c r="P227" s="24">
        <v>15.331642</v>
      </c>
      <c r="Q227" s="24">
        <v>13.240854000000001</v>
      </c>
      <c r="R227" s="24">
        <v>26.085301999999999</v>
      </c>
      <c r="S227" s="24">
        <v>7.8719739999999998</v>
      </c>
      <c r="T227" s="24">
        <v>1.5</v>
      </c>
      <c r="U227" s="22">
        <v>1000000</v>
      </c>
      <c r="V227" s="22">
        <v>1000000</v>
      </c>
      <c r="W227" s="24" t="s">
        <v>988</v>
      </c>
      <c r="X227" s="27" t="s">
        <v>1009</v>
      </c>
      <c r="Y227" s="24">
        <v>0</v>
      </c>
      <c r="Z227" s="24" t="s">
        <v>1540</v>
      </c>
      <c r="AA227" s="24" t="s">
        <v>1540</v>
      </c>
    </row>
    <row r="228" spans="1:27" x14ac:dyDescent="0.35">
      <c r="A228" s="20" t="str">
        <f t="shared" si="3"/>
        <v>Credicorp Capital Fiduciaria S.A.FONDO DE INVERSIÓN COLECTIVA ABIERTO FIDUCREDICORP VISTA51</v>
      </c>
      <c r="B228" s="21">
        <v>45046</v>
      </c>
      <c r="C228" s="20">
        <v>5</v>
      </c>
      <c r="D228" s="20">
        <v>59</v>
      </c>
      <c r="E228" s="20" t="s">
        <v>346</v>
      </c>
      <c r="F228" s="20">
        <v>29133</v>
      </c>
      <c r="G228" s="20" t="s">
        <v>347</v>
      </c>
      <c r="H228" s="20" t="s">
        <v>30</v>
      </c>
      <c r="I228" s="20" t="s">
        <v>31</v>
      </c>
      <c r="J228" s="20">
        <v>5</v>
      </c>
      <c r="K228" s="20">
        <v>1</v>
      </c>
      <c r="L228" s="22">
        <v>2144394.6170000001</v>
      </c>
      <c r="M228" s="23">
        <v>15862.51</v>
      </c>
      <c r="N228" s="23">
        <v>34015482593.720001</v>
      </c>
      <c r="O228" s="22">
        <v>1509</v>
      </c>
      <c r="P228" s="24">
        <v>6.8297379999999999</v>
      </c>
      <c r="Q228" s="24">
        <v>9.0610630000000008</v>
      </c>
      <c r="R228" s="24">
        <v>18.03783</v>
      </c>
      <c r="S228" s="24">
        <v>11.935639999999999</v>
      </c>
      <c r="T228" s="24">
        <v>1.5</v>
      </c>
      <c r="U228" s="22">
        <v>100000</v>
      </c>
      <c r="V228" s="22">
        <v>100000</v>
      </c>
      <c r="W228" s="24" t="s">
        <v>1010</v>
      </c>
      <c r="X228" s="27" t="s">
        <v>1025</v>
      </c>
      <c r="Y228" s="24" t="s">
        <v>1024</v>
      </c>
      <c r="Z228" s="24" t="s">
        <v>1540</v>
      </c>
      <c r="AA228" s="24" t="s">
        <v>1540</v>
      </c>
    </row>
    <row r="229" spans="1:27" x14ac:dyDescent="0.35">
      <c r="A229" s="20" t="str">
        <f t="shared" si="3"/>
        <v>Credicorp Capital Fiduciaria S.A.FONDO DE INVERSIÓN COLECTIVA ABIERTO FIDUCREDICORP VISTA510</v>
      </c>
      <c r="B229" s="21">
        <v>45046</v>
      </c>
      <c r="C229" s="20">
        <v>5</v>
      </c>
      <c r="D229" s="20">
        <v>59</v>
      </c>
      <c r="E229" s="20" t="s">
        <v>346</v>
      </c>
      <c r="F229" s="20">
        <v>29133</v>
      </c>
      <c r="G229" s="20" t="s">
        <v>347</v>
      </c>
      <c r="H229" s="20" t="s">
        <v>30</v>
      </c>
      <c r="I229" s="20" t="s">
        <v>31</v>
      </c>
      <c r="J229" s="20">
        <v>5</v>
      </c>
      <c r="K229" s="20">
        <v>10</v>
      </c>
      <c r="L229" s="22">
        <v>9768682.9189999998</v>
      </c>
      <c r="M229" s="23">
        <v>15737.69</v>
      </c>
      <c r="N229" s="23">
        <v>153736499837.32999</v>
      </c>
      <c r="O229" s="22">
        <v>13</v>
      </c>
      <c r="P229" s="24">
        <v>6.6196780000000004</v>
      </c>
      <c r="Q229" s="24">
        <v>8.846095</v>
      </c>
      <c r="R229" s="24">
        <v>17.799135</v>
      </c>
      <c r="S229" s="24">
        <v>11.707424</v>
      </c>
      <c r="T229" s="24">
        <v>1.7</v>
      </c>
      <c r="U229" s="22">
        <v>5000164408</v>
      </c>
      <c r="V229" s="22">
        <v>5000164408</v>
      </c>
      <c r="W229" s="24" t="s">
        <v>1011</v>
      </c>
      <c r="X229" s="27" t="s">
        <v>1025</v>
      </c>
      <c r="Y229" s="24">
        <v>0</v>
      </c>
      <c r="Z229" s="24" t="s">
        <v>1540</v>
      </c>
      <c r="AA229" s="24" t="s">
        <v>1540</v>
      </c>
    </row>
    <row r="230" spans="1:27" x14ac:dyDescent="0.35">
      <c r="A230" s="20" t="str">
        <f t="shared" si="3"/>
        <v>Credicorp Capital Fiduciaria S.A.FONDO DE INVERSIÓN COLECTIVA ABIERTO FIDUCREDICORP VISTA511</v>
      </c>
      <c r="B230" s="21">
        <v>45046</v>
      </c>
      <c r="C230" s="20">
        <v>5</v>
      </c>
      <c r="D230" s="20">
        <v>59</v>
      </c>
      <c r="E230" s="20" t="s">
        <v>346</v>
      </c>
      <c r="F230" s="20">
        <v>29133</v>
      </c>
      <c r="G230" s="20" t="s">
        <v>347</v>
      </c>
      <c r="H230" s="20" t="s">
        <v>30</v>
      </c>
      <c r="I230" s="20" t="s">
        <v>31</v>
      </c>
      <c r="J230" s="20">
        <v>5</v>
      </c>
      <c r="K230" s="20">
        <v>11</v>
      </c>
      <c r="L230" s="22">
        <v>2587955.2459999998</v>
      </c>
      <c r="M230" s="23">
        <v>10949.12</v>
      </c>
      <c r="N230" s="23">
        <v>28335837623.57</v>
      </c>
      <c r="O230" s="22">
        <v>1</v>
      </c>
      <c r="P230" s="24">
        <v>6.8297379999999999</v>
      </c>
      <c r="Q230" s="24">
        <v>9.0604700000000005</v>
      </c>
      <c r="R230" s="24">
        <v>18.03021</v>
      </c>
      <c r="S230" s="24">
        <v>0</v>
      </c>
      <c r="T230" s="24">
        <v>1.5</v>
      </c>
      <c r="U230" s="22">
        <v>100000</v>
      </c>
      <c r="V230" s="22">
        <v>100000</v>
      </c>
      <c r="W230" s="24" t="s">
        <v>1012</v>
      </c>
      <c r="X230" s="27" t="s">
        <v>1025</v>
      </c>
      <c r="Y230" s="24">
        <v>0</v>
      </c>
      <c r="Z230" s="24" t="s">
        <v>1540</v>
      </c>
      <c r="AA230" s="24" t="s">
        <v>1540</v>
      </c>
    </row>
    <row r="231" spans="1:27" x14ac:dyDescent="0.35">
      <c r="A231" s="20" t="str">
        <f t="shared" si="3"/>
        <v>Credicorp Capital Fiduciaria S.A.FONDO DE INVERSIÓN COLECTIVA ABIERTO FIDUCREDICORP VISTA512</v>
      </c>
      <c r="B231" s="21">
        <v>45046</v>
      </c>
      <c r="C231" s="20">
        <v>5</v>
      </c>
      <c r="D231" s="20">
        <v>59</v>
      </c>
      <c r="E231" s="20" t="s">
        <v>346</v>
      </c>
      <c r="F231" s="20">
        <v>29133</v>
      </c>
      <c r="G231" s="20" t="s">
        <v>347</v>
      </c>
      <c r="H231" s="20" t="s">
        <v>30</v>
      </c>
      <c r="I231" s="20" t="s">
        <v>31</v>
      </c>
      <c r="J231" s="20">
        <v>5</v>
      </c>
      <c r="K231" s="20">
        <v>12</v>
      </c>
      <c r="L231" s="22">
        <v>8670823.4149999991</v>
      </c>
      <c r="M231" s="23">
        <v>11204.47</v>
      </c>
      <c r="N231" s="23">
        <v>97152013805.970001</v>
      </c>
      <c r="O231" s="22">
        <v>1</v>
      </c>
      <c r="P231" s="24">
        <v>7.0406250000000004</v>
      </c>
      <c r="Q231" s="24">
        <v>9.2757480000000001</v>
      </c>
      <c r="R231" s="24">
        <v>18.263144</v>
      </c>
      <c r="S231" s="24">
        <v>0</v>
      </c>
      <c r="T231" s="24">
        <v>1.3</v>
      </c>
      <c r="U231" s="22">
        <v>100000</v>
      </c>
      <c r="V231" s="22">
        <v>100000</v>
      </c>
      <c r="W231" s="24" t="s">
        <v>1013</v>
      </c>
      <c r="X231" s="27" t="s">
        <v>1025</v>
      </c>
      <c r="Y231" s="24">
        <v>0</v>
      </c>
      <c r="Z231" s="24" t="s">
        <v>1540</v>
      </c>
      <c r="AA231" s="24" t="s">
        <v>1540</v>
      </c>
    </row>
    <row r="232" spans="1:27" x14ac:dyDescent="0.35">
      <c r="A232" s="20" t="str">
        <f t="shared" si="3"/>
        <v>Credicorp Capital Fiduciaria S.A.FONDO DE INVERSIÓN COLECTIVA ABIERTO FIDUCREDICORP VISTA513</v>
      </c>
      <c r="B232" s="21">
        <v>45046</v>
      </c>
      <c r="C232" s="20">
        <v>5</v>
      </c>
      <c r="D232" s="20">
        <v>59</v>
      </c>
      <c r="E232" s="20" t="s">
        <v>346</v>
      </c>
      <c r="F232" s="20">
        <v>29133</v>
      </c>
      <c r="G232" s="20" t="s">
        <v>347</v>
      </c>
      <c r="H232" s="20" t="s">
        <v>30</v>
      </c>
      <c r="I232" s="20" t="s">
        <v>31</v>
      </c>
      <c r="J232" s="20">
        <v>5</v>
      </c>
      <c r="K232" s="20">
        <v>13</v>
      </c>
      <c r="L232" s="22">
        <v>708783.21900000004</v>
      </c>
      <c r="M232" s="23">
        <v>11438.81</v>
      </c>
      <c r="N232" s="23">
        <v>8107634489.3100004</v>
      </c>
      <c r="O232" s="22">
        <v>3</v>
      </c>
      <c r="P232" s="24">
        <v>7.0406250000000004</v>
      </c>
      <c r="Q232" s="24">
        <v>9.2902149999999999</v>
      </c>
      <c r="R232" s="24">
        <v>18.597442999999998</v>
      </c>
      <c r="S232" s="24">
        <v>12.492317999999999</v>
      </c>
      <c r="T232" s="24">
        <v>1.3</v>
      </c>
      <c r="U232" s="22">
        <v>100000</v>
      </c>
      <c r="V232" s="22">
        <v>100000</v>
      </c>
      <c r="W232" s="24" t="s">
        <v>1014</v>
      </c>
      <c r="X232" s="27" t="s">
        <v>1025</v>
      </c>
      <c r="Y232" s="24">
        <v>0</v>
      </c>
      <c r="Z232" s="24" t="s">
        <v>1540</v>
      </c>
      <c r="AA232" s="24" t="s">
        <v>1540</v>
      </c>
    </row>
    <row r="233" spans="1:27" x14ac:dyDescent="0.35">
      <c r="A233" s="20" t="str">
        <f t="shared" si="3"/>
        <v>Credicorp Capital Fiduciaria S.A.FONDO DE INVERSIÓN COLECTIVA ABIERTO FIDUCREDICORP VISTA514</v>
      </c>
      <c r="B233" s="21">
        <v>45046</v>
      </c>
      <c r="C233" s="20">
        <v>5</v>
      </c>
      <c r="D233" s="20">
        <v>59</v>
      </c>
      <c r="E233" s="20" t="s">
        <v>346</v>
      </c>
      <c r="F233" s="20">
        <v>29133</v>
      </c>
      <c r="G233" s="20" t="s">
        <v>347</v>
      </c>
      <c r="H233" s="20" t="s">
        <v>30</v>
      </c>
      <c r="I233" s="20" t="s">
        <v>31</v>
      </c>
      <c r="J233" s="20">
        <v>5</v>
      </c>
      <c r="K233" s="20">
        <v>14</v>
      </c>
      <c r="L233" s="22">
        <v>11537459.85</v>
      </c>
      <c r="M233" s="23">
        <v>11486.3</v>
      </c>
      <c r="N233" s="23">
        <v>132522680615.91</v>
      </c>
      <c r="O233" s="22">
        <v>22</v>
      </c>
      <c r="P233" s="24">
        <v>7.5181699999999996</v>
      </c>
      <c r="Q233" s="24">
        <v>9.7632370000000002</v>
      </c>
      <c r="R233" s="24">
        <v>18.790958</v>
      </c>
      <c r="S233" s="24">
        <v>12.652125</v>
      </c>
      <c r="T233" s="24">
        <v>0.85</v>
      </c>
      <c r="U233" s="22">
        <v>100000</v>
      </c>
      <c r="V233" s="22">
        <v>100000</v>
      </c>
      <c r="W233" s="24" t="s">
        <v>1015</v>
      </c>
      <c r="X233" s="27" t="s">
        <v>1025</v>
      </c>
      <c r="Y233" s="24">
        <v>0</v>
      </c>
      <c r="Z233" s="24" t="s">
        <v>1540</v>
      </c>
      <c r="AA233" s="24" t="s">
        <v>1540</v>
      </c>
    </row>
    <row r="234" spans="1:27" x14ac:dyDescent="0.35">
      <c r="A234" s="20" t="str">
        <f t="shared" si="3"/>
        <v>Credicorp Capital Fiduciaria S.A.FONDO DE INVERSIÓN COLECTIVA ABIERTO FIDUCREDICORP VISTA52</v>
      </c>
      <c r="B234" s="21">
        <v>45046</v>
      </c>
      <c r="C234" s="20">
        <v>5</v>
      </c>
      <c r="D234" s="20">
        <v>59</v>
      </c>
      <c r="E234" s="20" t="s">
        <v>346</v>
      </c>
      <c r="F234" s="20">
        <v>29133</v>
      </c>
      <c r="G234" s="20" t="s">
        <v>347</v>
      </c>
      <c r="H234" s="20" t="s">
        <v>30</v>
      </c>
      <c r="I234" s="20" t="s">
        <v>31</v>
      </c>
      <c r="J234" s="20">
        <v>5</v>
      </c>
      <c r="K234" s="20">
        <v>2</v>
      </c>
      <c r="L234" s="22">
        <v>5101467.4479999999</v>
      </c>
      <c r="M234" s="23">
        <v>15994.55</v>
      </c>
      <c r="N234" s="23">
        <v>81595684357.220001</v>
      </c>
      <c r="O234" s="22">
        <v>12</v>
      </c>
      <c r="P234" s="24">
        <v>7.0406250000000004</v>
      </c>
      <c r="Q234" s="24">
        <v>9.27576</v>
      </c>
      <c r="R234" s="24">
        <v>18.263190999999999</v>
      </c>
      <c r="S234" s="24">
        <v>12.150912999999999</v>
      </c>
      <c r="T234" s="24">
        <v>1.3</v>
      </c>
      <c r="U234" s="22">
        <v>999356012</v>
      </c>
      <c r="V234" s="22">
        <v>999356012</v>
      </c>
      <c r="W234" s="24" t="s">
        <v>1016</v>
      </c>
      <c r="X234" s="27" t="s">
        <v>1025</v>
      </c>
      <c r="Y234" s="24">
        <v>0</v>
      </c>
      <c r="Z234" s="24" t="s">
        <v>1540</v>
      </c>
      <c r="AA234" s="24" t="s">
        <v>1540</v>
      </c>
    </row>
    <row r="235" spans="1:27" x14ac:dyDescent="0.35">
      <c r="A235" s="20" t="str">
        <f t="shared" si="3"/>
        <v>Credicorp Capital Fiduciaria S.A.FONDO DE INVERSIÓN COLECTIVA ABIERTO FIDUCREDICORP VISTA53</v>
      </c>
      <c r="B235" s="21">
        <v>45046</v>
      </c>
      <c r="C235" s="20">
        <v>5</v>
      </c>
      <c r="D235" s="20">
        <v>59</v>
      </c>
      <c r="E235" s="20" t="s">
        <v>346</v>
      </c>
      <c r="F235" s="20">
        <v>29133</v>
      </c>
      <c r="G235" s="20" t="s">
        <v>347</v>
      </c>
      <c r="H235" s="20" t="s">
        <v>30</v>
      </c>
      <c r="I235" s="20" t="s">
        <v>31</v>
      </c>
      <c r="J235" s="20">
        <v>5</v>
      </c>
      <c r="K235" s="20">
        <v>3</v>
      </c>
      <c r="L235" s="22">
        <v>97.370999999999995</v>
      </c>
      <c r="M235" s="23">
        <v>12229.73</v>
      </c>
      <c r="N235" s="23">
        <v>1190818.04</v>
      </c>
      <c r="O235" s="22">
        <v>1</v>
      </c>
      <c r="P235" s="24">
        <v>7.3562779999999997</v>
      </c>
      <c r="Q235" s="24">
        <v>9.5985969999999998</v>
      </c>
      <c r="R235" s="24">
        <v>18.612780000000001</v>
      </c>
      <c r="S235" s="24">
        <v>12.482951</v>
      </c>
      <c r="T235" s="24">
        <v>1</v>
      </c>
      <c r="U235" s="22">
        <v>35000322740</v>
      </c>
      <c r="V235" s="22">
        <v>35000322740</v>
      </c>
      <c r="W235" s="24" t="s">
        <v>1017</v>
      </c>
      <c r="X235" s="27" t="s">
        <v>1025</v>
      </c>
      <c r="Y235" s="24">
        <v>0</v>
      </c>
      <c r="Z235" s="24" t="s">
        <v>1540</v>
      </c>
      <c r="AA235" s="24" t="s">
        <v>1540</v>
      </c>
    </row>
    <row r="236" spans="1:27" x14ac:dyDescent="0.35">
      <c r="A236" s="20" t="str">
        <f t="shared" si="3"/>
        <v>Credicorp Capital Fiduciaria S.A.FONDO DE INVERSIÓN COLECTIVA ABIERTO FIDUCREDICORP VISTA55</v>
      </c>
      <c r="B236" s="21">
        <v>45046</v>
      </c>
      <c r="C236" s="20">
        <v>5</v>
      </c>
      <c r="D236" s="20">
        <v>59</v>
      </c>
      <c r="E236" s="20" t="s">
        <v>346</v>
      </c>
      <c r="F236" s="20">
        <v>29133</v>
      </c>
      <c r="G236" s="20" t="s">
        <v>347</v>
      </c>
      <c r="H236" s="20" t="s">
        <v>30</v>
      </c>
      <c r="I236" s="20" t="s">
        <v>31</v>
      </c>
      <c r="J236" s="20">
        <v>5</v>
      </c>
      <c r="K236" s="20">
        <v>5</v>
      </c>
      <c r="L236" s="22">
        <v>258783.11499999999</v>
      </c>
      <c r="M236" s="23">
        <v>11400.44</v>
      </c>
      <c r="N236" s="23">
        <v>2950241670.6100001</v>
      </c>
      <c r="O236" s="22">
        <v>1</v>
      </c>
      <c r="P236" s="24">
        <v>7.0406240000000002</v>
      </c>
      <c r="Q236" s="24">
        <v>9.3120480000000008</v>
      </c>
      <c r="R236" s="24">
        <v>18.600344</v>
      </c>
      <c r="S236" s="24">
        <v>12.361272</v>
      </c>
      <c r="T236" s="24">
        <v>1.3</v>
      </c>
      <c r="U236" s="22">
        <v>100000</v>
      </c>
      <c r="V236" s="22">
        <v>100000</v>
      </c>
      <c r="W236" s="24" t="s">
        <v>1018</v>
      </c>
      <c r="X236" s="27" t="s">
        <v>1025</v>
      </c>
      <c r="Y236" s="24">
        <v>0</v>
      </c>
      <c r="Z236" s="24" t="s">
        <v>1540</v>
      </c>
      <c r="AA236" s="24" t="s">
        <v>1540</v>
      </c>
    </row>
    <row r="237" spans="1:27" x14ac:dyDescent="0.35">
      <c r="A237" s="20" t="str">
        <f t="shared" si="3"/>
        <v>Credicorp Capital Fiduciaria S.A.FONDO DE INVERSIÓN COLECTIVA ABIERTO FIDUCREDICORP VISTA56</v>
      </c>
      <c r="B237" s="21">
        <v>45046</v>
      </c>
      <c r="C237" s="20">
        <v>5</v>
      </c>
      <c r="D237" s="20">
        <v>59</v>
      </c>
      <c r="E237" s="20" t="s">
        <v>346</v>
      </c>
      <c r="F237" s="20">
        <v>29133</v>
      </c>
      <c r="G237" s="20" t="s">
        <v>347</v>
      </c>
      <c r="H237" s="20" t="s">
        <v>30</v>
      </c>
      <c r="I237" s="20" t="s">
        <v>31</v>
      </c>
      <c r="J237" s="20">
        <v>5</v>
      </c>
      <c r="K237" s="20">
        <v>6</v>
      </c>
      <c r="L237" s="22">
        <v>17609152.938000001</v>
      </c>
      <c r="M237" s="23">
        <v>15311.75</v>
      </c>
      <c r="N237" s="23">
        <v>269626923754.25</v>
      </c>
      <c r="O237" s="22">
        <v>11351</v>
      </c>
      <c r="P237" s="24">
        <v>5.7876139999999996</v>
      </c>
      <c r="Q237" s="24">
        <v>8.0044880000000003</v>
      </c>
      <c r="R237" s="24">
        <v>16.913039999999999</v>
      </c>
      <c r="S237" s="24">
        <v>10.868209999999999</v>
      </c>
      <c r="T237" s="24">
        <v>2.5</v>
      </c>
      <c r="U237" s="22">
        <v>100000</v>
      </c>
      <c r="V237" s="22">
        <v>100000</v>
      </c>
      <c r="W237" s="24" t="s">
        <v>1019</v>
      </c>
      <c r="X237" s="27" t="s">
        <v>1025</v>
      </c>
      <c r="Y237" s="24">
        <v>0</v>
      </c>
      <c r="Z237" s="24" t="s">
        <v>1540</v>
      </c>
      <c r="AA237" s="24" t="s">
        <v>1540</v>
      </c>
    </row>
    <row r="238" spans="1:27" x14ac:dyDescent="0.35">
      <c r="A238" s="20" t="str">
        <f t="shared" si="3"/>
        <v>Credicorp Capital Fiduciaria S.A.FONDO DE INVERSIÓN COLECTIVA ABIERTO FIDUCREDICORP VISTA57</v>
      </c>
      <c r="B238" s="21">
        <v>45046</v>
      </c>
      <c r="C238" s="20">
        <v>5</v>
      </c>
      <c r="D238" s="20">
        <v>59</v>
      </c>
      <c r="E238" s="20" t="s">
        <v>346</v>
      </c>
      <c r="F238" s="20">
        <v>29133</v>
      </c>
      <c r="G238" s="20" t="s">
        <v>347</v>
      </c>
      <c r="H238" s="20" t="s">
        <v>30</v>
      </c>
      <c r="I238" s="20" t="s">
        <v>31</v>
      </c>
      <c r="J238" s="20">
        <v>5</v>
      </c>
      <c r="K238" s="20">
        <v>7</v>
      </c>
      <c r="L238" s="22">
        <v>26532628.905999999</v>
      </c>
      <c r="M238" s="23">
        <v>15559.94</v>
      </c>
      <c r="N238" s="23">
        <v>412846094608.71997</v>
      </c>
      <c r="O238" s="22">
        <v>9479</v>
      </c>
      <c r="P238" s="24">
        <v>6.3061290000000003</v>
      </c>
      <c r="Q238" s="24">
        <v>8.5474390000000007</v>
      </c>
      <c r="R238" s="24">
        <v>17.477164999999999</v>
      </c>
      <c r="S238" s="24">
        <v>11.399311000000001</v>
      </c>
      <c r="T238" s="24">
        <v>2</v>
      </c>
      <c r="U238" s="22">
        <v>100000</v>
      </c>
      <c r="V238" s="22">
        <v>100000</v>
      </c>
      <c r="W238" s="24" t="s">
        <v>1020</v>
      </c>
      <c r="X238" s="27" t="s">
        <v>1025</v>
      </c>
      <c r="Y238" s="24">
        <v>0</v>
      </c>
      <c r="Z238" s="24" t="s">
        <v>1540</v>
      </c>
      <c r="AA238" s="24" t="s">
        <v>1540</v>
      </c>
    </row>
    <row r="239" spans="1:27" x14ac:dyDescent="0.35">
      <c r="A239" s="20" t="str">
        <f t="shared" si="3"/>
        <v>Credicorp Capital Fiduciaria S.A.FONDO DE INVERSIÓN COLECTIVA ABIERTO FIDUCREDICORP VISTA58</v>
      </c>
      <c r="B239" s="21">
        <v>45046</v>
      </c>
      <c r="C239" s="20">
        <v>5</v>
      </c>
      <c r="D239" s="20">
        <v>59</v>
      </c>
      <c r="E239" s="20" t="s">
        <v>346</v>
      </c>
      <c r="F239" s="20">
        <v>29133</v>
      </c>
      <c r="G239" s="20" t="s">
        <v>347</v>
      </c>
      <c r="H239" s="20" t="s">
        <v>30</v>
      </c>
      <c r="I239" s="20" t="s">
        <v>31</v>
      </c>
      <c r="J239" s="20">
        <v>5</v>
      </c>
      <c r="K239" s="20">
        <v>8</v>
      </c>
      <c r="L239" s="22">
        <v>560844.60499999998</v>
      </c>
      <c r="M239" s="23">
        <v>15301.29</v>
      </c>
      <c r="N239" s="23">
        <v>8581645201.2799997</v>
      </c>
      <c r="O239" s="22">
        <v>10</v>
      </c>
      <c r="P239" s="24">
        <v>5.7876139999999996</v>
      </c>
      <c r="Q239" s="24">
        <v>7.996645</v>
      </c>
      <c r="R239" s="24">
        <v>16.879138999999999</v>
      </c>
      <c r="S239" s="24">
        <v>10.838758</v>
      </c>
      <c r="T239" s="24">
        <v>2.5</v>
      </c>
      <c r="U239" s="22">
        <v>100000</v>
      </c>
      <c r="V239" s="22">
        <v>100000</v>
      </c>
      <c r="W239" s="24" t="s">
        <v>1021</v>
      </c>
      <c r="X239" s="27" t="s">
        <v>1025</v>
      </c>
      <c r="Y239" s="24">
        <v>0</v>
      </c>
      <c r="Z239" s="24" t="s">
        <v>1540</v>
      </c>
      <c r="AA239" s="24" t="s">
        <v>1540</v>
      </c>
    </row>
    <row r="240" spans="1:27" x14ac:dyDescent="0.35">
      <c r="A240" s="20" t="str">
        <f t="shared" si="3"/>
        <v>Credicorp Capital Fiduciaria S.A.FONDO DE INVERSIÓN COLECTIVA ABIERTO FIDUCREDICORP VISTA59</v>
      </c>
      <c r="B240" s="21">
        <v>45046</v>
      </c>
      <c r="C240" s="20">
        <v>5</v>
      </c>
      <c r="D240" s="20">
        <v>59</v>
      </c>
      <c r="E240" s="20" t="s">
        <v>346</v>
      </c>
      <c r="F240" s="20">
        <v>29133</v>
      </c>
      <c r="G240" s="20" t="s">
        <v>347</v>
      </c>
      <c r="H240" s="20" t="s">
        <v>30</v>
      </c>
      <c r="I240" s="20" t="s">
        <v>31</v>
      </c>
      <c r="J240" s="20">
        <v>5</v>
      </c>
      <c r="K240" s="20">
        <v>9</v>
      </c>
      <c r="L240" s="22">
        <v>12060108.324999999</v>
      </c>
      <c r="M240" s="23">
        <v>15555.86</v>
      </c>
      <c r="N240" s="23">
        <v>187605386856.79001</v>
      </c>
      <c r="O240" s="22">
        <v>433</v>
      </c>
      <c r="P240" s="24">
        <v>6.3061290000000003</v>
      </c>
      <c r="Q240" s="24">
        <v>8.5260560000000005</v>
      </c>
      <c r="R240" s="24">
        <v>17.451775000000001</v>
      </c>
      <c r="S240" s="24">
        <v>11.382301999999999</v>
      </c>
      <c r="T240" s="24">
        <v>2</v>
      </c>
      <c r="U240" s="22">
        <v>100000</v>
      </c>
      <c r="V240" s="22">
        <v>100000</v>
      </c>
      <c r="W240" s="24" t="s">
        <v>1022</v>
      </c>
      <c r="X240" s="27" t="s">
        <v>1025</v>
      </c>
      <c r="Y240" s="24">
        <v>0</v>
      </c>
      <c r="Z240" s="24" t="s">
        <v>1540</v>
      </c>
      <c r="AA240" s="24" t="s">
        <v>1540</v>
      </c>
    </row>
    <row r="241" spans="1:27" x14ac:dyDescent="0.35">
      <c r="A241" s="20" t="str">
        <f t="shared" si="3"/>
        <v>Credicorp CapitalCREDICORP CAPITAL ACCIONES COLOMBIA80</v>
      </c>
      <c r="B241" s="21">
        <v>45046</v>
      </c>
      <c r="C241" s="20">
        <v>85</v>
      </c>
      <c r="D241" s="20">
        <v>28</v>
      </c>
      <c r="E241" s="20" t="s">
        <v>361</v>
      </c>
      <c r="F241" s="20">
        <v>59105</v>
      </c>
      <c r="G241" s="20" t="s">
        <v>362</v>
      </c>
      <c r="H241" s="20" t="s">
        <v>30</v>
      </c>
      <c r="I241" s="20" t="s">
        <v>31</v>
      </c>
      <c r="J241" s="20">
        <v>8</v>
      </c>
      <c r="K241" s="20">
        <v>0</v>
      </c>
      <c r="L241" s="22">
        <v>5149142.8770000003</v>
      </c>
      <c r="M241" s="23">
        <v>14166.69</v>
      </c>
      <c r="N241" s="23">
        <v>72946298953.399994</v>
      </c>
      <c r="O241" s="22">
        <v>1804</v>
      </c>
      <c r="P241" s="24">
        <v>-1.7151289999999999</v>
      </c>
      <c r="Q241" s="24">
        <v>86.875884999999997</v>
      </c>
      <c r="R241" s="24">
        <v>1.785126</v>
      </c>
      <c r="S241" s="24">
        <v>-15.965482</v>
      </c>
      <c r="T241" s="24">
        <v>2</v>
      </c>
      <c r="U241" s="22">
        <v>1000000</v>
      </c>
      <c r="V241" s="22">
        <v>1000000</v>
      </c>
      <c r="W241" s="24" t="s">
        <v>988</v>
      </c>
      <c r="X241" s="27" t="s">
        <v>1029</v>
      </c>
      <c r="Y241" s="24" t="s">
        <v>1026</v>
      </c>
      <c r="Z241" s="24" t="s">
        <v>1540</v>
      </c>
      <c r="AA241" s="24" t="s">
        <v>1540</v>
      </c>
    </row>
    <row r="242" spans="1:27" x14ac:dyDescent="0.35">
      <c r="A242" s="20" t="str">
        <f t="shared" si="3"/>
        <v>Credicorp CapitalCREDICORP CAPITAL ACCIONES COLOMBIA81</v>
      </c>
      <c r="B242" s="21">
        <v>45046</v>
      </c>
      <c r="C242" s="20">
        <v>85</v>
      </c>
      <c r="D242" s="20">
        <v>28</v>
      </c>
      <c r="E242" s="20" t="s">
        <v>361</v>
      </c>
      <c r="F242" s="20">
        <v>59105</v>
      </c>
      <c r="G242" s="20" t="s">
        <v>362</v>
      </c>
      <c r="H242" s="20" t="s">
        <v>30</v>
      </c>
      <c r="I242" s="20" t="s">
        <v>31</v>
      </c>
      <c r="J242" s="20">
        <v>8</v>
      </c>
      <c r="K242" s="20">
        <v>1</v>
      </c>
      <c r="L242" s="22">
        <v>333908.61700000003</v>
      </c>
      <c r="M242" s="23">
        <v>12462.86</v>
      </c>
      <c r="N242" s="23">
        <v>4161456623.5799999</v>
      </c>
      <c r="O242" s="22">
        <v>2</v>
      </c>
      <c r="P242" s="24">
        <v>0.270395</v>
      </c>
      <c r="Q242" s="24">
        <v>90.644670000000005</v>
      </c>
      <c r="R242" s="24">
        <v>3.8412820000000001</v>
      </c>
      <c r="S242" s="24">
        <v>-14.266977000000001</v>
      </c>
      <c r="T242" s="24">
        <v>0</v>
      </c>
      <c r="U242" s="22">
        <v>0</v>
      </c>
      <c r="V242" s="22">
        <v>0</v>
      </c>
      <c r="W242" s="24" t="s">
        <v>1027</v>
      </c>
      <c r="X242" s="27" t="s">
        <v>1028</v>
      </c>
      <c r="Y242" s="24">
        <v>0</v>
      </c>
      <c r="Z242" s="24" t="s">
        <v>1540</v>
      </c>
      <c r="AA242" s="24" t="s">
        <v>1540</v>
      </c>
    </row>
    <row r="243" spans="1:27" x14ac:dyDescent="0.35">
      <c r="A243" s="20" t="str">
        <f t="shared" si="3"/>
        <v>Credicorp CapitalCREDICORP CAPITAL ACCIONES GLOBALES80</v>
      </c>
      <c r="B243" s="21">
        <v>45046</v>
      </c>
      <c r="C243" s="20">
        <v>85</v>
      </c>
      <c r="D243" s="20">
        <v>28</v>
      </c>
      <c r="E243" s="20" t="s">
        <v>361</v>
      </c>
      <c r="F243" s="20">
        <v>58918</v>
      </c>
      <c r="G243" s="20" t="s">
        <v>365</v>
      </c>
      <c r="H243" s="20" t="s">
        <v>30</v>
      </c>
      <c r="I243" s="20" t="s">
        <v>31</v>
      </c>
      <c r="J243" s="20">
        <v>8</v>
      </c>
      <c r="K243" s="20">
        <v>0</v>
      </c>
      <c r="L243" s="22">
        <v>2381067.6060000001</v>
      </c>
      <c r="M243" s="23">
        <v>24386.06</v>
      </c>
      <c r="N243" s="23">
        <v>58064845656.470001</v>
      </c>
      <c r="O243" s="22">
        <v>387</v>
      </c>
      <c r="P243" s="24">
        <v>-1.4529589999999999</v>
      </c>
      <c r="Q243" s="24">
        <v>22.247335</v>
      </c>
      <c r="R243" s="24">
        <v>11.837823</v>
      </c>
      <c r="S243" s="24">
        <v>15.515316</v>
      </c>
      <c r="T243" s="24">
        <v>2</v>
      </c>
      <c r="U243" s="22">
        <v>1000000</v>
      </c>
      <c r="V243" s="22">
        <v>1000000</v>
      </c>
      <c r="W243" s="24" t="s">
        <v>988</v>
      </c>
      <c r="X243" s="27" t="s">
        <v>1030</v>
      </c>
      <c r="Y243" s="24">
        <v>0</v>
      </c>
      <c r="Z243" s="24" t="s">
        <v>1540</v>
      </c>
      <c r="AA243" s="24" t="s">
        <v>1540</v>
      </c>
    </row>
    <row r="244" spans="1:27" x14ac:dyDescent="0.35">
      <c r="A244" s="20" t="str">
        <f t="shared" si="3"/>
        <v>Credicorp CapitalCREDICORP CAPITAL ACCIONES GLOBALES81</v>
      </c>
      <c r="B244" s="21">
        <v>45046</v>
      </c>
      <c r="C244" s="20">
        <v>85</v>
      </c>
      <c r="D244" s="20">
        <v>28</v>
      </c>
      <c r="E244" s="20" t="s">
        <v>361</v>
      </c>
      <c r="F244" s="20">
        <v>58918</v>
      </c>
      <c r="G244" s="20" t="s">
        <v>365</v>
      </c>
      <c r="H244" s="20" t="s">
        <v>30</v>
      </c>
      <c r="I244" s="20" t="s">
        <v>31</v>
      </c>
      <c r="J244" s="20">
        <v>8</v>
      </c>
      <c r="K244" s="20">
        <v>1</v>
      </c>
      <c r="L244" s="22">
        <v>201045.785</v>
      </c>
      <c r="M244" s="23">
        <v>11296.52</v>
      </c>
      <c r="N244" s="23">
        <v>2271118467.6399999</v>
      </c>
      <c r="O244" s="22">
        <v>1</v>
      </c>
      <c r="P244" s="24">
        <v>0.53784699999999996</v>
      </c>
      <c r="Q244" s="24">
        <v>24.71555</v>
      </c>
      <c r="R244" s="24">
        <v>14.096416</v>
      </c>
      <c r="S244" s="24">
        <v>17.848020000000002</v>
      </c>
      <c r="T244" s="24">
        <v>0</v>
      </c>
      <c r="U244" s="22">
        <v>0</v>
      </c>
      <c r="V244" s="22">
        <v>0</v>
      </c>
      <c r="W244" s="24" t="s">
        <v>1027</v>
      </c>
      <c r="X244" s="27" t="s">
        <v>1031</v>
      </c>
      <c r="Y244" s="24">
        <v>0</v>
      </c>
      <c r="Z244" s="24" t="s">
        <v>1540</v>
      </c>
      <c r="AA244" s="24" t="s">
        <v>1540</v>
      </c>
    </row>
    <row r="245" spans="1:27" x14ac:dyDescent="0.35">
      <c r="A245" s="20" t="str">
        <f t="shared" si="3"/>
        <v>Credicorp CapitalCREDICORP CAPITAL ACCIONES LATAM80</v>
      </c>
      <c r="B245" s="21">
        <v>45046</v>
      </c>
      <c r="C245" s="20">
        <v>85</v>
      </c>
      <c r="D245" s="20">
        <v>28</v>
      </c>
      <c r="E245" s="20" t="s">
        <v>361</v>
      </c>
      <c r="F245" s="20">
        <v>99106</v>
      </c>
      <c r="G245" s="20" t="s">
        <v>368</v>
      </c>
      <c r="H245" s="20" t="s">
        <v>30</v>
      </c>
      <c r="I245" s="20" t="s">
        <v>31</v>
      </c>
      <c r="J245" s="20">
        <v>8</v>
      </c>
      <c r="K245" s="20">
        <v>0</v>
      </c>
      <c r="L245" s="22">
        <v>482916.50900000002</v>
      </c>
      <c r="M245" s="23">
        <v>10626.83</v>
      </c>
      <c r="N245" s="23">
        <v>5131870798.6400003</v>
      </c>
      <c r="O245" s="22">
        <v>77</v>
      </c>
      <c r="P245" s="24">
        <v>-2.0993149999999998</v>
      </c>
      <c r="Q245" s="24">
        <v>7.8723140000000003</v>
      </c>
      <c r="R245" s="24">
        <v>-13.12557</v>
      </c>
      <c r="S245" s="24">
        <v>12.267191</v>
      </c>
      <c r="T245" s="24">
        <v>2</v>
      </c>
      <c r="U245" s="22">
        <v>0</v>
      </c>
      <c r="V245" s="22">
        <v>0</v>
      </c>
      <c r="W245" s="24" t="s">
        <v>988</v>
      </c>
      <c r="X245" s="27" t="s">
        <v>1032</v>
      </c>
      <c r="Y245" s="24" t="s">
        <v>1033</v>
      </c>
      <c r="Z245" s="24" t="s">
        <v>1540</v>
      </c>
      <c r="AA245" s="24" t="s">
        <v>1540</v>
      </c>
    </row>
    <row r="246" spans="1:27" x14ac:dyDescent="0.35">
      <c r="A246" s="20" t="str">
        <f t="shared" si="3"/>
        <v>Credicorp CapitalCREDICORP CAPITAL ALTA LIQUIDEZ 80</v>
      </c>
      <c r="B246" s="21">
        <v>45046</v>
      </c>
      <c r="C246" s="20">
        <v>85</v>
      </c>
      <c r="D246" s="20">
        <v>28</v>
      </c>
      <c r="E246" s="20" t="s">
        <v>361</v>
      </c>
      <c r="F246" s="20">
        <v>58756</v>
      </c>
      <c r="G246" s="20" t="s">
        <v>370</v>
      </c>
      <c r="H246" s="20" t="s">
        <v>30</v>
      </c>
      <c r="I246" s="20" t="s">
        <v>31</v>
      </c>
      <c r="J246" s="20">
        <v>8</v>
      </c>
      <c r="K246" s="20">
        <v>0</v>
      </c>
      <c r="L246" s="22">
        <v>167774383.15200001</v>
      </c>
      <c r="M246" s="23">
        <v>4989.8500000000004</v>
      </c>
      <c r="N246" s="23">
        <v>834152047293.91003</v>
      </c>
      <c r="O246" s="22">
        <v>7352</v>
      </c>
      <c r="P246" s="24">
        <v>10.776479999999999</v>
      </c>
      <c r="Q246" s="24">
        <v>9.8336159999999992</v>
      </c>
      <c r="R246" s="24">
        <v>15.060091</v>
      </c>
      <c r="S246" s="24">
        <v>10.952629999999999</v>
      </c>
      <c r="T246" s="24">
        <v>1.5</v>
      </c>
      <c r="U246" s="22">
        <v>500000</v>
      </c>
      <c r="V246" s="22">
        <v>500000</v>
      </c>
      <c r="W246" s="24" t="s">
        <v>988</v>
      </c>
      <c r="X246" s="27" t="s">
        <v>1038</v>
      </c>
      <c r="Y246" s="24" t="s">
        <v>1037</v>
      </c>
      <c r="Z246" s="24" t="s">
        <v>1540</v>
      </c>
      <c r="AA246" s="24" t="s">
        <v>1540</v>
      </c>
    </row>
    <row r="247" spans="1:27" x14ac:dyDescent="0.35">
      <c r="A247" s="20" t="str">
        <f t="shared" si="3"/>
        <v>Credicorp CapitalCREDICORP CAPITAL ALTA LIQUIDEZ 81</v>
      </c>
      <c r="B247" s="21">
        <v>45046</v>
      </c>
      <c r="C247" s="20">
        <v>85</v>
      </c>
      <c r="D247" s="20">
        <v>28</v>
      </c>
      <c r="E247" s="20" t="s">
        <v>361</v>
      </c>
      <c r="F247" s="20">
        <v>58756</v>
      </c>
      <c r="G247" s="20" t="s">
        <v>370</v>
      </c>
      <c r="H247" s="20" t="s">
        <v>30</v>
      </c>
      <c r="I247" s="20" t="s">
        <v>31</v>
      </c>
      <c r="J247" s="20">
        <v>8</v>
      </c>
      <c r="K247" s="20">
        <v>1</v>
      </c>
      <c r="L247" s="22">
        <v>137829441.81200001</v>
      </c>
      <c r="M247" s="23">
        <v>11381.41</v>
      </c>
      <c r="N247" s="23">
        <v>1571710665234.0701</v>
      </c>
      <c r="O247" s="22">
        <v>293</v>
      </c>
      <c r="P247" s="24">
        <v>10.998189999999999</v>
      </c>
      <c r="Q247" s="24">
        <v>10.053445999999999</v>
      </c>
      <c r="R247" s="24">
        <v>15.290352</v>
      </c>
      <c r="S247" s="24">
        <v>11.174693</v>
      </c>
      <c r="T247" s="24">
        <v>1.3</v>
      </c>
      <c r="U247" s="22">
        <v>1000695420</v>
      </c>
      <c r="V247" s="22">
        <v>1000695420</v>
      </c>
      <c r="W247" s="24" t="s">
        <v>996</v>
      </c>
      <c r="X247" s="27" t="s">
        <v>1038</v>
      </c>
      <c r="Y247" s="24">
        <v>0</v>
      </c>
      <c r="Z247" s="24" t="s">
        <v>1540</v>
      </c>
      <c r="AA247" s="24" t="s">
        <v>1540</v>
      </c>
    </row>
    <row r="248" spans="1:27" x14ac:dyDescent="0.35">
      <c r="A248" s="20" t="str">
        <f t="shared" si="3"/>
        <v>Credicorp CapitalCREDICORP CAPITAL ALTA LIQUIDEZ 82</v>
      </c>
      <c r="B248" s="21">
        <v>45046</v>
      </c>
      <c r="C248" s="20">
        <v>85</v>
      </c>
      <c r="D248" s="20">
        <v>28</v>
      </c>
      <c r="E248" s="20" t="s">
        <v>361</v>
      </c>
      <c r="F248" s="20">
        <v>58756</v>
      </c>
      <c r="G248" s="20" t="s">
        <v>370</v>
      </c>
      <c r="H248" s="20" t="s">
        <v>30</v>
      </c>
      <c r="I248" s="20" t="s">
        <v>31</v>
      </c>
      <c r="J248" s="20">
        <v>8</v>
      </c>
      <c r="K248" s="20">
        <v>2</v>
      </c>
      <c r="L248" s="22">
        <v>13501843.396</v>
      </c>
      <c r="M248" s="23">
        <v>11477.5</v>
      </c>
      <c r="N248" s="23">
        <v>154967442946.92999</v>
      </c>
      <c r="O248" s="22">
        <v>7</v>
      </c>
      <c r="P248" s="24">
        <v>11.331587000000001</v>
      </c>
      <c r="Q248" s="24">
        <v>10.384014000000001</v>
      </c>
      <c r="R248" s="24">
        <v>15.636606</v>
      </c>
      <c r="S248" s="24">
        <v>11.508618999999999</v>
      </c>
      <c r="T248" s="24">
        <v>1</v>
      </c>
      <c r="U248" s="22">
        <v>34999761216</v>
      </c>
      <c r="V248" s="22">
        <v>34999761216</v>
      </c>
      <c r="W248" s="24" t="s">
        <v>990</v>
      </c>
      <c r="X248" s="27" t="s">
        <v>1038</v>
      </c>
      <c r="Y248" s="24">
        <v>0</v>
      </c>
      <c r="Z248" s="24" t="s">
        <v>1540</v>
      </c>
      <c r="AA248" s="24" t="s">
        <v>1540</v>
      </c>
    </row>
    <row r="249" spans="1:27" x14ac:dyDescent="0.35">
      <c r="A249" s="20" t="str">
        <f t="shared" si="3"/>
        <v>Credicorp CapitalCREDICORP CAPITAL ALTA LIQUIDEZ 83</v>
      </c>
      <c r="B249" s="21">
        <v>45046</v>
      </c>
      <c r="C249" s="20">
        <v>85</v>
      </c>
      <c r="D249" s="20">
        <v>28</v>
      </c>
      <c r="E249" s="20" t="s">
        <v>361</v>
      </c>
      <c r="F249" s="20">
        <v>58756</v>
      </c>
      <c r="G249" s="20" t="s">
        <v>370</v>
      </c>
      <c r="H249" s="20" t="s">
        <v>30</v>
      </c>
      <c r="I249" s="20" t="s">
        <v>31</v>
      </c>
      <c r="J249" s="20">
        <v>8</v>
      </c>
      <c r="K249" s="20">
        <v>3</v>
      </c>
      <c r="L249" s="22">
        <v>34846484.203000002</v>
      </c>
      <c r="M249" s="23">
        <v>11525.85</v>
      </c>
      <c r="N249" s="23">
        <v>401635358731.21002</v>
      </c>
      <c r="O249" s="22">
        <v>95</v>
      </c>
      <c r="P249" s="24">
        <v>11.498661</v>
      </c>
      <c r="Q249" s="24">
        <v>10.549669</v>
      </c>
      <c r="R249" s="24">
        <v>15.810122</v>
      </c>
      <c r="S249" s="24">
        <v>11.675957</v>
      </c>
      <c r="T249" s="24">
        <v>0.85</v>
      </c>
      <c r="U249" s="22">
        <v>500000</v>
      </c>
      <c r="V249" s="22">
        <v>500000</v>
      </c>
      <c r="W249" s="24" t="s">
        <v>1035</v>
      </c>
      <c r="X249" s="27" t="s">
        <v>1038</v>
      </c>
      <c r="Y249" s="24">
        <v>0</v>
      </c>
      <c r="Z249" s="24" t="s">
        <v>1540</v>
      </c>
      <c r="AA249" s="24" t="s">
        <v>1540</v>
      </c>
    </row>
    <row r="250" spans="1:27" x14ac:dyDescent="0.35">
      <c r="A250" s="20" t="str">
        <f t="shared" si="3"/>
        <v>Credicorp CapitalCREDICORP CAPITAL ALTA LIQUIDEZ 84</v>
      </c>
      <c r="B250" s="21">
        <v>45046</v>
      </c>
      <c r="C250" s="20">
        <v>85</v>
      </c>
      <c r="D250" s="20">
        <v>28</v>
      </c>
      <c r="E250" s="20" t="s">
        <v>361</v>
      </c>
      <c r="F250" s="20">
        <v>58756</v>
      </c>
      <c r="G250" s="20" t="s">
        <v>370</v>
      </c>
      <c r="H250" s="20" t="s">
        <v>30</v>
      </c>
      <c r="I250" s="20" t="s">
        <v>31</v>
      </c>
      <c r="J250" s="20">
        <v>8</v>
      </c>
      <c r="K250" s="20">
        <v>4</v>
      </c>
      <c r="L250" s="22">
        <v>4709114.2130000005</v>
      </c>
      <c r="M250" s="23">
        <v>11704.92</v>
      </c>
      <c r="N250" s="23">
        <v>55119816080.900002</v>
      </c>
      <c r="O250" s="22">
        <v>5</v>
      </c>
      <c r="P250" s="24">
        <v>12.450144</v>
      </c>
      <c r="Q250" s="24">
        <v>11.493074999999999</v>
      </c>
      <c r="R250" s="24">
        <v>16.798292</v>
      </c>
      <c r="S250" s="24">
        <v>12.628947999999999</v>
      </c>
      <c r="T250" s="24">
        <v>0</v>
      </c>
      <c r="U250" s="22">
        <v>0</v>
      </c>
      <c r="V250" s="22">
        <v>0</v>
      </c>
      <c r="W250" s="24" t="s">
        <v>1027</v>
      </c>
      <c r="X250" s="27" t="s">
        <v>1038</v>
      </c>
      <c r="Y250" s="24">
        <v>0</v>
      </c>
      <c r="Z250" s="24" t="s">
        <v>1540</v>
      </c>
      <c r="AA250" s="24" t="s">
        <v>1540</v>
      </c>
    </row>
    <row r="251" spans="1:27" x14ac:dyDescent="0.35">
      <c r="A251" s="20" t="str">
        <f t="shared" si="3"/>
        <v>Credicorp CapitalCREDICORP CAPITAL BALANCEADO COLOMBIA80</v>
      </c>
      <c r="B251" s="21">
        <v>45046</v>
      </c>
      <c r="C251" s="20">
        <v>85</v>
      </c>
      <c r="D251" s="20">
        <v>28</v>
      </c>
      <c r="E251" s="20" t="s">
        <v>361</v>
      </c>
      <c r="F251" s="20">
        <v>93223</v>
      </c>
      <c r="G251" s="20" t="s">
        <v>376</v>
      </c>
      <c r="H251" s="20" t="s">
        <v>30</v>
      </c>
      <c r="I251" s="20" t="s">
        <v>31</v>
      </c>
      <c r="J251" s="20">
        <v>8</v>
      </c>
      <c r="K251" s="20">
        <v>0</v>
      </c>
      <c r="L251" s="22">
        <v>1101887.5460000001</v>
      </c>
      <c r="M251" s="23">
        <v>14131.41</v>
      </c>
      <c r="N251" s="23">
        <v>15571229739.27</v>
      </c>
      <c r="O251" s="22">
        <v>361</v>
      </c>
      <c r="P251" s="24">
        <v>0.80515599999999998</v>
      </c>
      <c r="Q251" s="24">
        <v>19.387905</v>
      </c>
      <c r="R251" s="24">
        <v>17.763773</v>
      </c>
      <c r="S251" s="24">
        <v>5.4184700000000001</v>
      </c>
      <c r="T251" s="24">
        <v>2</v>
      </c>
      <c r="U251" s="22">
        <v>1000000</v>
      </c>
      <c r="V251" s="22">
        <v>1000000</v>
      </c>
      <c r="W251" s="24" t="s">
        <v>988</v>
      </c>
      <c r="X251" s="27" t="s">
        <v>1039</v>
      </c>
      <c r="Y251" s="24">
        <v>0</v>
      </c>
      <c r="Z251" s="24" t="s">
        <v>1540</v>
      </c>
      <c r="AA251" s="24" t="s">
        <v>1540</v>
      </c>
    </row>
    <row r="252" spans="1:27" x14ac:dyDescent="0.35">
      <c r="A252" s="20" t="str">
        <f t="shared" si="3"/>
        <v>Credicorp CapitalCREDICORP CAPITAL BALANCEADO III80</v>
      </c>
      <c r="B252" s="21">
        <v>45046</v>
      </c>
      <c r="C252" s="20">
        <v>85</v>
      </c>
      <c r="D252" s="20">
        <v>28</v>
      </c>
      <c r="E252" s="20" t="s">
        <v>361</v>
      </c>
      <c r="F252" s="20">
        <v>58927</v>
      </c>
      <c r="G252" s="20" t="s">
        <v>378</v>
      </c>
      <c r="H252" s="20" t="s">
        <v>30</v>
      </c>
      <c r="I252" s="20" t="s">
        <v>31</v>
      </c>
      <c r="J252" s="20">
        <v>8</v>
      </c>
      <c r="K252" s="20">
        <v>0</v>
      </c>
      <c r="L252" s="22">
        <v>654678.76800000004</v>
      </c>
      <c r="M252" s="23">
        <v>15888.26</v>
      </c>
      <c r="N252" s="23">
        <v>10401708204.49</v>
      </c>
      <c r="O252" s="22">
        <v>2</v>
      </c>
      <c r="P252" s="24">
        <v>13.287997000000001</v>
      </c>
      <c r="Q252" s="24">
        <v>9.4555369999999996</v>
      </c>
      <c r="R252" s="24">
        <v>20.881384000000001</v>
      </c>
      <c r="S252" s="24">
        <v>9.7826979999999999</v>
      </c>
      <c r="T252" s="24">
        <v>1</v>
      </c>
      <c r="U252" s="22">
        <v>1000000</v>
      </c>
      <c r="V252" s="22">
        <v>1000000</v>
      </c>
      <c r="W252" s="24" t="s">
        <v>1042</v>
      </c>
      <c r="X252" s="27" t="s">
        <v>1043</v>
      </c>
      <c r="Y252" s="24">
        <v>0</v>
      </c>
      <c r="Z252" s="24" t="s">
        <v>1540</v>
      </c>
      <c r="AA252" s="24" t="s">
        <v>1540</v>
      </c>
    </row>
    <row r="253" spans="1:27" x14ac:dyDescent="0.35">
      <c r="A253" s="20" t="str">
        <f t="shared" si="3"/>
        <v>Credicorp CapitalCREDICORP CAPITAL DERECHOS ECONOMICOS 202680</v>
      </c>
      <c r="B253" s="21">
        <v>45046</v>
      </c>
      <c r="C253" s="20">
        <v>85</v>
      </c>
      <c r="D253" s="20">
        <v>28</v>
      </c>
      <c r="E253" s="20" t="s">
        <v>361</v>
      </c>
      <c r="F253" s="20">
        <v>83314</v>
      </c>
      <c r="G253" s="20" t="s">
        <v>380</v>
      </c>
      <c r="H253" s="20" t="s">
        <v>30</v>
      </c>
      <c r="I253" s="20" t="s">
        <v>31</v>
      </c>
      <c r="J253" s="20">
        <v>8</v>
      </c>
      <c r="K253" s="20">
        <v>0</v>
      </c>
      <c r="L253" s="22">
        <v>7712980.5089999996</v>
      </c>
      <c r="M253" s="23">
        <v>13989.23</v>
      </c>
      <c r="N253" s="23">
        <v>107898680607.3</v>
      </c>
      <c r="O253" s="22">
        <v>299</v>
      </c>
      <c r="P253" s="24">
        <v>13.99944</v>
      </c>
      <c r="Q253" s="24">
        <v>14.944207</v>
      </c>
      <c r="R253" s="24">
        <v>15.194709</v>
      </c>
      <c r="S253" s="24">
        <v>12.077681999999999</v>
      </c>
      <c r="T253" s="24">
        <v>2</v>
      </c>
      <c r="U253" s="22">
        <v>1000000</v>
      </c>
      <c r="V253" s="22">
        <v>1000000</v>
      </c>
      <c r="W253" s="24" t="s">
        <v>1042</v>
      </c>
      <c r="X253" s="27" t="s">
        <v>1040</v>
      </c>
      <c r="Y253" s="24">
        <v>0</v>
      </c>
      <c r="Z253" s="24" t="s">
        <v>1540</v>
      </c>
      <c r="AA253" s="24" t="s">
        <v>1540</v>
      </c>
    </row>
    <row r="254" spans="1:27" x14ac:dyDescent="0.35">
      <c r="A254" s="20" t="str">
        <f t="shared" si="3"/>
        <v>Credicorp CapitalCREDICORP CAPITAL DEUDA CORPORATIVA LATAM817</v>
      </c>
      <c r="B254" s="21">
        <v>45046</v>
      </c>
      <c r="C254" s="20">
        <v>85</v>
      </c>
      <c r="D254" s="20">
        <v>28</v>
      </c>
      <c r="E254" s="20" t="s">
        <v>361</v>
      </c>
      <c r="F254" s="20">
        <v>67066</v>
      </c>
      <c r="G254" s="20" t="s">
        <v>382</v>
      </c>
      <c r="H254" s="20" t="s">
        <v>30</v>
      </c>
      <c r="I254" s="20" t="s">
        <v>31</v>
      </c>
      <c r="J254" s="20">
        <v>8</v>
      </c>
      <c r="K254" s="20">
        <v>17</v>
      </c>
      <c r="L254" s="22">
        <v>1285156.2050000001</v>
      </c>
      <c r="M254" s="23">
        <v>12747.06</v>
      </c>
      <c r="N254" s="23">
        <v>16381966339.389999</v>
      </c>
      <c r="O254" s="22">
        <v>142</v>
      </c>
      <c r="P254" s="24">
        <v>6.6931799999999999</v>
      </c>
      <c r="Q254" s="24">
        <v>20.559376</v>
      </c>
      <c r="R254" s="24">
        <v>20.348959000000001</v>
      </c>
      <c r="S254" s="24">
        <v>3.850841</v>
      </c>
      <c r="T254" s="24">
        <v>1.5</v>
      </c>
      <c r="U254" s="22">
        <v>1000000</v>
      </c>
      <c r="V254" s="22">
        <v>1000000</v>
      </c>
      <c r="W254" s="24" t="s">
        <v>988</v>
      </c>
      <c r="X254" s="27" t="s">
        <v>1044</v>
      </c>
      <c r="Y254" s="24">
        <v>0</v>
      </c>
      <c r="Z254" s="24" t="s">
        <v>1540</v>
      </c>
      <c r="AA254" s="24" t="s">
        <v>1540</v>
      </c>
    </row>
    <row r="255" spans="1:27" x14ac:dyDescent="0.35">
      <c r="A255" s="20" t="str">
        <f t="shared" si="3"/>
        <v>Credicorp CapitalCREDICORP CAPITAL DEUDA CORPORATIVA LATAM818</v>
      </c>
      <c r="B255" s="21">
        <v>45046</v>
      </c>
      <c r="C255" s="20">
        <v>85</v>
      </c>
      <c r="D255" s="20">
        <v>28</v>
      </c>
      <c r="E255" s="20" t="s">
        <v>361</v>
      </c>
      <c r="F255" s="20">
        <v>67066</v>
      </c>
      <c r="G255" s="20" t="s">
        <v>382</v>
      </c>
      <c r="H255" s="20" t="s">
        <v>30</v>
      </c>
      <c r="I255" s="20" t="s">
        <v>31</v>
      </c>
      <c r="J255" s="20">
        <v>8</v>
      </c>
      <c r="K255" s="20">
        <v>18</v>
      </c>
      <c r="L255" s="22">
        <v>126527.357</v>
      </c>
      <c r="M255" s="23">
        <v>10151.89</v>
      </c>
      <c r="N255" s="23">
        <v>1284491949.6500001</v>
      </c>
      <c r="O255" s="22">
        <v>1</v>
      </c>
      <c r="P255" s="24">
        <v>8.3053190000000008</v>
      </c>
      <c r="Q255" s="24">
        <v>22.380420000000001</v>
      </c>
      <c r="R255" s="24">
        <v>22.166840000000001</v>
      </c>
      <c r="S255" s="24">
        <v>5.4201550000000003</v>
      </c>
      <c r="T255" s="24">
        <v>0</v>
      </c>
      <c r="U255" s="22">
        <v>0</v>
      </c>
      <c r="V255" s="22">
        <v>0</v>
      </c>
      <c r="W255" s="24" t="s">
        <v>1027</v>
      </c>
      <c r="X255" s="27" t="s">
        <v>1044</v>
      </c>
      <c r="Y255" s="24">
        <v>0</v>
      </c>
      <c r="Z255" s="24" t="s">
        <v>1540</v>
      </c>
      <c r="AA255" s="24" t="s">
        <v>1540</v>
      </c>
    </row>
    <row r="256" spans="1:27" x14ac:dyDescent="0.35">
      <c r="A256" s="20" t="str">
        <f t="shared" si="3"/>
        <v>Credicorp CapitalCREDICORP CAPITAL DEUDA CORPORATIVA80</v>
      </c>
      <c r="B256" s="21">
        <v>45046</v>
      </c>
      <c r="C256" s="20">
        <v>85</v>
      </c>
      <c r="D256" s="20">
        <v>28</v>
      </c>
      <c r="E256" s="20" t="s">
        <v>361</v>
      </c>
      <c r="F256" s="20">
        <v>58883</v>
      </c>
      <c r="G256" s="20" t="s">
        <v>385</v>
      </c>
      <c r="H256" s="20" t="s">
        <v>30</v>
      </c>
      <c r="I256" s="20" t="s">
        <v>31</v>
      </c>
      <c r="J256" s="20">
        <v>8</v>
      </c>
      <c r="K256" s="20">
        <v>0</v>
      </c>
      <c r="L256" s="22">
        <v>15688837.072000001</v>
      </c>
      <c r="M256" s="23">
        <v>35775.47</v>
      </c>
      <c r="N256" s="23">
        <v>561275515890.43994</v>
      </c>
      <c r="O256" s="22">
        <v>3532</v>
      </c>
      <c r="P256" s="24">
        <v>4.3058880000000004</v>
      </c>
      <c r="Q256" s="24">
        <v>9.5254659999999998</v>
      </c>
      <c r="R256" s="24">
        <v>24.539007000000002</v>
      </c>
      <c r="S256" s="24">
        <v>11.436089000000001</v>
      </c>
      <c r="T256" s="24">
        <v>1.5</v>
      </c>
      <c r="U256" s="22">
        <v>1000000</v>
      </c>
      <c r="V256" s="22">
        <v>1000000</v>
      </c>
      <c r="W256" s="24" t="s">
        <v>988</v>
      </c>
      <c r="X256" s="27" t="s">
        <v>1045</v>
      </c>
      <c r="Y256" s="24">
        <v>0</v>
      </c>
      <c r="Z256" s="24" t="s">
        <v>1540</v>
      </c>
      <c r="AA256" s="24" t="s">
        <v>1540</v>
      </c>
    </row>
    <row r="257" spans="1:27" x14ac:dyDescent="0.35">
      <c r="A257" s="20" t="str">
        <f t="shared" si="3"/>
        <v>Credicorp CapitalCREDICORP CAPITAL DEUDA CORPORATIVA81</v>
      </c>
      <c r="B257" s="21">
        <v>45046</v>
      </c>
      <c r="C257" s="20">
        <v>85</v>
      </c>
      <c r="D257" s="20">
        <v>28</v>
      </c>
      <c r="E257" s="20" t="s">
        <v>361</v>
      </c>
      <c r="F257" s="20">
        <v>58883</v>
      </c>
      <c r="G257" s="20" t="s">
        <v>385</v>
      </c>
      <c r="H257" s="20" t="s">
        <v>30</v>
      </c>
      <c r="I257" s="20" t="s">
        <v>31</v>
      </c>
      <c r="J257" s="20">
        <v>8</v>
      </c>
      <c r="K257" s="20">
        <v>1</v>
      </c>
      <c r="L257" s="22">
        <v>2163311.1340000001</v>
      </c>
      <c r="M257" s="23">
        <v>11588.93</v>
      </c>
      <c r="N257" s="23">
        <v>25070450885.939999</v>
      </c>
      <c r="O257" s="22">
        <v>10</v>
      </c>
      <c r="P257" s="24">
        <v>5.882053</v>
      </c>
      <c r="Q257" s="24">
        <v>11.180282</v>
      </c>
      <c r="R257" s="24">
        <v>26.419996000000001</v>
      </c>
      <c r="S257" s="24">
        <v>13.119693</v>
      </c>
      <c r="T257" s="24">
        <v>0</v>
      </c>
      <c r="U257" s="22">
        <v>0</v>
      </c>
      <c r="V257" s="22">
        <v>0</v>
      </c>
      <c r="W257" s="24" t="s">
        <v>1027</v>
      </c>
      <c r="X257" s="27" t="s">
        <v>1045</v>
      </c>
      <c r="Y257" s="24">
        <v>0</v>
      </c>
      <c r="Z257" s="24" t="s">
        <v>1540</v>
      </c>
      <c r="AA257" s="24" t="s">
        <v>1540</v>
      </c>
    </row>
    <row r="258" spans="1:27" x14ac:dyDescent="0.35">
      <c r="A258" s="20" t="str">
        <f t="shared" si="3"/>
        <v>Credicorp CapitalCREDICORP CAPITAL DEUDA CORPORATIVA82</v>
      </c>
      <c r="B258" s="21">
        <v>45046</v>
      </c>
      <c r="C258" s="20">
        <v>85</v>
      </c>
      <c r="D258" s="20">
        <v>28</v>
      </c>
      <c r="E258" s="20" t="s">
        <v>361</v>
      </c>
      <c r="F258" s="20">
        <v>58883</v>
      </c>
      <c r="G258" s="20" t="s">
        <v>385</v>
      </c>
      <c r="H258" s="20" t="s">
        <v>30</v>
      </c>
      <c r="I258" s="20" t="s">
        <v>31</v>
      </c>
      <c r="J258" s="20">
        <v>8</v>
      </c>
      <c r="K258" s="20">
        <v>2</v>
      </c>
      <c r="L258" s="22">
        <v>503720.255</v>
      </c>
      <c r="M258" s="23">
        <v>11238.77</v>
      </c>
      <c r="N258" s="23">
        <v>5661197959.8400002</v>
      </c>
      <c r="O258" s="22">
        <v>9</v>
      </c>
      <c r="P258" s="24">
        <v>4.8286579999999999</v>
      </c>
      <c r="Q258" s="24">
        <v>10.074324000000001</v>
      </c>
      <c r="R258" s="24">
        <v>25.162882</v>
      </c>
      <c r="S258" s="24">
        <v>11.994495000000001</v>
      </c>
      <c r="T258" s="24">
        <v>0</v>
      </c>
      <c r="U258" s="22">
        <v>0</v>
      </c>
      <c r="V258" s="22">
        <v>0</v>
      </c>
      <c r="W258" s="24" t="s">
        <v>996</v>
      </c>
      <c r="X258" s="27" t="s">
        <v>1045</v>
      </c>
      <c r="Y258" s="24">
        <v>0</v>
      </c>
      <c r="Z258" s="24" t="s">
        <v>1540</v>
      </c>
      <c r="AA258" s="24" t="s">
        <v>1540</v>
      </c>
    </row>
    <row r="259" spans="1:27" x14ac:dyDescent="0.35">
      <c r="A259" s="20" t="str">
        <f t="shared" si="3"/>
        <v>Credicorp CapitalCREDICORP CAPITAL DOLAR EFECTIVO80</v>
      </c>
      <c r="B259" s="21">
        <v>45046</v>
      </c>
      <c r="C259" s="20">
        <v>85</v>
      </c>
      <c r="D259" s="20">
        <v>28</v>
      </c>
      <c r="E259" s="20" t="s">
        <v>361</v>
      </c>
      <c r="F259" s="20">
        <v>93198</v>
      </c>
      <c r="G259" s="20" t="s">
        <v>389</v>
      </c>
      <c r="H259" s="20" t="s">
        <v>30</v>
      </c>
      <c r="I259" s="20" t="s">
        <v>31</v>
      </c>
      <c r="J259" s="20">
        <v>8</v>
      </c>
      <c r="K259" s="20">
        <v>0</v>
      </c>
      <c r="L259" s="22">
        <v>4786332.2230000002</v>
      </c>
      <c r="M259" s="23">
        <v>13383.6</v>
      </c>
      <c r="N259" s="23">
        <v>64058359656.480003</v>
      </c>
      <c r="O259" s="22">
        <v>294</v>
      </c>
      <c r="P259" s="24">
        <v>9.6290000000000001E-2</v>
      </c>
      <c r="Q259" s="24">
        <v>8.8833509999999993</v>
      </c>
      <c r="R259" s="24">
        <v>-5.5390990000000002</v>
      </c>
      <c r="S259" s="24">
        <v>20.210979999999999</v>
      </c>
      <c r="T259" s="24">
        <v>0.6</v>
      </c>
      <c r="U259" s="22">
        <v>1000000</v>
      </c>
      <c r="V259" s="22">
        <v>1000000</v>
      </c>
      <c r="W259" s="24" t="s">
        <v>988</v>
      </c>
      <c r="X259" s="27" t="s">
        <v>1046</v>
      </c>
      <c r="Y259" s="24">
        <v>0</v>
      </c>
      <c r="Z259" s="24" t="s">
        <v>1540</v>
      </c>
      <c r="AA259" s="24" t="s">
        <v>1540</v>
      </c>
    </row>
    <row r="260" spans="1:27" x14ac:dyDescent="0.35">
      <c r="A260" s="20" t="str">
        <f t="shared" ref="A260:A323" si="4">E260&amp;G260&amp;J260&amp;K260</f>
        <v>Credicorp CapitalCREDICORP CAPITAL ESTRATEGICO80</v>
      </c>
      <c r="B260" s="21">
        <v>45046</v>
      </c>
      <c r="C260" s="20">
        <v>85</v>
      </c>
      <c r="D260" s="20">
        <v>28</v>
      </c>
      <c r="E260" s="20" t="s">
        <v>361</v>
      </c>
      <c r="F260" s="20">
        <v>58928</v>
      </c>
      <c r="G260" s="20" t="s">
        <v>391</v>
      </c>
      <c r="H260" s="20" t="s">
        <v>30</v>
      </c>
      <c r="I260" s="20" t="s">
        <v>31</v>
      </c>
      <c r="J260" s="20">
        <v>8</v>
      </c>
      <c r="K260" s="20">
        <v>0</v>
      </c>
      <c r="L260" s="22">
        <v>625603.92799999996</v>
      </c>
      <c r="M260" s="23">
        <v>16706.23</v>
      </c>
      <c r="N260" s="23">
        <v>10451480600.440001</v>
      </c>
      <c r="O260" s="22">
        <v>2</v>
      </c>
      <c r="P260" s="24">
        <v>6.4021030000000003</v>
      </c>
      <c r="Q260" s="24">
        <v>17.468111</v>
      </c>
      <c r="R260" s="24">
        <v>15.018526</v>
      </c>
      <c r="S260" s="24">
        <v>2.065928</v>
      </c>
      <c r="T260" s="24">
        <v>0.8</v>
      </c>
      <c r="U260" s="22">
        <v>1000000</v>
      </c>
      <c r="V260" s="22">
        <v>1000000</v>
      </c>
      <c r="W260" s="24" t="s">
        <v>1010</v>
      </c>
      <c r="X260" s="27" t="s">
        <v>1047</v>
      </c>
      <c r="Y260" s="24">
        <v>0</v>
      </c>
      <c r="Z260" s="24" t="s">
        <v>1540</v>
      </c>
      <c r="AA260" s="24" t="s">
        <v>1540</v>
      </c>
    </row>
    <row r="261" spans="1:27" x14ac:dyDescent="0.35">
      <c r="A261" s="20" t="str">
        <f t="shared" si="4"/>
        <v>Credicorp CapitalCREDICORP CAPITAL FACTORING80</v>
      </c>
      <c r="B261" s="21">
        <v>45046</v>
      </c>
      <c r="C261" s="20">
        <v>85</v>
      </c>
      <c r="D261" s="20">
        <v>28</v>
      </c>
      <c r="E261" s="20" t="s">
        <v>361</v>
      </c>
      <c r="F261" s="20">
        <v>93229</v>
      </c>
      <c r="G261" s="20" t="s">
        <v>393</v>
      </c>
      <c r="H261" s="20" t="s">
        <v>30</v>
      </c>
      <c r="I261" s="20" t="s">
        <v>31</v>
      </c>
      <c r="J261" s="20">
        <v>8</v>
      </c>
      <c r="K261" s="20">
        <v>0</v>
      </c>
      <c r="L261" s="22">
        <v>1456057.4820000001</v>
      </c>
      <c r="M261" s="23">
        <v>26180.39</v>
      </c>
      <c r="N261" s="23">
        <v>38120157050.720001</v>
      </c>
      <c r="O261" s="22">
        <v>464</v>
      </c>
      <c r="P261" s="24">
        <v>12.762447999999999</v>
      </c>
      <c r="Q261" s="24">
        <v>14.390463</v>
      </c>
      <c r="R261" s="24">
        <v>13.847754</v>
      </c>
      <c r="S261" s="24">
        <v>11.081530000000001</v>
      </c>
      <c r="T261" s="24">
        <v>2</v>
      </c>
      <c r="U261" s="22">
        <v>4389020</v>
      </c>
      <c r="V261" s="22">
        <v>100000</v>
      </c>
      <c r="W261" s="24" t="s">
        <v>988</v>
      </c>
      <c r="X261" s="27" t="s">
        <v>1048</v>
      </c>
      <c r="Y261" s="24">
        <v>0</v>
      </c>
      <c r="Z261" s="24" t="s">
        <v>1540</v>
      </c>
      <c r="AA261" s="24" t="s">
        <v>1540</v>
      </c>
    </row>
    <row r="262" spans="1:27" x14ac:dyDescent="0.35">
      <c r="A262" s="20" t="str">
        <f t="shared" si="4"/>
        <v>Credicorp CapitalCREDICORP CAPITAL FACTORING81</v>
      </c>
      <c r="B262" s="21">
        <v>45046</v>
      </c>
      <c r="C262" s="20">
        <v>85</v>
      </c>
      <c r="D262" s="20">
        <v>28</v>
      </c>
      <c r="E262" s="20" t="s">
        <v>361</v>
      </c>
      <c r="F262" s="20">
        <v>93229</v>
      </c>
      <c r="G262" s="20" t="s">
        <v>393</v>
      </c>
      <c r="H262" s="20" t="s">
        <v>30</v>
      </c>
      <c r="I262" s="20" t="s">
        <v>31</v>
      </c>
      <c r="J262" s="20">
        <v>8</v>
      </c>
      <c r="K262" s="20">
        <v>1</v>
      </c>
      <c r="L262" s="22">
        <v>27804.235000000001</v>
      </c>
      <c r="M262" s="23">
        <v>12423.9</v>
      </c>
      <c r="N262" s="23">
        <v>345437091.38999999</v>
      </c>
      <c r="O262" s="22">
        <v>1</v>
      </c>
      <c r="P262" s="24">
        <v>15.039580000000001</v>
      </c>
      <c r="Q262" s="24">
        <v>16.700379999999999</v>
      </c>
      <c r="R262" s="24">
        <v>16.146744000000002</v>
      </c>
      <c r="S262" s="24">
        <v>13.324811</v>
      </c>
      <c r="T262" s="24">
        <v>0</v>
      </c>
      <c r="U262" s="22">
        <v>0</v>
      </c>
      <c r="V262" s="22">
        <v>0</v>
      </c>
      <c r="W262" s="24" t="s">
        <v>1027</v>
      </c>
      <c r="X262" s="27" t="s">
        <v>1048</v>
      </c>
      <c r="Y262" s="24">
        <v>0</v>
      </c>
      <c r="Z262" s="24" t="s">
        <v>1540</v>
      </c>
      <c r="AA262" s="24" t="s">
        <v>1540</v>
      </c>
    </row>
    <row r="263" spans="1:27" x14ac:dyDescent="0.35">
      <c r="A263" s="20" t="str">
        <f t="shared" si="4"/>
        <v>Credicorp CapitalCredicorp Capital Innovación LATAM81</v>
      </c>
      <c r="B263" s="21">
        <v>45046</v>
      </c>
      <c r="C263" s="20">
        <v>85</v>
      </c>
      <c r="D263" s="20">
        <v>28</v>
      </c>
      <c r="E263" s="20" t="s">
        <v>361</v>
      </c>
      <c r="F263" s="20">
        <v>110574</v>
      </c>
      <c r="G263" s="20" t="s">
        <v>1527</v>
      </c>
      <c r="H263" s="20" t="s">
        <v>30</v>
      </c>
      <c r="I263" s="20" t="s">
        <v>31</v>
      </c>
      <c r="J263" s="20">
        <v>8</v>
      </c>
      <c r="K263" s="20">
        <v>1</v>
      </c>
      <c r="L263" s="22">
        <v>678.59500000000003</v>
      </c>
      <c r="M263" s="23">
        <v>5209.07</v>
      </c>
      <c r="N263" s="23">
        <v>3534850.77</v>
      </c>
      <c r="O263" s="22">
        <v>1</v>
      </c>
      <c r="P263" s="24">
        <v>-28.473465000000001</v>
      </c>
      <c r="Q263" s="24">
        <v>-13.305323</v>
      </c>
      <c r="R263" s="24">
        <v>0</v>
      </c>
      <c r="S263" s="24">
        <v>0</v>
      </c>
      <c r="T263" s="24" t="s">
        <v>1540</v>
      </c>
      <c r="U263" s="22" t="s">
        <v>1540</v>
      </c>
      <c r="V263" s="22" t="s">
        <v>1540</v>
      </c>
      <c r="W263" s="24" t="s">
        <v>1540</v>
      </c>
      <c r="X263" s="27" t="s">
        <v>1540</v>
      </c>
      <c r="Y263" s="24" t="s">
        <v>1540</v>
      </c>
      <c r="Z263" s="24" t="s">
        <v>1540</v>
      </c>
      <c r="AA263" s="24" t="s">
        <v>1540</v>
      </c>
    </row>
    <row r="264" spans="1:27" x14ac:dyDescent="0.35">
      <c r="A264" s="20" t="str">
        <f t="shared" si="4"/>
        <v>Credicorp CapitalCredicorp Capital Innovación LATAM82</v>
      </c>
      <c r="B264" s="21">
        <v>45046</v>
      </c>
      <c r="C264" s="20">
        <v>85</v>
      </c>
      <c r="D264" s="20">
        <v>28</v>
      </c>
      <c r="E264" s="20" t="s">
        <v>361</v>
      </c>
      <c r="F264" s="20">
        <v>110574</v>
      </c>
      <c r="G264" s="20" t="s">
        <v>1527</v>
      </c>
      <c r="H264" s="20" t="s">
        <v>30</v>
      </c>
      <c r="I264" s="20" t="s">
        <v>31</v>
      </c>
      <c r="J264" s="20">
        <v>8</v>
      </c>
      <c r="K264" s="20">
        <v>2</v>
      </c>
      <c r="L264" s="22">
        <v>5727.08</v>
      </c>
      <c r="M264" s="23">
        <v>8381.48</v>
      </c>
      <c r="N264" s="23">
        <v>48001404.710000001</v>
      </c>
      <c r="O264" s="22">
        <v>1</v>
      </c>
      <c r="P264" s="24">
        <v>-29.891098</v>
      </c>
      <c r="Q264" s="24">
        <v>-15.022758</v>
      </c>
      <c r="R264" s="24">
        <v>0</v>
      </c>
      <c r="S264" s="24">
        <v>0</v>
      </c>
      <c r="T264" s="24" t="s">
        <v>1540</v>
      </c>
      <c r="U264" s="22" t="s">
        <v>1540</v>
      </c>
      <c r="V264" s="22" t="s">
        <v>1540</v>
      </c>
      <c r="W264" s="24" t="s">
        <v>1540</v>
      </c>
      <c r="X264" s="27" t="s">
        <v>1540</v>
      </c>
      <c r="Y264" s="24" t="s">
        <v>1540</v>
      </c>
      <c r="Z264" s="24" t="s">
        <v>1540</v>
      </c>
      <c r="AA264" s="24" t="s">
        <v>1540</v>
      </c>
    </row>
    <row r="265" spans="1:27" x14ac:dyDescent="0.35">
      <c r="A265" s="20" t="str">
        <f t="shared" si="4"/>
        <v>Credicorp CapitalCREDICORP CAPITAL OPORTUNIDAD RENTA FIJA I80</v>
      </c>
      <c r="B265" s="21">
        <v>45046</v>
      </c>
      <c r="C265" s="20">
        <v>85</v>
      </c>
      <c r="D265" s="20">
        <v>28</v>
      </c>
      <c r="E265" s="20" t="s">
        <v>361</v>
      </c>
      <c r="F265" s="20">
        <v>107443</v>
      </c>
      <c r="G265" s="20" t="s">
        <v>396</v>
      </c>
      <c r="H265" s="20" t="s">
        <v>30</v>
      </c>
      <c r="I265" s="20" t="s">
        <v>31</v>
      </c>
      <c r="J265" s="20">
        <v>8</v>
      </c>
      <c r="K265" s="20">
        <v>0</v>
      </c>
      <c r="L265" s="22">
        <v>11956538.649</v>
      </c>
      <c r="M265" s="23">
        <v>11124.92</v>
      </c>
      <c r="N265" s="23">
        <v>133015552079.06</v>
      </c>
      <c r="O265" s="22">
        <v>636</v>
      </c>
      <c r="P265" s="24">
        <v>8.5876549999999998</v>
      </c>
      <c r="Q265" s="24">
        <v>6.5286980000000003</v>
      </c>
      <c r="R265" s="24">
        <v>18.701681000000001</v>
      </c>
      <c r="S265" s="24">
        <v>0</v>
      </c>
      <c r="T265" s="24">
        <v>0.85</v>
      </c>
      <c r="U265" s="22">
        <v>0</v>
      </c>
      <c r="V265" s="22">
        <v>0</v>
      </c>
      <c r="W265" s="24" t="s">
        <v>1042</v>
      </c>
      <c r="X265" s="27" t="s">
        <v>1049</v>
      </c>
      <c r="Y265" s="24">
        <v>0</v>
      </c>
      <c r="Z265" s="24" t="s">
        <v>1540</v>
      </c>
      <c r="AA265" s="24" t="s">
        <v>1540</v>
      </c>
    </row>
    <row r="266" spans="1:27" x14ac:dyDescent="0.35">
      <c r="A266" s="20" t="str">
        <f t="shared" si="4"/>
        <v>Credicorp CapitalCredicorp capital oportunidad renta fija II81</v>
      </c>
      <c r="B266" s="21">
        <v>45046</v>
      </c>
      <c r="C266" s="20">
        <v>85</v>
      </c>
      <c r="D266" s="20">
        <v>28</v>
      </c>
      <c r="E266" s="20" t="s">
        <v>361</v>
      </c>
      <c r="F266" s="20">
        <v>109932</v>
      </c>
      <c r="G266" s="20" t="s">
        <v>398</v>
      </c>
      <c r="H266" s="20" t="s">
        <v>30</v>
      </c>
      <c r="I266" s="20" t="s">
        <v>31</v>
      </c>
      <c r="J266" s="20">
        <v>8</v>
      </c>
      <c r="K266" s="20">
        <v>1</v>
      </c>
      <c r="L266" s="22">
        <v>8074359.932</v>
      </c>
      <c r="M266" s="23">
        <v>10907.09</v>
      </c>
      <c r="N266" s="23">
        <v>88067788613.690002</v>
      </c>
      <c r="O266" s="22">
        <v>464</v>
      </c>
      <c r="P266" s="24">
        <v>13.305479999999999</v>
      </c>
      <c r="Q266" s="24">
        <v>10.382016</v>
      </c>
      <c r="R266" s="24">
        <v>17.230442</v>
      </c>
      <c r="S266" s="24">
        <v>0</v>
      </c>
      <c r="T266" s="24">
        <v>0.85</v>
      </c>
      <c r="U266" s="22">
        <v>0</v>
      </c>
      <c r="V266" s="22">
        <v>0</v>
      </c>
      <c r="W266" s="24" t="s">
        <v>1042</v>
      </c>
      <c r="X266" s="27" t="s">
        <v>1050</v>
      </c>
      <c r="Y266" s="24">
        <v>0</v>
      </c>
      <c r="Z266" s="24" t="s">
        <v>1540</v>
      </c>
      <c r="AA266" s="24" t="s">
        <v>1540</v>
      </c>
    </row>
    <row r="267" spans="1:27" x14ac:dyDescent="0.35">
      <c r="A267" s="20" t="str">
        <f t="shared" si="4"/>
        <v>Credicorp CapitalCredicorp Capital Oportunidad Renta Fija III81</v>
      </c>
      <c r="B267" s="21">
        <v>45046</v>
      </c>
      <c r="C267" s="20">
        <v>85</v>
      </c>
      <c r="D267" s="20">
        <v>28</v>
      </c>
      <c r="E267" s="20" t="s">
        <v>361</v>
      </c>
      <c r="F267" s="20">
        <v>112342</v>
      </c>
      <c r="G267" s="20" t="s">
        <v>1528</v>
      </c>
      <c r="H267" s="20" t="s">
        <v>30</v>
      </c>
      <c r="I267" s="20" t="s">
        <v>31</v>
      </c>
      <c r="J267" s="20">
        <v>8</v>
      </c>
      <c r="K267" s="20">
        <v>1</v>
      </c>
      <c r="L267" s="22">
        <v>995221.72</v>
      </c>
      <c r="M267" s="23">
        <v>11121.07</v>
      </c>
      <c r="N267" s="23">
        <v>11067930401.92</v>
      </c>
      <c r="O267" s="22">
        <v>62</v>
      </c>
      <c r="P267" s="24">
        <v>15.773061999999999</v>
      </c>
      <c r="Q267" s="24">
        <v>8.5490999999999993</v>
      </c>
      <c r="R267" s="24">
        <v>0</v>
      </c>
      <c r="S267" s="24">
        <v>0</v>
      </c>
      <c r="T267" s="24" t="s">
        <v>1540</v>
      </c>
      <c r="U267" s="22" t="s">
        <v>1540</v>
      </c>
      <c r="V267" s="22" t="s">
        <v>1540</v>
      </c>
      <c r="W267" s="24" t="s">
        <v>1540</v>
      </c>
      <c r="X267" s="27" t="s">
        <v>1540</v>
      </c>
      <c r="Y267" s="24" t="s">
        <v>1540</v>
      </c>
      <c r="Z267" s="24" t="s">
        <v>1540</v>
      </c>
      <c r="AA267" s="24" t="s">
        <v>1540</v>
      </c>
    </row>
    <row r="268" spans="1:27" x14ac:dyDescent="0.35">
      <c r="A268" s="20" t="str">
        <f t="shared" si="4"/>
        <v>Credicorp CapitalCredicorp Capital Oportunidad Renta Fija III82</v>
      </c>
      <c r="B268" s="21">
        <v>45046</v>
      </c>
      <c r="C268" s="20">
        <v>85</v>
      </c>
      <c r="D268" s="20">
        <v>28</v>
      </c>
      <c r="E268" s="20" t="s">
        <v>361</v>
      </c>
      <c r="F268" s="20">
        <v>112342</v>
      </c>
      <c r="G268" s="20" t="s">
        <v>1528</v>
      </c>
      <c r="H268" s="20" t="s">
        <v>30</v>
      </c>
      <c r="I268" s="20" t="s">
        <v>31</v>
      </c>
      <c r="J268" s="20">
        <v>8</v>
      </c>
      <c r="K268" s="20">
        <v>2</v>
      </c>
      <c r="L268" s="22">
        <v>57000</v>
      </c>
      <c r="M268" s="23">
        <v>10177.76</v>
      </c>
      <c r="N268" s="23">
        <v>580132055.63999999</v>
      </c>
      <c r="O268" s="22">
        <v>1</v>
      </c>
      <c r="P268" s="24">
        <v>16.760916000000002</v>
      </c>
      <c r="Q268" s="24">
        <v>9.475479</v>
      </c>
      <c r="R268" s="24">
        <v>0</v>
      </c>
      <c r="S268" s="24">
        <v>0</v>
      </c>
      <c r="T268" s="24" t="s">
        <v>1540</v>
      </c>
      <c r="U268" s="22" t="s">
        <v>1540</v>
      </c>
      <c r="V268" s="22" t="s">
        <v>1540</v>
      </c>
      <c r="W268" s="24" t="s">
        <v>1540</v>
      </c>
      <c r="X268" s="27" t="s">
        <v>1540</v>
      </c>
      <c r="Y268" s="24" t="s">
        <v>1540</v>
      </c>
      <c r="Z268" s="24" t="s">
        <v>1540</v>
      </c>
      <c r="AA268" s="24" t="s">
        <v>1540</v>
      </c>
    </row>
    <row r="269" spans="1:27" x14ac:dyDescent="0.35">
      <c r="A269" s="20" t="str">
        <f t="shared" si="4"/>
        <v>Credicorp CapitalCREDICORP CAPITAL RENTA FIJA COLOMBIA80</v>
      </c>
      <c r="B269" s="21">
        <v>45046</v>
      </c>
      <c r="C269" s="20">
        <v>85</v>
      </c>
      <c r="D269" s="20">
        <v>28</v>
      </c>
      <c r="E269" s="20" t="s">
        <v>361</v>
      </c>
      <c r="F269" s="20">
        <v>58897</v>
      </c>
      <c r="G269" s="20" t="s">
        <v>400</v>
      </c>
      <c r="H269" s="20" t="s">
        <v>30</v>
      </c>
      <c r="I269" s="20" t="s">
        <v>31</v>
      </c>
      <c r="J269" s="20">
        <v>8</v>
      </c>
      <c r="K269" s="20">
        <v>0</v>
      </c>
      <c r="L269" s="22">
        <v>8527287.7589999996</v>
      </c>
      <c r="M269" s="23">
        <v>15174.34</v>
      </c>
      <c r="N269" s="23">
        <v>129395954867.16</v>
      </c>
      <c r="O269" s="22">
        <v>663</v>
      </c>
      <c r="P269" s="24">
        <v>-8.6793779999999998</v>
      </c>
      <c r="Q269" s="24">
        <v>8.4226369999999999</v>
      </c>
      <c r="R269" s="24">
        <v>29.493068999999998</v>
      </c>
      <c r="S269" s="24">
        <v>8.5041259999999994</v>
      </c>
      <c r="T269" s="24">
        <v>1.5</v>
      </c>
      <c r="U269" s="22">
        <v>1000000</v>
      </c>
      <c r="V269" s="22">
        <v>1000000</v>
      </c>
      <c r="W269" s="24" t="s">
        <v>988</v>
      </c>
      <c r="X269" s="27" t="s">
        <v>1051</v>
      </c>
      <c r="Y269" s="24">
        <v>0</v>
      </c>
      <c r="Z269" s="24" t="s">
        <v>1540</v>
      </c>
      <c r="AA269" s="24" t="s">
        <v>1540</v>
      </c>
    </row>
    <row r="270" spans="1:27" x14ac:dyDescent="0.35">
      <c r="A270" s="20" t="str">
        <f t="shared" si="4"/>
        <v>Credicorp CapitalCREDICORP CAPITAL RENTA FIJA COLOMBIA81</v>
      </c>
      <c r="B270" s="21">
        <v>45046</v>
      </c>
      <c r="C270" s="20">
        <v>85</v>
      </c>
      <c r="D270" s="20">
        <v>28</v>
      </c>
      <c r="E270" s="20" t="s">
        <v>361</v>
      </c>
      <c r="F270" s="20">
        <v>58897</v>
      </c>
      <c r="G270" s="20" t="s">
        <v>400</v>
      </c>
      <c r="H270" s="20" t="s">
        <v>30</v>
      </c>
      <c r="I270" s="20" t="s">
        <v>31</v>
      </c>
      <c r="J270" s="20">
        <v>8</v>
      </c>
      <c r="K270" s="20">
        <v>1</v>
      </c>
      <c r="L270" s="22">
        <v>1178501.784</v>
      </c>
      <c r="M270" s="23">
        <v>10500.71</v>
      </c>
      <c r="N270" s="23">
        <v>12375100744.5</v>
      </c>
      <c r="O270" s="22">
        <v>5</v>
      </c>
      <c r="P270" s="24">
        <v>-7.2989259999999998</v>
      </c>
      <c r="Q270" s="24">
        <v>10.060840000000001</v>
      </c>
      <c r="R270" s="24">
        <v>31.448672999999999</v>
      </c>
      <c r="S270" s="24">
        <v>10.143556</v>
      </c>
      <c r="T270" s="24">
        <v>0</v>
      </c>
      <c r="U270" s="22">
        <v>0</v>
      </c>
      <c r="V270" s="22">
        <v>0</v>
      </c>
      <c r="W270" s="24" t="s">
        <v>1027</v>
      </c>
      <c r="X270" s="27" t="s">
        <v>1051</v>
      </c>
      <c r="Y270" s="24">
        <v>0</v>
      </c>
      <c r="Z270" s="24" t="s">
        <v>1540</v>
      </c>
      <c r="AA270" s="24" t="s">
        <v>1540</v>
      </c>
    </row>
    <row r="271" spans="1:27" x14ac:dyDescent="0.35">
      <c r="A271" s="20" t="str">
        <f t="shared" si="4"/>
        <v>Credicorp CapitalCREDICORP CAPITAL RENTA FIJA GLOBAL80</v>
      </c>
      <c r="B271" s="21">
        <v>45046</v>
      </c>
      <c r="C271" s="20">
        <v>85</v>
      </c>
      <c r="D271" s="20">
        <v>28</v>
      </c>
      <c r="E271" s="20" t="s">
        <v>361</v>
      </c>
      <c r="F271" s="20">
        <v>58921</v>
      </c>
      <c r="G271" s="20" t="s">
        <v>403</v>
      </c>
      <c r="H271" s="20" t="s">
        <v>30</v>
      </c>
      <c r="I271" s="20" t="s">
        <v>31</v>
      </c>
      <c r="J271" s="20">
        <v>8</v>
      </c>
      <c r="K271" s="20">
        <v>0</v>
      </c>
      <c r="L271" s="22">
        <v>2249446.13</v>
      </c>
      <c r="M271" s="23">
        <v>14010.65</v>
      </c>
      <c r="N271" s="23">
        <v>31516203851.169998</v>
      </c>
      <c r="O271" s="22">
        <v>189</v>
      </c>
      <c r="P271" s="24">
        <v>5.8919740000000003</v>
      </c>
      <c r="Q271" s="24">
        <v>13.382788</v>
      </c>
      <c r="R271" s="24">
        <v>21.959216999999999</v>
      </c>
      <c r="S271" s="24">
        <v>2.8059430000000001</v>
      </c>
      <c r="T271" s="24">
        <v>1.5</v>
      </c>
      <c r="U271" s="22">
        <v>1000000</v>
      </c>
      <c r="V271" s="22">
        <v>1000000</v>
      </c>
      <c r="W271" s="24" t="s">
        <v>988</v>
      </c>
      <c r="X271" s="27" t="s">
        <v>1052</v>
      </c>
      <c r="Y271" s="24">
        <v>0</v>
      </c>
      <c r="Z271" s="24" t="s">
        <v>1540</v>
      </c>
      <c r="AA271" s="24" t="s">
        <v>1540</v>
      </c>
    </row>
    <row r="272" spans="1:27" x14ac:dyDescent="0.35">
      <c r="A272" s="20" t="str">
        <f t="shared" si="4"/>
        <v>Credicorp CapitalCREDICORP CAPITAL RENTA FIJA GLOBAL81</v>
      </c>
      <c r="B272" s="21">
        <v>45046</v>
      </c>
      <c r="C272" s="20">
        <v>85</v>
      </c>
      <c r="D272" s="20">
        <v>28</v>
      </c>
      <c r="E272" s="20" t="s">
        <v>361</v>
      </c>
      <c r="F272" s="20">
        <v>58921</v>
      </c>
      <c r="G272" s="20" t="s">
        <v>403</v>
      </c>
      <c r="H272" s="20" t="s">
        <v>30</v>
      </c>
      <c r="I272" s="20" t="s">
        <v>31</v>
      </c>
      <c r="J272" s="20">
        <v>8</v>
      </c>
      <c r="K272" s="20">
        <v>1</v>
      </c>
      <c r="L272" s="22">
        <v>181279.82</v>
      </c>
      <c r="M272" s="23">
        <v>9652.6</v>
      </c>
      <c r="N272" s="23">
        <v>1749821612.03</v>
      </c>
      <c r="O272" s="22">
        <v>1</v>
      </c>
      <c r="P272" s="24">
        <v>7.4920390000000001</v>
      </c>
      <c r="Q272" s="24">
        <v>15.095722</v>
      </c>
      <c r="R272" s="24">
        <v>23.801352999999999</v>
      </c>
      <c r="S272" s="24">
        <v>4.3595100000000002</v>
      </c>
      <c r="T272" s="24">
        <v>0</v>
      </c>
      <c r="U272" s="22">
        <v>0</v>
      </c>
      <c r="V272" s="22">
        <v>0</v>
      </c>
      <c r="W272" s="24" t="s">
        <v>1027</v>
      </c>
      <c r="X272" s="27" t="s">
        <v>1052</v>
      </c>
      <c r="Y272" s="24">
        <v>0</v>
      </c>
      <c r="Z272" s="24" t="s">
        <v>1540</v>
      </c>
      <c r="AA272" s="24" t="s">
        <v>1540</v>
      </c>
    </row>
    <row r="273" spans="1:27" x14ac:dyDescent="0.35">
      <c r="A273" s="20" t="str">
        <f t="shared" si="4"/>
        <v>Credicorp CapitalCREDICORP CAPITAL VISION80</v>
      </c>
      <c r="B273" s="21">
        <v>45046</v>
      </c>
      <c r="C273" s="20">
        <v>85</v>
      </c>
      <c r="D273" s="20">
        <v>28</v>
      </c>
      <c r="E273" s="20" t="s">
        <v>361</v>
      </c>
      <c r="F273" s="20">
        <v>58973</v>
      </c>
      <c r="G273" s="20" t="s">
        <v>406</v>
      </c>
      <c r="H273" s="20" t="s">
        <v>30</v>
      </c>
      <c r="I273" s="20" t="s">
        <v>31</v>
      </c>
      <c r="J273" s="20">
        <v>8</v>
      </c>
      <c r="K273" s="20">
        <v>0</v>
      </c>
      <c r="L273" s="22">
        <v>329149.57900000003</v>
      </c>
      <c r="M273" s="23">
        <v>16455.3</v>
      </c>
      <c r="N273" s="23">
        <v>5416253486.5799999</v>
      </c>
      <c r="O273" s="22">
        <v>18</v>
      </c>
      <c r="P273" s="24">
        <v>6.3196770000000004</v>
      </c>
      <c r="Q273" s="24">
        <v>10.620595</v>
      </c>
      <c r="R273" s="24">
        <v>16.801327000000001</v>
      </c>
      <c r="S273" s="24">
        <v>11.435022999999999</v>
      </c>
      <c r="T273" s="24">
        <v>1.3</v>
      </c>
      <c r="U273" s="22">
        <v>1000000</v>
      </c>
      <c r="V273" s="22">
        <v>1000000</v>
      </c>
      <c r="W273" s="24" t="s">
        <v>1042</v>
      </c>
      <c r="X273" s="27" t="s">
        <v>1053</v>
      </c>
      <c r="Y273" s="24">
        <v>0</v>
      </c>
      <c r="Z273" s="24" t="s">
        <v>1540</v>
      </c>
      <c r="AA273" s="24" t="s">
        <v>1540</v>
      </c>
    </row>
    <row r="274" spans="1:27" x14ac:dyDescent="0.35">
      <c r="A274" s="20" t="str">
        <f t="shared" si="4"/>
        <v>Credicorp CapitalCREDICORP CAPITAL VISTA51</v>
      </c>
      <c r="B274" s="21">
        <v>45046</v>
      </c>
      <c r="C274" s="20">
        <v>85</v>
      </c>
      <c r="D274" s="20">
        <v>28</v>
      </c>
      <c r="E274" s="20" t="s">
        <v>361</v>
      </c>
      <c r="F274" s="20">
        <v>93197</v>
      </c>
      <c r="G274" s="20" t="s">
        <v>408</v>
      </c>
      <c r="H274" s="20" t="s">
        <v>30</v>
      </c>
      <c r="I274" s="20" t="s">
        <v>31</v>
      </c>
      <c r="J274" s="20">
        <v>5</v>
      </c>
      <c r="K274" s="20">
        <v>1</v>
      </c>
      <c r="L274" s="22">
        <v>68117779.798999995</v>
      </c>
      <c r="M274" s="23">
        <v>5693.5</v>
      </c>
      <c r="N274" s="23">
        <v>387828295879.12</v>
      </c>
      <c r="O274" s="22">
        <v>7844</v>
      </c>
      <c r="P274" s="24">
        <v>6.3690160000000002</v>
      </c>
      <c r="Q274" s="24">
        <v>9.8491569999999999</v>
      </c>
      <c r="R274" s="24">
        <v>18.146671000000001</v>
      </c>
      <c r="S274" s="24">
        <v>11.577482</v>
      </c>
      <c r="T274" s="24">
        <v>1.5</v>
      </c>
      <c r="U274" s="22">
        <v>0</v>
      </c>
      <c r="V274" s="22">
        <v>0</v>
      </c>
      <c r="W274" s="24" t="s">
        <v>988</v>
      </c>
      <c r="X274" s="27" t="s">
        <v>1054</v>
      </c>
      <c r="Y274" s="24">
        <v>0</v>
      </c>
      <c r="Z274" s="24" t="s">
        <v>1540</v>
      </c>
      <c r="AA274" s="24" t="s">
        <v>1540</v>
      </c>
    </row>
    <row r="275" spans="1:27" x14ac:dyDescent="0.35">
      <c r="A275" s="20" t="str">
        <f t="shared" si="4"/>
        <v>Credicorp CapitalCREDICORP CAPITAL VISTA54</v>
      </c>
      <c r="B275" s="21">
        <v>45046</v>
      </c>
      <c r="C275" s="20">
        <v>85</v>
      </c>
      <c r="D275" s="20">
        <v>28</v>
      </c>
      <c r="E275" s="20" t="s">
        <v>361</v>
      </c>
      <c r="F275" s="20">
        <v>93197</v>
      </c>
      <c r="G275" s="20" t="s">
        <v>408</v>
      </c>
      <c r="H275" s="20" t="s">
        <v>30</v>
      </c>
      <c r="I275" s="20" t="s">
        <v>31</v>
      </c>
      <c r="J275" s="20">
        <v>5</v>
      </c>
      <c r="K275" s="20">
        <v>4</v>
      </c>
      <c r="L275" s="22">
        <v>40954692.659000002</v>
      </c>
      <c r="M275" s="23">
        <v>5834.47</v>
      </c>
      <c r="N275" s="23">
        <v>238949041566.42001</v>
      </c>
      <c r="O275" s="22">
        <v>43</v>
      </c>
      <c r="P275" s="24">
        <v>6.5819390000000002</v>
      </c>
      <c r="Q275" s="24">
        <v>10.069018</v>
      </c>
      <c r="R275" s="24">
        <v>18.383092999999999</v>
      </c>
      <c r="S275" s="24">
        <v>11.800793000000001</v>
      </c>
      <c r="T275" s="24">
        <v>1.3</v>
      </c>
      <c r="U275" s="22">
        <v>0</v>
      </c>
      <c r="V275" s="22">
        <v>0</v>
      </c>
      <c r="W275" s="24" t="s">
        <v>996</v>
      </c>
      <c r="X275" s="27" t="s">
        <v>1054</v>
      </c>
      <c r="Y275" s="24">
        <v>0</v>
      </c>
      <c r="Z275" s="24" t="s">
        <v>1540</v>
      </c>
      <c r="AA275" s="24" t="s">
        <v>1540</v>
      </c>
    </row>
    <row r="276" spans="1:27" x14ac:dyDescent="0.35">
      <c r="A276" s="20" t="str">
        <f t="shared" si="4"/>
        <v>Credicorp CapitalCREDICORP CAPITAL VISTA56</v>
      </c>
      <c r="B276" s="21">
        <v>45046</v>
      </c>
      <c r="C276" s="20">
        <v>85</v>
      </c>
      <c r="D276" s="20">
        <v>28</v>
      </c>
      <c r="E276" s="20" t="s">
        <v>361</v>
      </c>
      <c r="F276" s="20">
        <v>93197</v>
      </c>
      <c r="G276" s="20" t="s">
        <v>408</v>
      </c>
      <c r="H276" s="20" t="s">
        <v>30</v>
      </c>
      <c r="I276" s="20" t="s">
        <v>31</v>
      </c>
      <c r="J276" s="20">
        <v>5</v>
      </c>
      <c r="K276" s="20">
        <v>6</v>
      </c>
      <c r="L276" s="22">
        <v>25099181.778000001</v>
      </c>
      <c r="M276" s="23">
        <v>5998.43</v>
      </c>
      <c r="N276" s="23">
        <v>150555746256.78</v>
      </c>
      <c r="O276" s="22">
        <v>55</v>
      </c>
      <c r="P276" s="24">
        <v>7.0625450000000001</v>
      </c>
      <c r="Q276" s="24">
        <v>10.565310999999999</v>
      </c>
      <c r="R276" s="24">
        <v>18.916765000000002</v>
      </c>
      <c r="S276" s="24">
        <v>12.304872</v>
      </c>
      <c r="T276" s="24">
        <v>0.85</v>
      </c>
      <c r="U276" s="22">
        <v>0</v>
      </c>
      <c r="V276" s="22">
        <v>0</v>
      </c>
      <c r="W276" s="24" t="s">
        <v>1035</v>
      </c>
      <c r="X276" s="27" t="s">
        <v>1054</v>
      </c>
      <c r="Y276" s="24">
        <v>0</v>
      </c>
      <c r="Z276" s="24" t="s">
        <v>1540</v>
      </c>
      <c r="AA276" s="24" t="s">
        <v>1540</v>
      </c>
    </row>
    <row r="277" spans="1:27" x14ac:dyDescent="0.35">
      <c r="A277" s="20" t="str">
        <f t="shared" si="4"/>
        <v>Credicorp CapitalCREDICORP CAPITAL VISTA57</v>
      </c>
      <c r="B277" s="21">
        <v>45046</v>
      </c>
      <c r="C277" s="20">
        <v>85</v>
      </c>
      <c r="D277" s="20">
        <v>28</v>
      </c>
      <c r="E277" s="20" t="s">
        <v>361</v>
      </c>
      <c r="F277" s="20">
        <v>93197</v>
      </c>
      <c r="G277" s="20" t="s">
        <v>408</v>
      </c>
      <c r="H277" s="20" t="s">
        <v>30</v>
      </c>
      <c r="I277" s="20" t="s">
        <v>31</v>
      </c>
      <c r="J277" s="20">
        <v>5</v>
      </c>
      <c r="K277" s="20">
        <v>7</v>
      </c>
      <c r="L277" s="22">
        <v>5222706.5539999995</v>
      </c>
      <c r="M277" s="23">
        <v>13854.6</v>
      </c>
      <c r="N277" s="23">
        <v>72358510268.119995</v>
      </c>
      <c r="O277" s="22">
        <v>13</v>
      </c>
      <c r="P277" s="24">
        <v>7.9762750000000002</v>
      </c>
      <c r="Q277" s="24">
        <v>11.508850000000001</v>
      </c>
      <c r="R277" s="24">
        <v>19.931372</v>
      </c>
      <c r="S277" s="24">
        <v>13.263215000000001</v>
      </c>
      <c r="T277" s="24">
        <v>0</v>
      </c>
      <c r="U277" s="22">
        <v>500000</v>
      </c>
      <c r="V277" s="22">
        <v>500000</v>
      </c>
      <c r="W277" s="24" t="s">
        <v>1027</v>
      </c>
      <c r="X277" s="27" t="s">
        <v>1054</v>
      </c>
      <c r="Y277" s="24">
        <v>0</v>
      </c>
      <c r="Z277" s="24" t="s">
        <v>1540</v>
      </c>
      <c r="AA277" s="24" t="s">
        <v>1540</v>
      </c>
    </row>
    <row r="278" spans="1:27" x14ac:dyDescent="0.35">
      <c r="A278" s="20" t="str">
        <f t="shared" si="4"/>
        <v>Credicorp CapitalFONVAL DERECHOS ECONOMICOS 2020 En Liquidación80</v>
      </c>
      <c r="B278" s="21">
        <v>45046</v>
      </c>
      <c r="C278" s="20">
        <v>85</v>
      </c>
      <c r="D278" s="20">
        <v>28</v>
      </c>
      <c r="E278" s="20" t="s">
        <v>361</v>
      </c>
      <c r="F278" s="20">
        <v>59422</v>
      </c>
      <c r="G278" s="20" t="s">
        <v>413</v>
      </c>
      <c r="H278" s="20" t="s">
        <v>30</v>
      </c>
      <c r="I278" s="20" t="s">
        <v>31</v>
      </c>
      <c r="J278" s="20">
        <v>8</v>
      </c>
      <c r="K278" s="20">
        <v>0</v>
      </c>
      <c r="L278" s="22">
        <v>8004.5770000000002</v>
      </c>
      <c r="M278" s="23">
        <v>170188.28</v>
      </c>
      <c r="N278" s="23">
        <v>1362285227.9000001</v>
      </c>
      <c r="O278" s="22">
        <v>1083</v>
      </c>
      <c r="P278" s="24">
        <v>11.530955000000001</v>
      </c>
      <c r="Q278" s="24">
        <v>146.31908999999999</v>
      </c>
      <c r="R278" s="24">
        <v>-38.906370000000003</v>
      </c>
      <c r="S278" s="24">
        <v>-21.563334999999999</v>
      </c>
      <c r="T278" s="24">
        <v>0</v>
      </c>
      <c r="U278" s="22">
        <v>1000000</v>
      </c>
      <c r="V278" s="22">
        <v>1000000</v>
      </c>
      <c r="W278" s="24" t="s">
        <v>1042</v>
      </c>
      <c r="X278" s="27" t="s">
        <v>1041</v>
      </c>
      <c r="Y278" s="24">
        <v>0</v>
      </c>
      <c r="Z278" s="24" t="s">
        <v>1540</v>
      </c>
      <c r="AA278" s="24" t="s">
        <v>1540</v>
      </c>
    </row>
    <row r="279" spans="1:27" x14ac:dyDescent="0.35">
      <c r="A279" s="20" t="str">
        <f t="shared" si="4"/>
        <v>FIDUAGRARIA S.A.FONDO DE INVERSIÓN COLECTIVA ABIERTO CON PACTO DE PERMANENCIA RENTAPAIS80</v>
      </c>
      <c r="B279" s="21">
        <v>45046</v>
      </c>
      <c r="C279" s="20">
        <v>5</v>
      </c>
      <c r="D279" s="20">
        <v>39</v>
      </c>
      <c r="E279" s="20" t="s">
        <v>417</v>
      </c>
      <c r="F279" s="20">
        <v>82718</v>
      </c>
      <c r="G279" s="20" t="s">
        <v>418</v>
      </c>
      <c r="H279" s="20" t="s">
        <v>30</v>
      </c>
      <c r="I279" s="20" t="s">
        <v>31</v>
      </c>
      <c r="J279" s="20">
        <v>8</v>
      </c>
      <c r="K279" s="20">
        <v>0</v>
      </c>
      <c r="L279" s="22">
        <v>489913.17</v>
      </c>
      <c r="M279" s="23">
        <v>12034.66</v>
      </c>
      <c r="N279" s="23">
        <v>5895938857.9499998</v>
      </c>
      <c r="O279" s="22">
        <v>28</v>
      </c>
      <c r="P279" s="24">
        <v>11.505375000000001</v>
      </c>
      <c r="Q279" s="24">
        <v>9.0119749999999996</v>
      </c>
      <c r="R279" s="24">
        <v>15.762534</v>
      </c>
      <c r="S279" s="24">
        <v>10.103357000000001</v>
      </c>
      <c r="T279" s="24">
        <v>1.5</v>
      </c>
      <c r="U279" s="22">
        <v>500000</v>
      </c>
      <c r="V279" s="22">
        <v>500000</v>
      </c>
      <c r="W279" s="24" t="s">
        <v>41</v>
      </c>
      <c r="X279" s="27" t="s">
        <v>1056</v>
      </c>
      <c r="Y279" s="24">
        <v>0</v>
      </c>
      <c r="Z279" s="24" t="s">
        <v>1540</v>
      </c>
      <c r="AA279" s="24" t="s">
        <v>1540</v>
      </c>
    </row>
    <row r="280" spans="1:27" x14ac:dyDescent="0.35">
      <c r="A280" s="20" t="str">
        <f t="shared" si="4"/>
        <v>FIDUAGRARIA S.A.FONDO DE INVERSION COLECTIVA ABIERTO CONFIRENTA422</v>
      </c>
      <c r="B280" s="21">
        <v>45046</v>
      </c>
      <c r="C280" s="20">
        <v>5</v>
      </c>
      <c r="D280" s="20">
        <v>39</v>
      </c>
      <c r="E280" s="20" t="s">
        <v>417</v>
      </c>
      <c r="F280" s="20">
        <v>69536</v>
      </c>
      <c r="G280" s="20" t="s">
        <v>420</v>
      </c>
      <c r="H280" s="20" t="s">
        <v>30</v>
      </c>
      <c r="I280" s="20" t="s">
        <v>31</v>
      </c>
      <c r="J280" s="20">
        <v>4</v>
      </c>
      <c r="K280" s="20">
        <v>22</v>
      </c>
      <c r="L280" s="22">
        <v>41567.428999999996</v>
      </c>
      <c r="M280" s="23">
        <v>16326</v>
      </c>
      <c r="N280" s="23">
        <v>678630041.89999998</v>
      </c>
      <c r="O280" s="22">
        <v>2</v>
      </c>
      <c r="P280" s="24">
        <v>12.924719</v>
      </c>
      <c r="Q280" s="24">
        <v>9.4842259999999996</v>
      </c>
      <c r="R280" s="24">
        <v>15.543108999999999</v>
      </c>
      <c r="S280" s="24">
        <v>11.034257</v>
      </c>
      <c r="T280" s="24">
        <v>0.8</v>
      </c>
      <c r="U280" s="22">
        <v>200000</v>
      </c>
      <c r="V280" s="22">
        <v>200000</v>
      </c>
      <c r="W280" s="24" t="s">
        <v>1057</v>
      </c>
      <c r="X280" s="27" t="s">
        <v>1062</v>
      </c>
      <c r="Y280" s="24" t="s">
        <v>1068</v>
      </c>
      <c r="Z280" s="24" t="s">
        <v>1540</v>
      </c>
      <c r="AA280" s="24" t="s">
        <v>1540</v>
      </c>
    </row>
    <row r="281" spans="1:27" x14ac:dyDescent="0.35">
      <c r="A281" s="20" t="str">
        <f t="shared" si="4"/>
        <v>FIDUAGRARIA S.A.FONDO DE INVERSION COLECTIVA ABIERTO CONFIRENTA516</v>
      </c>
      <c r="B281" s="21">
        <v>45046</v>
      </c>
      <c r="C281" s="20">
        <v>5</v>
      </c>
      <c r="D281" s="20">
        <v>39</v>
      </c>
      <c r="E281" s="20" t="s">
        <v>417</v>
      </c>
      <c r="F281" s="20">
        <v>69536</v>
      </c>
      <c r="G281" s="20" t="s">
        <v>420</v>
      </c>
      <c r="H281" s="20" t="s">
        <v>30</v>
      </c>
      <c r="I281" s="20" t="s">
        <v>31</v>
      </c>
      <c r="J281" s="20">
        <v>5</v>
      </c>
      <c r="K281" s="20">
        <v>16</v>
      </c>
      <c r="L281" s="22">
        <v>229968.87</v>
      </c>
      <c r="M281" s="23">
        <v>15889.44</v>
      </c>
      <c r="N281" s="23">
        <v>3654075895.6700001</v>
      </c>
      <c r="O281" s="22">
        <v>371</v>
      </c>
      <c r="P281" s="24">
        <v>12.146156</v>
      </c>
      <c r="Q281" s="24">
        <v>8.7293179999999992</v>
      </c>
      <c r="R281" s="24">
        <v>14.746542</v>
      </c>
      <c r="S281" s="24">
        <v>10.268693000000001</v>
      </c>
      <c r="T281" s="24">
        <v>1.5</v>
      </c>
      <c r="U281" s="22">
        <v>200000</v>
      </c>
      <c r="V281" s="22">
        <v>200000</v>
      </c>
      <c r="W281" s="24" t="s">
        <v>1058</v>
      </c>
      <c r="X281" s="27" t="s">
        <v>1063</v>
      </c>
      <c r="Y281" s="24">
        <v>0</v>
      </c>
      <c r="Z281" s="24" t="s">
        <v>1540</v>
      </c>
      <c r="AA281" s="24" t="s">
        <v>1540</v>
      </c>
    </row>
    <row r="282" spans="1:27" x14ac:dyDescent="0.35">
      <c r="A282" s="20" t="str">
        <f t="shared" si="4"/>
        <v>FIDUAGRARIA S.A.FONDO DE INVERSION COLECTIVA ABIERTO CONFIRENTA719</v>
      </c>
      <c r="B282" s="21">
        <v>45046</v>
      </c>
      <c r="C282" s="20">
        <v>5</v>
      </c>
      <c r="D282" s="20">
        <v>39</v>
      </c>
      <c r="E282" s="20" t="s">
        <v>417</v>
      </c>
      <c r="F282" s="20">
        <v>69536</v>
      </c>
      <c r="G282" s="20" t="s">
        <v>420</v>
      </c>
      <c r="H282" s="20" t="s">
        <v>30</v>
      </c>
      <c r="I282" s="20" t="s">
        <v>31</v>
      </c>
      <c r="J282" s="20">
        <v>7</v>
      </c>
      <c r="K282" s="20">
        <v>19</v>
      </c>
      <c r="L282" s="22">
        <v>20878.284</v>
      </c>
      <c r="M282" s="23">
        <v>16074.76</v>
      </c>
      <c r="N282" s="23">
        <v>335613408.97000003</v>
      </c>
      <c r="O282" s="22">
        <v>7</v>
      </c>
      <c r="P282" s="24">
        <v>12.478513</v>
      </c>
      <c r="Q282" s="24">
        <v>9.0515749999999997</v>
      </c>
      <c r="R282" s="24">
        <v>15.086582999999999</v>
      </c>
      <c r="S282" s="24">
        <v>10.595499999999999</v>
      </c>
      <c r="T282" s="24">
        <v>1.2</v>
      </c>
      <c r="U282" s="22">
        <v>200000</v>
      </c>
      <c r="V282" s="22">
        <v>200000</v>
      </c>
      <c r="W282" s="24" t="s">
        <v>1059</v>
      </c>
      <c r="X282" s="27" t="s">
        <v>1064</v>
      </c>
      <c r="Y282" s="24">
        <v>0</v>
      </c>
      <c r="Z282" s="24" t="s">
        <v>1540</v>
      </c>
      <c r="AA282" s="24" t="s">
        <v>1540</v>
      </c>
    </row>
    <row r="283" spans="1:27" x14ac:dyDescent="0.35">
      <c r="A283" s="20" t="str">
        <f t="shared" si="4"/>
        <v>FIDUAGRARIA S.A.FONDO DE INVERSION COLECTIVA ABIERTO CONFIRENTA723</v>
      </c>
      <c r="B283" s="21">
        <v>45046</v>
      </c>
      <c r="C283" s="20">
        <v>5</v>
      </c>
      <c r="D283" s="20">
        <v>39</v>
      </c>
      <c r="E283" s="20" t="s">
        <v>417</v>
      </c>
      <c r="F283" s="20">
        <v>69536</v>
      </c>
      <c r="G283" s="20" t="s">
        <v>420</v>
      </c>
      <c r="H283" s="20" t="s">
        <v>30</v>
      </c>
      <c r="I283" s="20" t="s">
        <v>31</v>
      </c>
      <c r="J283" s="20">
        <v>7</v>
      </c>
      <c r="K283" s="20">
        <v>23</v>
      </c>
      <c r="L283" s="22">
        <v>44095.402000000002</v>
      </c>
      <c r="M283" s="23">
        <v>1946.19</v>
      </c>
      <c r="N283" s="23">
        <v>85818090.810000002</v>
      </c>
      <c r="O283" s="22">
        <v>3</v>
      </c>
      <c r="P283" s="24">
        <v>11.706044</v>
      </c>
      <c r="Q283" s="24">
        <v>8.3025839999999995</v>
      </c>
      <c r="R283" s="24">
        <v>-88.725160000000002</v>
      </c>
      <c r="S283" s="24">
        <v>-68.435429999999997</v>
      </c>
      <c r="T283" s="24">
        <v>1.9</v>
      </c>
      <c r="U283" s="22">
        <v>200000</v>
      </c>
      <c r="V283" s="22">
        <v>200000</v>
      </c>
      <c r="W283" s="24" t="s">
        <v>1060</v>
      </c>
      <c r="X283" s="27" t="s">
        <v>1065</v>
      </c>
      <c r="Y283" s="24">
        <v>0</v>
      </c>
      <c r="Z283" s="24" t="s">
        <v>1540</v>
      </c>
      <c r="AA283" s="24" t="s">
        <v>1540</v>
      </c>
    </row>
    <row r="284" spans="1:27" x14ac:dyDescent="0.35">
      <c r="A284" s="20" t="str">
        <f t="shared" si="4"/>
        <v>FIDUAGRARIA S.A.FONDO DE INVERSION COLECTIVA ABIERTO CONFIRENTA724</v>
      </c>
      <c r="B284" s="21">
        <v>45046</v>
      </c>
      <c r="C284" s="20">
        <v>5</v>
      </c>
      <c r="D284" s="20">
        <v>39</v>
      </c>
      <c r="E284" s="20" t="s">
        <v>417</v>
      </c>
      <c r="F284" s="20">
        <v>69536</v>
      </c>
      <c r="G284" s="20" t="s">
        <v>420</v>
      </c>
      <c r="H284" s="20" t="s">
        <v>30</v>
      </c>
      <c r="I284" s="20" t="s">
        <v>31</v>
      </c>
      <c r="J284" s="20">
        <v>7</v>
      </c>
      <c r="K284" s="20">
        <v>24</v>
      </c>
      <c r="L284" s="22">
        <v>655732.84199999995</v>
      </c>
      <c r="M284" s="23">
        <v>15585.59</v>
      </c>
      <c r="N284" s="23">
        <v>10219980991.15</v>
      </c>
      <c r="O284" s="22">
        <v>32</v>
      </c>
      <c r="P284" s="24">
        <v>11.596562</v>
      </c>
      <c r="Q284" s="24">
        <v>8.1964249999999996</v>
      </c>
      <c r="R284" s="24">
        <v>14.184240000000001</v>
      </c>
      <c r="S284" s="24">
        <v>9.728275</v>
      </c>
      <c r="T284" s="24">
        <v>2</v>
      </c>
      <c r="U284" s="22">
        <v>200000</v>
      </c>
      <c r="V284" s="22">
        <v>200000</v>
      </c>
      <c r="W284" s="24" t="s">
        <v>1061</v>
      </c>
      <c r="X284" s="27" t="s">
        <v>1066</v>
      </c>
      <c r="Y284" s="24">
        <v>0</v>
      </c>
      <c r="Z284" s="24" t="s">
        <v>1540</v>
      </c>
      <c r="AA284" s="24" t="s">
        <v>1540</v>
      </c>
    </row>
    <row r="285" spans="1:27" x14ac:dyDescent="0.35">
      <c r="A285" s="20" t="str">
        <f t="shared" si="4"/>
        <v>FIDUAGRARIA S.A.FONDO DE INVERSION COLECTIVA ABIERTO FIC 60048</v>
      </c>
      <c r="B285" s="21">
        <v>45046</v>
      </c>
      <c r="C285" s="20">
        <v>5</v>
      </c>
      <c r="D285" s="20">
        <v>39</v>
      </c>
      <c r="E285" s="20" t="s">
        <v>417</v>
      </c>
      <c r="F285" s="20">
        <v>69537</v>
      </c>
      <c r="G285" s="20" t="s">
        <v>426</v>
      </c>
      <c r="H285" s="20" t="s">
        <v>30</v>
      </c>
      <c r="I285" s="20" t="s">
        <v>31</v>
      </c>
      <c r="J285" s="20">
        <v>4</v>
      </c>
      <c r="K285" s="20">
        <v>8</v>
      </c>
      <c r="L285" s="22">
        <v>4313039.3640000001</v>
      </c>
      <c r="M285" s="23">
        <v>15423.63</v>
      </c>
      <c r="N285" s="23">
        <v>66522703456.720001</v>
      </c>
      <c r="O285" s="22">
        <v>22</v>
      </c>
      <c r="P285" s="24">
        <v>13.069231</v>
      </c>
      <c r="Q285" s="24">
        <v>10.02055</v>
      </c>
      <c r="R285" s="24">
        <v>16.631975000000001</v>
      </c>
      <c r="S285" s="24">
        <v>11.932090000000001</v>
      </c>
      <c r="T285" s="24">
        <v>0.8</v>
      </c>
      <c r="U285" s="22">
        <v>1000</v>
      </c>
      <c r="V285" s="22">
        <v>1</v>
      </c>
      <c r="W285" s="24" t="s">
        <v>1057</v>
      </c>
      <c r="X285" s="27" t="s">
        <v>1080</v>
      </c>
      <c r="Y285" s="24" t="s">
        <v>1069</v>
      </c>
      <c r="Z285" s="24" t="s">
        <v>1540</v>
      </c>
      <c r="AA285" s="24" t="s">
        <v>1540</v>
      </c>
    </row>
    <row r="286" spans="1:27" x14ac:dyDescent="0.35">
      <c r="A286" s="20" t="str">
        <f t="shared" si="4"/>
        <v>FIDUAGRARIA S.A.FONDO DE INVERSION COLECTIVA ABIERTO FIC 60052</v>
      </c>
      <c r="B286" s="21">
        <v>45046</v>
      </c>
      <c r="C286" s="20">
        <v>5</v>
      </c>
      <c r="D286" s="20">
        <v>39</v>
      </c>
      <c r="E286" s="20" t="s">
        <v>417</v>
      </c>
      <c r="F286" s="20">
        <v>69537</v>
      </c>
      <c r="G286" s="20" t="s">
        <v>426</v>
      </c>
      <c r="H286" s="20" t="s">
        <v>30</v>
      </c>
      <c r="I286" s="20" t="s">
        <v>31</v>
      </c>
      <c r="J286" s="20">
        <v>5</v>
      </c>
      <c r="K286" s="20">
        <v>2</v>
      </c>
      <c r="L286" s="22">
        <v>679058.06</v>
      </c>
      <c r="M286" s="23">
        <v>14976.99</v>
      </c>
      <c r="N286" s="23">
        <v>10170248476.51</v>
      </c>
      <c r="O286" s="22">
        <v>508</v>
      </c>
      <c r="P286" s="24">
        <v>12.289673000000001</v>
      </c>
      <c r="Q286" s="24">
        <v>9.2619550000000004</v>
      </c>
      <c r="R286" s="24">
        <v>15.827921999999999</v>
      </c>
      <c r="S286" s="24">
        <v>11.160351</v>
      </c>
      <c r="T286" s="24">
        <v>1.5</v>
      </c>
      <c r="U286" s="22">
        <v>1000</v>
      </c>
      <c r="V286" s="22">
        <v>1</v>
      </c>
      <c r="W286" s="24" t="s">
        <v>1058</v>
      </c>
      <c r="X286" s="27" t="s">
        <v>1081</v>
      </c>
      <c r="Y286" s="24">
        <v>0</v>
      </c>
      <c r="Z286" s="24" t="s">
        <v>1540</v>
      </c>
      <c r="AA286" s="24" t="s">
        <v>1540</v>
      </c>
    </row>
    <row r="287" spans="1:27" x14ac:dyDescent="0.35">
      <c r="A287" s="20" t="str">
        <f t="shared" si="4"/>
        <v>FIDUAGRARIA S.A.FONDO DE INVERSION COLECTIVA ABIERTO FIC 60053</v>
      </c>
      <c r="B287" s="21">
        <v>45046</v>
      </c>
      <c r="C287" s="20">
        <v>5</v>
      </c>
      <c r="D287" s="20">
        <v>39</v>
      </c>
      <c r="E287" s="20" t="s">
        <v>417</v>
      </c>
      <c r="F287" s="20">
        <v>69537</v>
      </c>
      <c r="G287" s="20" t="s">
        <v>426</v>
      </c>
      <c r="H287" s="20" t="s">
        <v>30</v>
      </c>
      <c r="I287" s="20" t="s">
        <v>31</v>
      </c>
      <c r="J287" s="20">
        <v>5</v>
      </c>
      <c r="K287" s="20">
        <v>3</v>
      </c>
      <c r="L287" s="22">
        <v>1193110.371</v>
      </c>
      <c r="M287" s="23">
        <v>11705.38</v>
      </c>
      <c r="N287" s="23">
        <v>13965809561.17</v>
      </c>
      <c r="O287" s="22">
        <v>5</v>
      </c>
      <c r="P287" s="24">
        <v>12.733817</v>
      </c>
      <c r="Q287" s="24">
        <v>9.6941550000000003</v>
      </c>
      <c r="R287" s="24">
        <v>16.286021999999999</v>
      </c>
      <c r="S287" s="24">
        <v>11.60004</v>
      </c>
      <c r="T287" s="24">
        <v>1.1000000000000001</v>
      </c>
      <c r="U287" s="22">
        <v>1000</v>
      </c>
      <c r="V287" s="22">
        <v>1</v>
      </c>
      <c r="W287" s="24" t="s">
        <v>1071</v>
      </c>
      <c r="X287" s="27" t="s">
        <v>1081</v>
      </c>
      <c r="Y287" s="24">
        <v>0</v>
      </c>
      <c r="Z287" s="24" t="s">
        <v>1540</v>
      </c>
      <c r="AA287" s="24" t="s">
        <v>1540</v>
      </c>
    </row>
    <row r="288" spans="1:27" x14ac:dyDescent="0.35">
      <c r="A288" s="20" t="str">
        <f t="shared" si="4"/>
        <v>FIDUAGRARIA S.A.FONDO DE INVERSION COLECTIVA ABIERTO FIC 60054</v>
      </c>
      <c r="B288" s="21">
        <v>45046</v>
      </c>
      <c r="C288" s="20">
        <v>5</v>
      </c>
      <c r="D288" s="20">
        <v>39</v>
      </c>
      <c r="E288" s="20" t="s">
        <v>417</v>
      </c>
      <c r="F288" s="20">
        <v>69537</v>
      </c>
      <c r="G288" s="20" t="s">
        <v>426</v>
      </c>
      <c r="H288" s="20" t="s">
        <v>30</v>
      </c>
      <c r="I288" s="20" t="s">
        <v>31</v>
      </c>
      <c r="J288" s="20">
        <v>5</v>
      </c>
      <c r="K288" s="20">
        <v>4</v>
      </c>
      <c r="L288" s="22">
        <v>9769271.807</v>
      </c>
      <c r="M288" s="23">
        <v>11433.55</v>
      </c>
      <c r="N288" s="23">
        <v>111697433321.06</v>
      </c>
      <c r="O288" s="22">
        <v>3</v>
      </c>
      <c r="P288" s="24">
        <v>13.069231</v>
      </c>
      <c r="Q288" s="24">
        <v>10.02055</v>
      </c>
      <c r="R288" s="24">
        <v>16.631975000000001</v>
      </c>
      <c r="S288" s="24">
        <v>11.932090000000001</v>
      </c>
      <c r="T288" s="24">
        <v>0.8</v>
      </c>
      <c r="U288" s="22">
        <v>1000</v>
      </c>
      <c r="V288" s="22">
        <v>1</v>
      </c>
      <c r="W288" s="24" t="s">
        <v>1072</v>
      </c>
      <c r="X288" s="27" t="s">
        <v>1081</v>
      </c>
      <c r="Y288" s="24">
        <v>0</v>
      </c>
      <c r="Z288" s="24" t="s">
        <v>1540</v>
      </c>
      <c r="AA288" s="24" t="s">
        <v>1540</v>
      </c>
    </row>
    <row r="289" spans="1:27" x14ac:dyDescent="0.35">
      <c r="A289" s="20" t="str">
        <f t="shared" si="4"/>
        <v>FIDUAGRARIA S.A.FONDO DE INVERSION COLECTIVA ABIERTO FIC 600710</v>
      </c>
      <c r="B289" s="21">
        <v>45046</v>
      </c>
      <c r="C289" s="20">
        <v>5</v>
      </c>
      <c r="D289" s="20">
        <v>39</v>
      </c>
      <c r="E289" s="20" t="s">
        <v>417</v>
      </c>
      <c r="F289" s="20">
        <v>69537</v>
      </c>
      <c r="G289" s="20" t="s">
        <v>426</v>
      </c>
      <c r="H289" s="20" t="s">
        <v>30</v>
      </c>
      <c r="I289" s="20" t="s">
        <v>31</v>
      </c>
      <c r="J289" s="20">
        <v>7</v>
      </c>
      <c r="K289" s="20">
        <v>10</v>
      </c>
      <c r="L289" s="22">
        <v>23122599.074999999</v>
      </c>
      <c r="M289" s="23">
        <v>14609.09</v>
      </c>
      <c r="N289" s="23">
        <v>337800234354.47998</v>
      </c>
      <c r="O289" s="22">
        <v>1044</v>
      </c>
      <c r="P289" s="24">
        <v>11.194437000000001</v>
      </c>
      <c r="Q289" s="24">
        <v>8.1961700000000004</v>
      </c>
      <c r="R289" s="24">
        <v>14.698270000000001</v>
      </c>
      <c r="S289" s="24">
        <v>0</v>
      </c>
      <c r="T289" s="24">
        <v>2.5</v>
      </c>
      <c r="U289" s="22">
        <v>1000</v>
      </c>
      <c r="V289" s="22">
        <v>1</v>
      </c>
      <c r="W289" s="24" t="s">
        <v>1061</v>
      </c>
      <c r="X289" s="27" t="s">
        <v>1083</v>
      </c>
      <c r="Y289" s="24">
        <v>0</v>
      </c>
      <c r="Z289" s="24" t="s">
        <v>1540</v>
      </c>
      <c r="AA289" s="24" t="s">
        <v>1540</v>
      </c>
    </row>
    <row r="290" spans="1:27" x14ac:dyDescent="0.35">
      <c r="A290" s="20" t="str">
        <f t="shared" si="4"/>
        <v>FIDUAGRARIA S.A.FONDO DE INVERSION COLECTIVA ABIERTO FIC 600711</v>
      </c>
      <c r="B290" s="21">
        <v>45046</v>
      </c>
      <c r="C290" s="20">
        <v>5</v>
      </c>
      <c r="D290" s="20">
        <v>39</v>
      </c>
      <c r="E290" s="20" t="s">
        <v>417</v>
      </c>
      <c r="F290" s="20">
        <v>69537</v>
      </c>
      <c r="G290" s="20" t="s">
        <v>426</v>
      </c>
      <c r="H290" s="20" t="s">
        <v>30</v>
      </c>
      <c r="I290" s="20" t="s">
        <v>31</v>
      </c>
      <c r="J290" s="20">
        <v>7</v>
      </c>
      <c r="K290" s="20">
        <v>11</v>
      </c>
      <c r="L290" s="22">
        <v>5052002.9550000001</v>
      </c>
      <c r="M290" s="23">
        <v>14790.47</v>
      </c>
      <c r="N290" s="23">
        <v>74721510517.860001</v>
      </c>
      <c r="O290" s="22">
        <v>11</v>
      </c>
      <c r="P290" s="24">
        <v>11.958849000000001</v>
      </c>
      <c r="Q290" s="24">
        <v>8.9400270000000006</v>
      </c>
      <c r="R290" s="24">
        <v>15.486703</v>
      </c>
      <c r="S290" s="24">
        <v>10.832845000000001</v>
      </c>
      <c r="T290" s="24">
        <v>1.8</v>
      </c>
      <c r="U290" s="22">
        <v>1000</v>
      </c>
      <c r="V290" s="22">
        <v>1</v>
      </c>
      <c r="W290" s="24" t="s">
        <v>1073</v>
      </c>
      <c r="X290" s="27" t="s">
        <v>1083</v>
      </c>
      <c r="Y290" s="24">
        <v>0</v>
      </c>
      <c r="Z290" s="24" t="s">
        <v>1540</v>
      </c>
      <c r="AA290" s="24" t="s">
        <v>1540</v>
      </c>
    </row>
    <row r="291" spans="1:27" x14ac:dyDescent="0.35">
      <c r="A291" s="20" t="str">
        <f t="shared" si="4"/>
        <v>FIDUAGRARIA S.A.FONDO DE INVERSION COLECTIVA ABIERTO FIC 600712</v>
      </c>
      <c r="B291" s="21">
        <v>45046</v>
      </c>
      <c r="C291" s="20">
        <v>5</v>
      </c>
      <c r="D291" s="20">
        <v>39</v>
      </c>
      <c r="E291" s="20" t="s">
        <v>417</v>
      </c>
      <c r="F291" s="20">
        <v>69537</v>
      </c>
      <c r="G291" s="20" t="s">
        <v>426</v>
      </c>
      <c r="H291" s="20" t="s">
        <v>30</v>
      </c>
      <c r="I291" s="20" t="s">
        <v>31</v>
      </c>
      <c r="J291" s="20">
        <v>7</v>
      </c>
      <c r="K291" s="20">
        <v>12</v>
      </c>
      <c r="L291" s="22">
        <v>25733393.645</v>
      </c>
      <c r="M291" s="23">
        <v>14976.62</v>
      </c>
      <c r="N291" s="23">
        <v>385399204686.60999</v>
      </c>
      <c r="O291" s="22">
        <v>11</v>
      </c>
      <c r="P291" s="24">
        <v>12.289673000000001</v>
      </c>
      <c r="Q291" s="24">
        <v>9.2619550000000004</v>
      </c>
      <c r="R291" s="24">
        <v>15.827921999999999</v>
      </c>
      <c r="S291" s="24">
        <v>11.160351</v>
      </c>
      <c r="T291" s="24">
        <v>1.5</v>
      </c>
      <c r="U291" s="22">
        <v>1000</v>
      </c>
      <c r="V291" s="22">
        <v>1</v>
      </c>
      <c r="W291" s="24" t="s">
        <v>1074</v>
      </c>
      <c r="X291" s="27" t="s">
        <v>1083</v>
      </c>
      <c r="Y291" s="24">
        <v>0</v>
      </c>
      <c r="Z291" s="24" t="s">
        <v>1540</v>
      </c>
      <c r="AA291" s="24" t="s">
        <v>1540</v>
      </c>
    </row>
    <row r="292" spans="1:27" x14ac:dyDescent="0.35">
      <c r="A292" s="20" t="str">
        <f t="shared" si="4"/>
        <v>FIDUAGRARIA S.A.FONDO DE INVERSION COLECTIVA ABIERTO FIC 600713</v>
      </c>
      <c r="B292" s="21">
        <v>45046</v>
      </c>
      <c r="C292" s="20">
        <v>5</v>
      </c>
      <c r="D292" s="20">
        <v>39</v>
      </c>
      <c r="E292" s="20" t="s">
        <v>417</v>
      </c>
      <c r="F292" s="20">
        <v>69537</v>
      </c>
      <c r="G292" s="20" t="s">
        <v>426</v>
      </c>
      <c r="H292" s="20" t="s">
        <v>30</v>
      </c>
      <c r="I292" s="20" t="s">
        <v>31</v>
      </c>
      <c r="J292" s="20">
        <v>7</v>
      </c>
      <c r="K292" s="20">
        <v>13</v>
      </c>
      <c r="L292" s="22">
        <v>15083.303</v>
      </c>
      <c r="M292" s="23">
        <v>11599.24</v>
      </c>
      <c r="N292" s="23">
        <v>174954871.71000001</v>
      </c>
      <c r="O292" s="22">
        <v>3</v>
      </c>
      <c r="P292" s="24">
        <v>13.293951</v>
      </c>
      <c r="Q292" s="24">
        <v>10.239224</v>
      </c>
      <c r="R292" s="24">
        <v>16.863754</v>
      </c>
      <c r="S292" s="24">
        <v>12.154551</v>
      </c>
      <c r="T292" s="24">
        <v>0.6</v>
      </c>
      <c r="U292" s="22">
        <v>1000</v>
      </c>
      <c r="V292" s="22">
        <v>1</v>
      </c>
      <c r="W292" s="24" t="s">
        <v>1075</v>
      </c>
      <c r="X292" s="27" t="s">
        <v>1084</v>
      </c>
      <c r="Y292" s="24">
        <v>0</v>
      </c>
      <c r="Z292" s="24" t="s">
        <v>1540</v>
      </c>
      <c r="AA292" s="24" t="s">
        <v>1540</v>
      </c>
    </row>
    <row r="293" spans="1:27" x14ac:dyDescent="0.35">
      <c r="A293" s="20" t="str">
        <f t="shared" si="4"/>
        <v>FIDUAGRARIA S.A.FONDO DE INVERSION COLECTIVA ABIERTO FIC 600714</v>
      </c>
      <c r="B293" s="21">
        <v>45046</v>
      </c>
      <c r="C293" s="20">
        <v>5</v>
      </c>
      <c r="D293" s="20">
        <v>39</v>
      </c>
      <c r="E293" s="20" t="s">
        <v>417</v>
      </c>
      <c r="F293" s="20">
        <v>69537</v>
      </c>
      <c r="G293" s="20" t="s">
        <v>426</v>
      </c>
      <c r="H293" s="20" t="s">
        <v>30</v>
      </c>
      <c r="I293" s="20" t="s">
        <v>31</v>
      </c>
      <c r="J293" s="20">
        <v>7</v>
      </c>
      <c r="K293" s="20">
        <v>14</v>
      </c>
      <c r="L293" s="22">
        <v>5656585.4570000004</v>
      </c>
      <c r="M293" s="23">
        <v>11414.16</v>
      </c>
      <c r="N293" s="23">
        <v>64565178814.559998</v>
      </c>
      <c r="O293" s="22">
        <v>3</v>
      </c>
      <c r="P293" s="24">
        <v>12.845401000000001</v>
      </c>
      <c r="Q293" s="24">
        <v>9.8027390000000008</v>
      </c>
      <c r="R293" s="24">
        <v>16.401112000000001</v>
      </c>
      <c r="S293" s="24">
        <v>11.710504999999999</v>
      </c>
      <c r="T293" s="24">
        <v>1</v>
      </c>
      <c r="U293" s="22">
        <v>1000</v>
      </c>
      <c r="V293" s="22">
        <v>1</v>
      </c>
      <c r="W293" s="24" t="s">
        <v>1076</v>
      </c>
      <c r="X293" s="27" t="s">
        <v>1085</v>
      </c>
      <c r="Y293" s="24">
        <v>0</v>
      </c>
      <c r="Z293" s="24" t="s">
        <v>1540</v>
      </c>
      <c r="AA293" s="24" t="s">
        <v>1540</v>
      </c>
    </row>
    <row r="294" spans="1:27" x14ac:dyDescent="0.35">
      <c r="A294" s="20" t="str">
        <f t="shared" si="4"/>
        <v>FIDUAGRARIA S.A.FONDO DE INVERSION COLECTIVA ABIERTO FIC 600715</v>
      </c>
      <c r="B294" s="21">
        <v>45046</v>
      </c>
      <c r="C294" s="20">
        <v>5</v>
      </c>
      <c r="D294" s="20">
        <v>39</v>
      </c>
      <c r="E294" s="20" t="s">
        <v>417</v>
      </c>
      <c r="F294" s="20">
        <v>69537</v>
      </c>
      <c r="G294" s="20" t="s">
        <v>426</v>
      </c>
      <c r="H294" s="20" t="s">
        <v>30</v>
      </c>
      <c r="I294" s="20" t="s">
        <v>31</v>
      </c>
      <c r="J294" s="20">
        <v>7</v>
      </c>
      <c r="K294" s="20">
        <v>15</v>
      </c>
      <c r="L294" s="22">
        <v>67486.837</v>
      </c>
      <c r="M294" s="23">
        <v>11150.9</v>
      </c>
      <c r="N294" s="23">
        <v>752538749.16999996</v>
      </c>
      <c r="O294" s="22">
        <v>35</v>
      </c>
      <c r="P294" s="24">
        <v>11.958849000000001</v>
      </c>
      <c r="Q294" s="24">
        <v>8.9400270000000006</v>
      </c>
      <c r="R294" s="24">
        <v>15.486703</v>
      </c>
      <c r="S294" s="24">
        <v>10.832784</v>
      </c>
      <c r="T294" s="24">
        <v>1.8</v>
      </c>
      <c r="U294" s="22">
        <v>1000</v>
      </c>
      <c r="V294" s="22">
        <v>1</v>
      </c>
      <c r="W294" s="24" t="s">
        <v>1077</v>
      </c>
      <c r="X294" s="27" t="s">
        <v>1086</v>
      </c>
      <c r="Y294" s="24">
        <v>0</v>
      </c>
      <c r="Z294" s="24" t="s">
        <v>1540</v>
      </c>
      <c r="AA294" s="24" t="s">
        <v>1540</v>
      </c>
    </row>
    <row r="295" spans="1:27" x14ac:dyDescent="0.35">
      <c r="A295" s="20" t="str">
        <f t="shared" si="4"/>
        <v>FIDUAGRARIA S.A.FONDO DE INVERSION COLECTIVA ABIERTO FIC 60075</v>
      </c>
      <c r="B295" s="21">
        <v>45046</v>
      </c>
      <c r="C295" s="20">
        <v>5</v>
      </c>
      <c r="D295" s="20">
        <v>39</v>
      </c>
      <c r="E295" s="20" t="s">
        <v>417</v>
      </c>
      <c r="F295" s="20">
        <v>69537</v>
      </c>
      <c r="G295" s="20" t="s">
        <v>426</v>
      </c>
      <c r="H295" s="20" t="s">
        <v>30</v>
      </c>
      <c r="I295" s="20" t="s">
        <v>31</v>
      </c>
      <c r="J295" s="20">
        <v>7</v>
      </c>
      <c r="K295" s="20">
        <v>5</v>
      </c>
      <c r="L295" s="22">
        <v>154856.995</v>
      </c>
      <c r="M295" s="23">
        <v>15166.43</v>
      </c>
      <c r="N295" s="23">
        <v>2348627162.2199998</v>
      </c>
      <c r="O295" s="22">
        <v>21</v>
      </c>
      <c r="P295" s="24">
        <v>12.622453</v>
      </c>
      <c r="Q295" s="24">
        <v>9.5857860000000006</v>
      </c>
      <c r="R295" s="24">
        <v>16.171157999999998</v>
      </c>
      <c r="S295" s="24">
        <v>11.489793000000001</v>
      </c>
      <c r="T295" s="24">
        <v>1.2</v>
      </c>
      <c r="U295" s="22">
        <v>1000</v>
      </c>
      <c r="V295" s="22">
        <v>1</v>
      </c>
      <c r="W295" s="24" t="s">
        <v>1059</v>
      </c>
      <c r="X295" s="27" t="s">
        <v>1082</v>
      </c>
      <c r="Y295" s="24">
        <v>0</v>
      </c>
      <c r="Z295" s="24" t="s">
        <v>1540</v>
      </c>
      <c r="AA295" s="24" t="s">
        <v>1540</v>
      </c>
    </row>
    <row r="296" spans="1:27" x14ac:dyDescent="0.35">
      <c r="A296" s="20" t="str">
        <f t="shared" si="4"/>
        <v>FIDUAGRARIA S.A.FONDO DE INVERSION COLECTIVA ABIERTO FIC 60076</v>
      </c>
      <c r="B296" s="21">
        <v>45046</v>
      </c>
      <c r="C296" s="20">
        <v>5</v>
      </c>
      <c r="D296" s="20">
        <v>39</v>
      </c>
      <c r="E296" s="20" t="s">
        <v>417</v>
      </c>
      <c r="F296" s="20">
        <v>69537</v>
      </c>
      <c r="G296" s="20" t="s">
        <v>426</v>
      </c>
      <c r="H296" s="20" t="s">
        <v>30</v>
      </c>
      <c r="I296" s="20" t="s">
        <v>31</v>
      </c>
      <c r="J296" s="20">
        <v>7</v>
      </c>
      <c r="K296" s="20">
        <v>6</v>
      </c>
      <c r="L296" s="22">
        <v>2184190.767</v>
      </c>
      <c r="M296" s="23">
        <v>11239.18</v>
      </c>
      <c r="N296" s="23">
        <v>24548511412.27</v>
      </c>
      <c r="O296" s="22">
        <v>1</v>
      </c>
      <c r="P296" s="24">
        <v>12.845401000000001</v>
      </c>
      <c r="Q296" s="24">
        <v>9.8027390000000008</v>
      </c>
      <c r="R296" s="24">
        <v>16.401112000000001</v>
      </c>
      <c r="S296" s="24">
        <v>11.710504999999999</v>
      </c>
      <c r="T296" s="24">
        <v>1</v>
      </c>
      <c r="U296" s="22">
        <v>1000</v>
      </c>
      <c r="V296" s="22">
        <v>1</v>
      </c>
      <c r="W296" s="24" t="s">
        <v>1078</v>
      </c>
      <c r="X296" s="27" t="s">
        <v>1082</v>
      </c>
      <c r="Y296" s="24">
        <v>0</v>
      </c>
      <c r="Z296" s="24" t="s">
        <v>1540</v>
      </c>
      <c r="AA296" s="24" t="s">
        <v>1540</v>
      </c>
    </row>
    <row r="297" spans="1:27" x14ac:dyDescent="0.35">
      <c r="A297" s="20" t="str">
        <f t="shared" si="4"/>
        <v>FIDUAGRARIA S.A.FONDO DE INVERSION COLECTIVA ABIERTO FIC 60077</v>
      </c>
      <c r="B297" s="21">
        <v>45046</v>
      </c>
      <c r="C297" s="20">
        <v>5</v>
      </c>
      <c r="D297" s="20">
        <v>39</v>
      </c>
      <c r="E297" s="20" t="s">
        <v>417</v>
      </c>
      <c r="F297" s="20">
        <v>69537</v>
      </c>
      <c r="G297" s="20" t="s">
        <v>426</v>
      </c>
      <c r="H297" s="20" t="s">
        <v>30</v>
      </c>
      <c r="I297" s="20" t="s">
        <v>31</v>
      </c>
      <c r="J297" s="20">
        <v>7</v>
      </c>
      <c r="K297" s="20">
        <v>7</v>
      </c>
      <c r="L297" s="22">
        <v>8579181.0869999994</v>
      </c>
      <c r="M297" s="23">
        <v>11362.72</v>
      </c>
      <c r="N297" s="23">
        <v>97482800986.990005</v>
      </c>
      <c r="O297" s="22">
        <v>1</v>
      </c>
      <c r="P297" s="24">
        <v>13.069231</v>
      </c>
      <c r="Q297" s="24">
        <v>10.02055</v>
      </c>
      <c r="R297" s="24">
        <v>16.631975000000001</v>
      </c>
      <c r="S297" s="24">
        <v>11.932090000000001</v>
      </c>
      <c r="T297" s="24">
        <v>0.8</v>
      </c>
      <c r="U297" s="22">
        <v>1000</v>
      </c>
      <c r="V297" s="22">
        <v>1</v>
      </c>
      <c r="W297" s="24" t="s">
        <v>1079</v>
      </c>
      <c r="X297" s="27" t="s">
        <v>1082</v>
      </c>
      <c r="Y297" s="24">
        <v>0</v>
      </c>
      <c r="Z297" s="24" t="s">
        <v>1540</v>
      </c>
      <c r="AA297" s="24" t="s">
        <v>1540</v>
      </c>
    </row>
    <row r="298" spans="1:27" x14ac:dyDescent="0.35">
      <c r="A298" s="20" t="str">
        <f t="shared" si="4"/>
        <v>FIDUAGRARIA S.A.FONDO DE INVERSION COLECTIVA ABIERTO FIC 60079</v>
      </c>
      <c r="B298" s="21">
        <v>45046</v>
      </c>
      <c r="C298" s="20">
        <v>5</v>
      </c>
      <c r="D298" s="20">
        <v>39</v>
      </c>
      <c r="E298" s="20" t="s">
        <v>417</v>
      </c>
      <c r="F298" s="20">
        <v>69537</v>
      </c>
      <c r="G298" s="20" t="s">
        <v>426</v>
      </c>
      <c r="H298" s="20" t="s">
        <v>30</v>
      </c>
      <c r="I298" s="20" t="s">
        <v>31</v>
      </c>
      <c r="J298" s="20">
        <v>7</v>
      </c>
      <c r="K298" s="20">
        <v>9</v>
      </c>
      <c r="L298" s="22">
        <v>15843.395</v>
      </c>
      <c r="M298" s="23">
        <v>14561.58</v>
      </c>
      <c r="N298" s="23">
        <v>230704857.22</v>
      </c>
      <c r="O298" s="22">
        <v>2</v>
      </c>
      <c r="P298" s="24">
        <v>11.849007</v>
      </c>
      <c r="Q298" s="24">
        <v>8.8331379999999999</v>
      </c>
      <c r="R298" s="24">
        <v>15.373408</v>
      </c>
      <c r="S298" s="24">
        <v>10.724104000000001</v>
      </c>
      <c r="T298" s="24">
        <v>1.9</v>
      </c>
      <c r="U298" s="22">
        <v>1000</v>
      </c>
      <c r="V298" s="22">
        <v>1</v>
      </c>
      <c r="W298" s="24" t="s">
        <v>1060</v>
      </c>
      <c r="X298" s="27" t="s">
        <v>1065</v>
      </c>
      <c r="Y298" s="24">
        <v>0</v>
      </c>
      <c r="Z298" s="24" t="s">
        <v>1540</v>
      </c>
      <c r="AA298" s="24" t="s">
        <v>1540</v>
      </c>
    </row>
    <row r="299" spans="1:27" x14ac:dyDescent="0.35">
      <c r="A299" s="20" t="str">
        <f t="shared" si="4"/>
        <v>FIDUAGRARIA S.A.FONDO DE INVERSIÓN COLECTIVA RENTACOL745</v>
      </c>
      <c r="B299" s="21">
        <v>45046</v>
      </c>
      <c r="C299" s="20">
        <v>5</v>
      </c>
      <c r="D299" s="20">
        <v>39</v>
      </c>
      <c r="E299" s="20" t="s">
        <v>417</v>
      </c>
      <c r="F299" s="20">
        <v>110777</v>
      </c>
      <c r="G299" s="20" t="s">
        <v>1529</v>
      </c>
      <c r="H299" s="20" t="s">
        <v>30</v>
      </c>
      <c r="I299" s="20" t="s">
        <v>31</v>
      </c>
      <c r="J299" s="20">
        <v>7</v>
      </c>
      <c r="K299" s="20">
        <v>45</v>
      </c>
      <c r="L299" s="22">
        <v>69287.740000000005</v>
      </c>
      <c r="M299" s="23">
        <v>10516.98</v>
      </c>
      <c r="N299" s="23">
        <v>728697901.42999995</v>
      </c>
      <c r="O299" s="22">
        <v>1</v>
      </c>
      <c r="P299" s="24">
        <v>11.438561999999999</v>
      </c>
      <c r="Q299" s="24">
        <v>9.9303100000000004</v>
      </c>
      <c r="R299" s="24">
        <v>0</v>
      </c>
      <c r="S299" s="24">
        <v>0</v>
      </c>
      <c r="T299" s="24" t="s">
        <v>1540</v>
      </c>
      <c r="U299" s="22" t="s">
        <v>1540</v>
      </c>
      <c r="V299" s="22" t="s">
        <v>1540</v>
      </c>
      <c r="W299" s="24" t="s">
        <v>1540</v>
      </c>
      <c r="X299" s="27" t="s">
        <v>1540</v>
      </c>
      <c r="Y299" s="24" t="s">
        <v>1540</v>
      </c>
      <c r="Z299" s="24" t="s">
        <v>1540</v>
      </c>
      <c r="AA299" s="24" t="s">
        <v>1540</v>
      </c>
    </row>
    <row r="300" spans="1:27" x14ac:dyDescent="0.35">
      <c r="A300" s="20" t="str">
        <f t="shared" si="4"/>
        <v>FIDUAGRARIA S.A.FONDO DE INVERSIÓN COLECTIVA RENTACOL747</v>
      </c>
      <c r="B300" s="21">
        <v>45046</v>
      </c>
      <c r="C300" s="20">
        <v>5</v>
      </c>
      <c r="D300" s="20">
        <v>39</v>
      </c>
      <c r="E300" s="20" t="s">
        <v>417</v>
      </c>
      <c r="F300" s="20">
        <v>110777</v>
      </c>
      <c r="G300" s="20" t="s">
        <v>1529</v>
      </c>
      <c r="H300" s="20" t="s">
        <v>30</v>
      </c>
      <c r="I300" s="20" t="s">
        <v>31</v>
      </c>
      <c r="J300" s="20">
        <v>7</v>
      </c>
      <c r="K300" s="20">
        <v>47</v>
      </c>
      <c r="L300" s="22">
        <v>40397271.577</v>
      </c>
      <c r="M300" s="23">
        <v>10492.11</v>
      </c>
      <c r="N300" s="23">
        <v>423852722830.47998</v>
      </c>
      <c r="O300" s="22">
        <v>2</v>
      </c>
      <c r="P300" s="24">
        <v>11.98738</v>
      </c>
      <c r="Q300" s="24">
        <v>10.471719999999999</v>
      </c>
      <c r="R300" s="24">
        <v>0</v>
      </c>
      <c r="S300" s="24">
        <v>0</v>
      </c>
      <c r="T300" s="24" t="s">
        <v>1540</v>
      </c>
      <c r="U300" s="22" t="s">
        <v>1540</v>
      </c>
      <c r="V300" s="22" t="s">
        <v>1540</v>
      </c>
      <c r="W300" s="24" t="s">
        <v>1540</v>
      </c>
      <c r="X300" s="27" t="s">
        <v>1540</v>
      </c>
      <c r="Y300" s="24" t="s">
        <v>1540</v>
      </c>
      <c r="Z300" s="24" t="s">
        <v>1540</v>
      </c>
      <c r="AA300" s="24" t="s">
        <v>1540</v>
      </c>
    </row>
    <row r="301" spans="1:27" x14ac:dyDescent="0.35">
      <c r="A301" s="20" t="str">
        <f t="shared" si="4"/>
        <v>FIDUCENTRAL S.A.FONDO ABIERTO 1525 FIDUCENTRAL520</v>
      </c>
      <c r="B301" s="21">
        <v>45046</v>
      </c>
      <c r="C301" s="20">
        <v>5</v>
      </c>
      <c r="D301" s="20">
        <v>38</v>
      </c>
      <c r="E301" s="20" t="s">
        <v>441</v>
      </c>
      <c r="F301" s="20">
        <v>36570</v>
      </c>
      <c r="G301" s="20" t="s">
        <v>442</v>
      </c>
      <c r="H301" s="20" t="s">
        <v>30</v>
      </c>
      <c r="I301" s="20" t="s">
        <v>31</v>
      </c>
      <c r="J301" s="20">
        <v>5</v>
      </c>
      <c r="K301" s="20">
        <v>20</v>
      </c>
      <c r="L301" s="22">
        <v>0</v>
      </c>
      <c r="M301" s="23">
        <v>10000</v>
      </c>
      <c r="N301" s="23">
        <v>0</v>
      </c>
      <c r="O301" s="22">
        <v>0</v>
      </c>
      <c r="P301" s="24">
        <v>0</v>
      </c>
      <c r="Q301" s="24">
        <v>0</v>
      </c>
      <c r="R301" s="24">
        <v>0</v>
      </c>
      <c r="S301" s="24">
        <v>0</v>
      </c>
      <c r="T301" s="24">
        <v>0</v>
      </c>
      <c r="U301" s="22">
        <v>200000</v>
      </c>
      <c r="V301" s="22">
        <v>200000</v>
      </c>
      <c r="W301" s="24" t="s">
        <v>1087</v>
      </c>
      <c r="X301" s="27" t="s">
        <v>1095</v>
      </c>
      <c r="Y301" s="24">
        <v>0</v>
      </c>
      <c r="Z301" s="24" t="s">
        <v>1540</v>
      </c>
      <c r="AA301" s="24" t="s">
        <v>1540</v>
      </c>
    </row>
    <row r="302" spans="1:27" x14ac:dyDescent="0.35">
      <c r="A302" s="20" t="str">
        <f t="shared" si="4"/>
        <v>FIDUCENTRAL S.A.FONDO ABIERTO 1525 FIDUCENTRAL521</v>
      </c>
      <c r="B302" s="21">
        <v>45046</v>
      </c>
      <c r="C302" s="20">
        <v>5</v>
      </c>
      <c r="D302" s="20">
        <v>38</v>
      </c>
      <c r="E302" s="20" t="s">
        <v>441</v>
      </c>
      <c r="F302" s="20">
        <v>36570</v>
      </c>
      <c r="G302" s="20" t="s">
        <v>442</v>
      </c>
      <c r="H302" s="20" t="s">
        <v>30</v>
      </c>
      <c r="I302" s="20" t="s">
        <v>31</v>
      </c>
      <c r="J302" s="20">
        <v>5</v>
      </c>
      <c r="K302" s="20">
        <v>21</v>
      </c>
      <c r="L302" s="22">
        <v>2367741.4040000001</v>
      </c>
      <c r="M302" s="23">
        <v>14653.46</v>
      </c>
      <c r="N302" s="23">
        <v>34695593258.510002</v>
      </c>
      <c r="O302" s="22">
        <v>107</v>
      </c>
      <c r="P302" s="24">
        <v>11.824408999999999</v>
      </c>
      <c r="Q302" s="24">
        <v>9.5542979999999993</v>
      </c>
      <c r="R302" s="24">
        <v>14.752333</v>
      </c>
      <c r="S302" s="24">
        <v>9.6311250000000008</v>
      </c>
      <c r="T302" s="24">
        <v>2</v>
      </c>
      <c r="U302" s="22">
        <v>200000</v>
      </c>
      <c r="V302" s="22">
        <v>200000</v>
      </c>
      <c r="W302" s="24" t="s">
        <v>1088</v>
      </c>
      <c r="X302" s="27" t="s">
        <v>1096</v>
      </c>
      <c r="Y302" s="24">
        <v>0</v>
      </c>
      <c r="Z302" s="24" t="s">
        <v>1540</v>
      </c>
      <c r="AA302" s="24" t="s">
        <v>1540</v>
      </c>
    </row>
    <row r="303" spans="1:27" x14ac:dyDescent="0.35">
      <c r="A303" s="20" t="str">
        <f t="shared" si="4"/>
        <v>FIDUCENTRAL S.A.FONDO ABIERTO 1525 FIDUCENTRAL522</v>
      </c>
      <c r="B303" s="21">
        <v>45046</v>
      </c>
      <c r="C303" s="20">
        <v>5</v>
      </c>
      <c r="D303" s="20">
        <v>38</v>
      </c>
      <c r="E303" s="20" t="s">
        <v>441</v>
      </c>
      <c r="F303" s="20">
        <v>36570</v>
      </c>
      <c r="G303" s="20" t="s">
        <v>442</v>
      </c>
      <c r="H303" s="20" t="s">
        <v>30</v>
      </c>
      <c r="I303" s="20" t="s">
        <v>31</v>
      </c>
      <c r="J303" s="20">
        <v>5</v>
      </c>
      <c r="K303" s="20">
        <v>22</v>
      </c>
      <c r="L303" s="22">
        <v>1249239.608</v>
      </c>
      <c r="M303" s="23">
        <v>11121.48</v>
      </c>
      <c r="N303" s="23">
        <v>13893395402.83</v>
      </c>
      <c r="O303" s="22">
        <v>2</v>
      </c>
      <c r="P303" s="24">
        <v>12.375121999999999</v>
      </c>
      <c r="Q303" s="24">
        <v>10.093862</v>
      </c>
      <c r="R303" s="24">
        <v>15.318657999999999</v>
      </c>
      <c r="S303" s="24">
        <v>10.174321000000001</v>
      </c>
      <c r="T303" s="24">
        <v>1.5</v>
      </c>
      <c r="U303" s="22">
        <v>200000</v>
      </c>
      <c r="V303" s="22">
        <v>200000</v>
      </c>
      <c r="W303" s="24" t="s">
        <v>1089</v>
      </c>
      <c r="X303" s="27" t="s">
        <v>1097</v>
      </c>
      <c r="Y303" s="24">
        <v>0</v>
      </c>
      <c r="Z303" s="24" t="s">
        <v>1540</v>
      </c>
      <c r="AA303" s="24" t="s">
        <v>1540</v>
      </c>
    </row>
    <row r="304" spans="1:27" x14ac:dyDescent="0.35">
      <c r="A304" s="20" t="str">
        <f t="shared" si="4"/>
        <v>FIDUCENTRAL S.A.FONDO ABIERTO 1525 FIDUCENTRAL523</v>
      </c>
      <c r="B304" s="21">
        <v>45046</v>
      </c>
      <c r="C304" s="20">
        <v>5</v>
      </c>
      <c r="D304" s="20">
        <v>38</v>
      </c>
      <c r="E304" s="20" t="s">
        <v>441</v>
      </c>
      <c r="F304" s="20">
        <v>36570</v>
      </c>
      <c r="G304" s="20" t="s">
        <v>442</v>
      </c>
      <c r="H304" s="20" t="s">
        <v>30</v>
      </c>
      <c r="I304" s="20" t="s">
        <v>31</v>
      </c>
      <c r="J304" s="20">
        <v>5</v>
      </c>
      <c r="K304" s="20">
        <v>23</v>
      </c>
      <c r="L304" s="22">
        <v>1979615.648</v>
      </c>
      <c r="M304" s="23">
        <v>14117.03</v>
      </c>
      <c r="N304" s="23">
        <v>27946299808.290001</v>
      </c>
      <c r="O304" s="22">
        <v>36</v>
      </c>
      <c r="P304" s="24">
        <v>10.846575</v>
      </c>
      <c r="Q304" s="24">
        <v>8.5962610000000002</v>
      </c>
      <c r="R304" s="24">
        <v>13.750183</v>
      </c>
      <c r="S304" s="24">
        <v>8.6725670000000008</v>
      </c>
      <c r="T304" s="24">
        <v>2.9</v>
      </c>
      <c r="U304" s="22">
        <v>200000</v>
      </c>
      <c r="V304" s="22">
        <v>200000</v>
      </c>
      <c r="W304" s="24" t="s">
        <v>988</v>
      </c>
      <c r="X304" s="27" t="s">
        <v>1090</v>
      </c>
      <c r="Y304" s="24">
        <v>0</v>
      </c>
      <c r="Z304" s="24" t="s">
        <v>1540</v>
      </c>
      <c r="AA304" s="24" t="s">
        <v>1540</v>
      </c>
    </row>
    <row r="305" spans="1:27" x14ac:dyDescent="0.35">
      <c r="A305" s="20" t="str">
        <f t="shared" si="4"/>
        <v>FIDUCENTRAL S.A.FONDO ABIERTO 1525 FIDUCENTRAL524</v>
      </c>
      <c r="B305" s="21">
        <v>45046</v>
      </c>
      <c r="C305" s="20">
        <v>5</v>
      </c>
      <c r="D305" s="20">
        <v>38</v>
      </c>
      <c r="E305" s="20" t="s">
        <v>441</v>
      </c>
      <c r="F305" s="20">
        <v>36570</v>
      </c>
      <c r="G305" s="20" t="s">
        <v>442</v>
      </c>
      <c r="H305" s="20" t="s">
        <v>30</v>
      </c>
      <c r="I305" s="20" t="s">
        <v>31</v>
      </c>
      <c r="J305" s="20">
        <v>5</v>
      </c>
      <c r="K305" s="20">
        <v>24</v>
      </c>
      <c r="L305" s="22">
        <v>18315.061000000002</v>
      </c>
      <c r="M305" s="23">
        <v>14651.35</v>
      </c>
      <c r="N305" s="23">
        <v>268340309.28999999</v>
      </c>
      <c r="O305" s="22">
        <v>11</v>
      </c>
      <c r="P305" s="24">
        <v>11.82441</v>
      </c>
      <c r="Q305" s="24">
        <v>9.5542979999999993</v>
      </c>
      <c r="R305" s="24">
        <v>14.75356</v>
      </c>
      <c r="S305" s="24">
        <v>9.6143479999999997</v>
      </c>
      <c r="T305" s="24">
        <v>2</v>
      </c>
      <c r="U305" s="22">
        <v>200000</v>
      </c>
      <c r="V305" s="22">
        <v>200000</v>
      </c>
      <c r="W305" s="24" t="s">
        <v>996</v>
      </c>
      <c r="X305" s="27" t="s">
        <v>1091</v>
      </c>
      <c r="Y305" s="24">
        <v>0</v>
      </c>
      <c r="Z305" s="24" t="s">
        <v>1540</v>
      </c>
      <c r="AA305" s="24" t="s">
        <v>1540</v>
      </c>
    </row>
    <row r="306" spans="1:27" x14ac:dyDescent="0.35">
      <c r="A306" s="20" t="str">
        <f t="shared" si="4"/>
        <v>FIDUCENTRAL S.A.FONDO ABIERTO 1525 FIDUCENTRAL525</v>
      </c>
      <c r="B306" s="21">
        <v>45046</v>
      </c>
      <c r="C306" s="20">
        <v>5</v>
      </c>
      <c r="D306" s="20">
        <v>38</v>
      </c>
      <c r="E306" s="20" t="s">
        <v>441</v>
      </c>
      <c r="F306" s="20">
        <v>36570</v>
      </c>
      <c r="G306" s="20" t="s">
        <v>442</v>
      </c>
      <c r="H306" s="20" t="s">
        <v>30</v>
      </c>
      <c r="I306" s="20" t="s">
        <v>31</v>
      </c>
      <c r="J306" s="20">
        <v>5</v>
      </c>
      <c r="K306" s="20">
        <v>25</v>
      </c>
      <c r="L306" s="22">
        <v>245835.065</v>
      </c>
      <c r="M306" s="23">
        <v>14963.01</v>
      </c>
      <c r="N306" s="23">
        <v>3678433253.0599999</v>
      </c>
      <c r="O306" s="22">
        <v>1</v>
      </c>
      <c r="P306" s="24">
        <v>12.375121999999999</v>
      </c>
      <c r="Q306" s="24">
        <v>10.093862</v>
      </c>
      <c r="R306" s="24">
        <v>15.318657999999999</v>
      </c>
      <c r="S306" s="24">
        <v>10.174321000000001</v>
      </c>
      <c r="T306" s="24">
        <v>1.5</v>
      </c>
      <c r="U306" s="22">
        <v>200000</v>
      </c>
      <c r="V306" s="22">
        <v>200000</v>
      </c>
      <c r="W306" s="24" t="s">
        <v>990</v>
      </c>
      <c r="X306" s="27" t="s">
        <v>1094</v>
      </c>
      <c r="Y306" s="24">
        <v>0</v>
      </c>
      <c r="Z306" s="24" t="s">
        <v>1540</v>
      </c>
      <c r="AA306" s="24" t="s">
        <v>1540</v>
      </c>
    </row>
    <row r="307" spans="1:27" x14ac:dyDescent="0.35">
      <c r="A307" s="20" t="str">
        <f t="shared" si="4"/>
        <v>FIDUCENTRAL S.A.FONDO ABIERTO 1525 FIDUCENTRAL526</v>
      </c>
      <c r="B307" s="21">
        <v>45046</v>
      </c>
      <c r="C307" s="20">
        <v>5</v>
      </c>
      <c r="D307" s="20">
        <v>38</v>
      </c>
      <c r="E307" s="20" t="s">
        <v>441</v>
      </c>
      <c r="F307" s="20">
        <v>36570</v>
      </c>
      <c r="G307" s="20" t="s">
        <v>442</v>
      </c>
      <c r="H307" s="20" t="s">
        <v>30</v>
      </c>
      <c r="I307" s="20" t="s">
        <v>31</v>
      </c>
      <c r="J307" s="20">
        <v>5</v>
      </c>
      <c r="K307" s="20">
        <v>26</v>
      </c>
      <c r="L307" s="22">
        <v>877382.65599999996</v>
      </c>
      <c r="M307" s="23">
        <v>10868.34</v>
      </c>
      <c r="N307" s="23">
        <v>9535691367.1499996</v>
      </c>
      <c r="O307" s="22">
        <v>1</v>
      </c>
      <c r="P307" s="24">
        <v>13.155271000000001</v>
      </c>
      <c r="Q307" s="24">
        <v>10.858217</v>
      </c>
      <c r="R307" s="24">
        <v>16.119185999999999</v>
      </c>
      <c r="S307" s="24">
        <v>0</v>
      </c>
      <c r="T307" s="24">
        <v>0.8</v>
      </c>
      <c r="U307" s="22">
        <v>200000</v>
      </c>
      <c r="V307" s="22">
        <v>200000</v>
      </c>
      <c r="W307" s="24" t="s">
        <v>1035</v>
      </c>
      <c r="X307" s="27" t="s">
        <v>1093</v>
      </c>
      <c r="Y307" s="24">
        <v>0</v>
      </c>
      <c r="Z307" s="24" t="s">
        <v>1540</v>
      </c>
      <c r="AA307" s="24" t="s">
        <v>1540</v>
      </c>
    </row>
    <row r="308" spans="1:27" x14ac:dyDescent="0.35">
      <c r="A308" s="20" t="str">
        <f t="shared" si="4"/>
        <v>FIDUCENTRAL S.A.FONDO ABIERTO 1525 FIDUCENTRAL527</v>
      </c>
      <c r="B308" s="21">
        <v>45046</v>
      </c>
      <c r="C308" s="20">
        <v>5</v>
      </c>
      <c r="D308" s="20">
        <v>38</v>
      </c>
      <c r="E308" s="20" t="s">
        <v>441</v>
      </c>
      <c r="F308" s="20">
        <v>36570</v>
      </c>
      <c r="G308" s="20" t="s">
        <v>442</v>
      </c>
      <c r="H308" s="20" t="s">
        <v>30</v>
      </c>
      <c r="I308" s="20" t="s">
        <v>31</v>
      </c>
      <c r="J308" s="20">
        <v>5</v>
      </c>
      <c r="K308" s="20">
        <v>27</v>
      </c>
      <c r="L308" s="22">
        <v>825996.19799999997</v>
      </c>
      <c r="M308" s="23">
        <v>15408.61</v>
      </c>
      <c r="N308" s="23">
        <v>12727449490.82</v>
      </c>
      <c r="O308" s="22">
        <v>7</v>
      </c>
      <c r="P308" s="24">
        <v>13.155271000000001</v>
      </c>
      <c r="Q308" s="24">
        <v>10.858217</v>
      </c>
      <c r="R308" s="24">
        <v>16.119185999999999</v>
      </c>
      <c r="S308" s="24">
        <v>10.937759</v>
      </c>
      <c r="T308" s="24">
        <v>0.8</v>
      </c>
      <c r="U308" s="22">
        <v>200000</v>
      </c>
      <c r="V308" s="22">
        <v>200000</v>
      </c>
      <c r="W308" s="24" t="s">
        <v>1027</v>
      </c>
      <c r="X308" s="27" t="s">
        <v>1092</v>
      </c>
      <c r="Y308" s="24">
        <v>0</v>
      </c>
      <c r="Z308" s="24" t="s">
        <v>1540</v>
      </c>
      <c r="AA308" s="24" t="s">
        <v>1540</v>
      </c>
    </row>
    <row r="309" spans="1:27" x14ac:dyDescent="0.35">
      <c r="A309" s="20" t="str">
        <f t="shared" si="4"/>
        <v>FIDUCENTRAL S.A.FONDO ABIERTO FIDUCIARIA CENTRAL530</v>
      </c>
      <c r="B309" s="21">
        <v>45046</v>
      </c>
      <c r="C309" s="20">
        <v>5</v>
      </c>
      <c r="D309" s="20">
        <v>38</v>
      </c>
      <c r="E309" s="20" t="s">
        <v>441</v>
      </c>
      <c r="F309" s="20">
        <v>11714</v>
      </c>
      <c r="G309" s="20" t="s">
        <v>451</v>
      </c>
      <c r="H309" s="20" t="s">
        <v>30</v>
      </c>
      <c r="I309" s="20" t="s">
        <v>31</v>
      </c>
      <c r="J309" s="20">
        <v>5</v>
      </c>
      <c r="K309" s="20">
        <v>30</v>
      </c>
      <c r="L309" s="22">
        <v>127.992</v>
      </c>
      <c r="M309" s="23">
        <v>189988.31</v>
      </c>
      <c r="N309" s="23">
        <v>24316953.440000001</v>
      </c>
      <c r="O309" s="22">
        <v>6</v>
      </c>
      <c r="P309" s="24">
        <v>10.573645000000001</v>
      </c>
      <c r="Q309" s="24">
        <v>7.8123930000000001</v>
      </c>
      <c r="R309" s="24">
        <v>14.662971000000001</v>
      </c>
      <c r="S309" s="24">
        <v>9.1939480000000007</v>
      </c>
      <c r="T309" s="24">
        <v>2.9</v>
      </c>
      <c r="U309" s="22">
        <v>200000</v>
      </c>
      <c r="V309" s="22">
        <v>200000</v>
      </c>
      <c r="W309" s="24" t="s">
        <v>988</v>
      </c>
      <c r="X309" s="27" t="s">
        <v>1090</v>
      </c>
      <c r="Y309" s="24">
        <v>0</v>
      </c>
      <c r="Z309" s="24" t="s">
        <v>1540</v>
      </c>
      <c r="AA309" s="24" t="s">
        <v>1540</v>
      </c>
    </row>
    <row r="310" spans="1:27" x14ac:dyDescent="0.35">
      <c r="A310" s="20" t="str">
        <f t="shared" si="4"/>
        <v>FIDUCENTRAL S.A.FONDO ABIERTO FIDUCIARIA CENTRAL531</v>
      </c>
      <c r="B310" s="21">
        <v>45046</v>
      </c>
      <c r="C310" s="20">
        <v>5</v>
      </c>
      <c r="D310" s="20">
        <v>38</v>
      </c>
      <c r="E310" s="20" t="s">
        <v>441</v>
      </c>
      <c r="F310" s="20">
        <v>11714</v>
      </c>
      <c r="G310" s="20" t="s">
        <v>451</v>
      </c>
      <c r="H310" s="20" t="s">
        <v>30</v>
      </c>
      <c r="I310" s="20" t="s">
        <v>31</v>
      </c>
      <c r="J310" s="20">
        <v>5</v>
      </c>
      <c r="K310" s="20">
        <v>31</v>
      </c>
      <c r="L310" s="22">
        <v>29339.894</v>
      </c>
      <c r="M310" s="23">
        <v>197209.71</v>
      </c>
      <c r="N310" s="23">
        <v>5786111972.7299995</v>
      </c>
      <c r="O310" s="22">
        <v>450</v>
      </c>
      <c r="P310" s="24">
        <v>11.549125</v>
      </c>
      <c r="Q310" s="24">
        <v>8.7635280000000009</v>
      </c>
      <c r="R310" s="24">
        <v>15.674389</v>
      </c>
      <c r="S310" s="24">
        <v>10.157256</v>
      </c>
      <c r="T310" s="24">
        <v>2</v>
      </c>
      <c r="U310" s="22">
        <v>200000</v>
      </c>
      <c r="V310" s="22">
        <v>200000</v>
      </c>
      <c r="W310" s="24" t="s">
        <v>996</v>
      </c>
      <c r="X310" s="27" t="s">
        <v>1091</v>
      </c>
      <c r="Y310" s="24">
        <v>0</v>
      </c>
      <c r="Z310" s="24" t="s">
        <v>1540</v>
      </c>
      <c r="AA310" s="24" t="s">
        <v>1540</v>
      </c>
    </row>
    <row r="311" spans="1:27" x14ac:dyDescent="0.35">
      <c r="A311" s="20" t="str">
        <f t="shared" si="4"/>
        <v>FIDUCENTRAL S.A.FONDO ABIERTO FIDUCIARIA CENTRAL532</v>
      </c>
      <c r="B311" s="21">
        <v>45046</v>
      </c>
      <c r="C311" s="20">
        <v>5</v>
      </c>
      <c r="D311" s="20">
        <v>38</v>
      </c>
      <c r="E311" s="20" t="s">
        <v>441</v>
      </c>
      <c r="F311" s="20">
        <v>11714</v>
      </c>
      <c r="G311" s="20" t="s">
        <v>451</v>
      </c>
      <c r="H311" s="20" t="s">
        <v>30</v>
      </c>
      <c r="I311" s="20" t="s">
        <v>31</v>
      </c>
      <c r="J311" s="20">
        <v>5</v>
      </c>
      <c r="K311" s="20">
        <v>32</v>
      </c>
      <c r="L311" s="22">
        <v>114288.32799999999</v>
      </c>
      <c r="M311" s="23">
        <v>201368.03</v>
      </c>
      <c r="N311" s="23">
        <v>23014015656.73</v>
      </c>
      <c r="O311" s="22">
        <v>4</v>
      </c>
      <c r="P311" s="24">
        <v>12.098485</v>
      </c>
      <c r="Q311" s="24">
        <v>9.2992069999999991</v>
      </c>
      <c r="R311" s="24">
        <v>16.244008999999998</v>
      </c>
      <c r="S311" s="24">
        <v>10.699781</v>
      </c>
      <c r="T311" s="24">
        <v>1.5</v>
      </c>
      <c r="U311" s="22">
        <v>200000</v>
      </c>
      <c r="V311" s="22">
        <v>200000</v>
      </c>
      <c r="W311" s="24" t="s">
        <v>990</v>
      </c>
      <c r="X311" s="27" t="s">
        <v>1094</v>
      </c>
      <c r="Y311" s="24">
        <v>0</v>
      </c>
      <c r="Z311" s="24" t="s">
        <v>1540</v>
      </c>
      <c r="AA311" s="24" t="s">
        <v>1540</v>
      </c>
    </row>
    <row r="312" spans="1:27" x14ac:dyDescent="0.35">
      <c r="A312" s="20" t="str">
        <f t="shared" si="4"/>
        <v>FIDUCENTRAL S.A.FONDO ABIERTO FIDUCIARIA CENTRAL533</v>
      </c>
      <c r="B312" s="21">
        <v>45046</v>
      </c>
      <c r="C312" s="20">
        <v>5</v>
      </c>
      <c r="D312" s="20">
        <v>38</v>
      </c>
      <c r="E312" s="20" t="s">
        <v>441</v>
      </c>
      <c r="F312" s="20">
        <v>11714</v>
      </c>
      <c r="G312" s="20" t="s">
        <v>451</v>
      </c>
      <c r="H312" s="20" t="s">
        <v>30</v>
      </c>
      <c r="I312" s="20" t="s">
        <v>31</v>
      </c>
      <c r="J312" s="20">
        <v>5</v>
      </c>
      <c r="K312" s="20">
        <v>33</v>
      </c>
      <c r="L312" s="22">
        <v>330343.12</v>
      </c>
      <c r="M312" s="23">
        <v>11295.34</v>
      </c>
      <c r="N312" s="23">
        <v>3731338068.9899998</v>
      </c>
      <c r="O312" s="22">
        <v>1</v>
      </c>
      <c r="P312" s="24">
        <v>12.876720000000001</v>
      </c>
      <c r="Q312" s="24">
        <v>10.058059999999999</v>
      </c>
      <c r="R312" s="24">
        <v>17.050943</v>
      </c>
      <c r="S312" s="24">
        <v>11.468330999999999</v>
      </c>
      <c r="T312" s="24">
        <v>0.8</v>
      </c>
      <c r="U312" s="22">
        <v>200000</v>
      </c>
      <c r="V312" s="22">
        <v>200000</v>
      </c>
      <c r="W312" s="24" t="s">
        <v>1035</v>
      </c>
      <c r="X312" s="27" t="s">
        <v>1093</v>
      </c>
      <c r="Y312" s="24">
        <v>0</v>
      </c>
      <c r="Z312" s="24" t="s">
        <v>1540</v>
      </c>
      <c r="AA312" s="24" t="s">
        <v>1540</v>
      </c>
    </row>
    <row r="313" spans="1:27" x14ac:dyDescent="0.35">
      <c r="A313" s="20" t="str">
        <f t="shared" si="4"/>
        <v>FIDUCENTRAL S.A.FONDO ABIERTO FIDUCIARIA CENTRAL534</v>
      </c>
      <c r="B313" s="21">
        <v>45046</v>
      </c>
      <c r="C313" s="20">
        <v>5</v>
      </c>
      <c r="D313" s="20">
        <v>38</v>
      </c>
      <c r="E313" s="20" t="s">
        <v>441</v>
      </c>
      <c r="F313" s="20">
        <v>11714</v>
      </c>
      <c r="G313" s="20" t="s">
        <v>451</v>
      </c>
      <c r="H313" s="20" t="s">
        <v>30</v>
      </c>
      <c r="I313" s="20" t="s">
        <v>31</v>
      </c>
      <c r="J313" s="20">
        <v>5</v>
      </c>
      <c r="K313" s="20">
        <v>34</v>
      </c>
      <c r="L313" s="22">
        <v>53080.682999999997</v>
      </c>
      <c r="M313" s="23">
        <v>207373.09</v>
      </c>
      <c r="N313" s="23">
        <v>11007504935.129999</v>
      </c>
      <c r="O313" s="22">
        <v>8</v>
      </c>
      <c r="P313" s="24">
        <v>12.876719</v>
      </c>
      <c r="Q313" s="24">
        <v>10.058059999999999</v>
      </c>
      <c r="R313" s="24">
        <v>17.050943</v>
      </c>
      <c r="S313" s="24">
        <v>11.468330999999999</v>
      </c>
      <c r="T313" s="24">
        <v>0.8</v>
      </c>
      <c r="U313" s="22">
        <v>200000</v>
      </c>
      <c r="V313" s="22">
        <v>200000</v>
      </c>
      <c r="W313" s="24" t="s">
        <v>1027</v>
      </c>
      <c r="X313" s="27" t="s">
        <v>1092</v>
      </c>
      <c r="Y313" s="24">
        <v>0</v>
      </c>
      <c r="Z313" s="24" t="s">
        <v>1540</v>
      </c>
      <c r="AA313" s="24" t="s">
        <v>1540</v>
      </c>
    </row>
    <row r="314" spans="1:27" x14ac:dyDescent="0.35">
      <c r="A314" s="20" t="str">
        <f t="shared" si="4"/>
        <v>FIDUCENTRAL S.A.FONDO ABIERTO FIDUCIARIA CENTRAL535</v>
      </c>
      <c r="B314" s="21">
        <v>45046</v>
      </c>
      <c r="C314" s="20">
        <v>5</v>
      </c>
      <c r="D314" s="20">
        <v>38</v>
      </c>
      <c r="E314" s="20" t="s">
        <v>441</v>
      </c>
      <c r="F314" s="20">
        <v>11714</v>
      </c>
      <c r="G314" s="20" t="s">
        <v>451</v>
      </c>
      <c r="H314" s="20" t="s">
        <v>30</v>
      </c>
      <c r="I314" s="20" t="s">
        <v>31</v>
      </c>
      <c r="J314" s="20">
        <v>5</v>
      </c>
      <c r="K314" s="20">
        <v>35</v>
      </c>
      <c r="L314" s="22">
        <v>298929.97200000001</v>
      </c>
      <c r="M314" s="23">
        <v>201368.4</v>
      </c>
      <c r="N314" s="23">
        <v>60195049284.860001</v>
      </c>
      <c r="O314" s="22">
        <v>10</v>
      </c>
      <c r="P314" s="24">
        <v>12.098485</v>
      </c>
      <c r="Q314" s="24">
        <v>9.2992069999999991</v>
      </c>
      <c r="R314" s="24">
        <v>16.244008999999998</v>
      </c>
      <c r="S314" s="24">
        <v>10.699781</v>
      </c>
      <c r="T314" s="24">
        <v>1.5</v>
      </c>
      <c r="U314" s="22">
        <v>200000</v>
      </c>
      <c r="V314" s="22">
        <v>200000</v>
      </c>
      <c r="W314" s="24" t="s">
        <v>1089</v>
      </c>
      <c r="X314" s="27" t="s">
        <v>1097</v>
      </c>
      <c r="Y314" s="24">
        <v>0</v>
      </c>
      <c r="Z314" s="24" t="s">
        <v>1540</v>
      </c>
      <c r="AA314" s="24" t="s">
        <v>1540</v>
      </c>
    </row>
    <row r="315" spans="1:27" x14ac:dyDescent="0.35">
      <c r="A315" s="20" t="str">
        <f t="shared" si="4"/>
        <v>FIDUCENTRAL S.A.FONDO ABIERTO FIDUCIARIA CENTRAL536</v>
      </c>
      <c r="B315" s="21">
        <v>45046</v>
      </c>
      <c r="C315" s="20">
        <v>5</v>
      </c>
      <c r="D315" s="20">
        <v>38</v>
      </c>
      <c r="E315" s="20" t="s">
        <v>441</v>
      </c>
      <c r="F315" s="20">
        <v>11714</v>
      </c>
      <c r="G315" s="20" t="s">
        <v>451</v>
      </c>
      <c r="H315" s="20" t="s">
        <v>30</v>
      </c>
      <c r="I315" s="20" t="s">
        <v>31</v>
      </c>
      <c r="J315" s="20">
        <v>5</v>
      </c>
      <c r="K315" s="20">
        <v>36</v>
      </c>
      <c r="L315" s="22">
        <v>866587.07400000002</v>
      </c>
      <c r="M315" s="23">
        <v>197209.18</v>
      </c>
      <c r="N315" s="23">
        <v>170898926673.17001</v>
      </c>
      <c r="O315" s="22">
        <v>4139</v>
      </c>
      <c r="P315" s="24">
        <v>11.549124000000001</v>
      </c>
      <c r="Q315" s="24">
        <v>8.7635280000000009</v>
      </c>
      <c r="R315" s="24">
        <v>15.674389</v>
      </c>
      <c r="S315" s="24">
        <v>10.157256</v>
      </c>
      <c r="T315" s="24">
        <v>2</v>
      </c>
      <c r="U315" s="22">
        <v>200000</v>
      </c>
      <c r="V315" s="22">
        <v>200000</v>
      </c>
      <c r="W315" s="24" t="s">
        <v>1088</v>
      </c>
      <c r="X315" s="27" t="s">
        <v>1096</v>
      </c>
      <c r="Y315" s="24">
        <v>0</v>
      </c>
      <c r="Z315" s="24" t="s">
        <v>1540</v>
      </c>
      <c r="AA315" s="24" t="s">
        <v>1540</v>
      </c>
    </row>
    <row r="316" spans="1:27" x14ac:dyDescent="0.35">
      <c r="A316" s="20" t="str">
        <f t="shared" si="4"/>
        <v>Fiduciaria Bancolombia S.A. FONDO DE INVERSIÓN COLECTIVA ABIERTO RENTA BALANCEADO80</v>
      </c>
      <c r="B316" s="21">
        <v>45046</v>
      </c>
      <c r="C316" s="20">
        <v>5</v>
      </c>
      <c r="D316" s="20">
        <v>31</v>
      </c>
      <c r="E316" s="20" t="s">
        <v>459</v>
      </c>
      <c r="F316" s="20">
        <v>3078</v>
      </c>
      <c r="G316" s="20" t="s">
        <v>460</v>
      </c>
      <c r="H316" s="20" t="s">
        <v>30</v>
      </c>
      <c r="I316" s="20" t="s">
        <v>31</v>
      </c>
      <c r="J316" s="20">
        <v>8</v>
      </c>
      <c r="K316" s="20">
        <v>0</v>
      </c>
      <c r="L316" s="22">
        <v>5023927.2050000001</v>
      </c>
      <c r="M316" s="23">
        <v>16026.36</v>
      </c>
      <c r="N316" s="23">
        <v>80515276394.270004</v>
      </c>
      <c r="O316" s="22">
        <v>3414</v>
      </c>
      <c r="P316" s="24">
        <v>8.1805520000000005</v>
      </c>
      <c r="Q316" s="24">
        <v>16.934591000000001</v>
      </c>
      <c r="R316" s="24">
        <v>20.606967999999998</v>
      </c>
      <c r="S316" s="24">
        <v>3.9017940000000002</v>
      </c>
      <c r="T316" s="24">
        <v>2.02</v>
      </c>
      <c r="U316" s="22">
        <v>50000</v>
      </c>
      <c r="V316" s="22">
        <v>20000</v>
      </c>
      <c r="W316" s="24" t="s">
        <v>990</v>
      </c>
      <c r="X316" s="27" t="s">
        <v>1098</v>
      </c>
      <c r="Y316" s="24" t="s">
        <v>1100</v>
      </c>
      <c r="Z316" s="24" t="s">
        <v>1540</v>
      </c>
      <c r="AA316" s="24" t="s">
        <v>1540</v>
      </c>
    </row>
    <row r="317" spans="1:27" x14ac:dyDescent="0.35">
      <c r="A317" s="20" t="str">
        <f t="shared" si="4"/>
        <v>Fiduciaria Bancolombia S.A.FIC CERRADO RENTA ALTERNATIVO GLOBAL51</v>
      </c>
      <c r="B317" s="21">
        <v>45046</v>
      </c>
      <c r="C317" s="20">
        <v>5</v>
      </c>
      <c r="D317" s="20">
        <v>31</v>
      </c>
      <c r="E317" s="20" t="s">
        <v>459</v>
      </c>
      <c r="F317" s="20">
        <v>104377</v>
      </c>
      <c r="G317" s="20" t="s">
        <v>462</v>
      </c>
      <c r="H317" s="20" t="s">
        <v>30</v>
      </c>
      <c r="I317" s="20" t="s">
        <v>31</v>
      </c>
      <c r="J317" s="20">
        <v>5</v>
      </c>
      <c r="K317" s="20">
        <v>1</v>
      </c>
      <c r="L317" s="22">
        <v>16066632.582</v>
      </c>
      <c r="M317" s="23">
        <v>9905.93</v>
      </c>
      <c r="N317" s="23">
        <v>159154919933.47</v>
      </c>
      <c r="O317" s="22">
        <v>1921</v>
      </c>
      <c r="P317" s="24">
        <v>4.9270529999999999</v>
      </c>
      <c r="Q317" s="24">
        <v>13.449652</v>
      </c>
      <c r="R317" s="24">
        <v>9.9078920000000004</v>
      </c>
      <c r="S317" s="24">
        <v>-0.83343400000000001</v>
      </c>
      <c r="T317" s="24">
        <v>2.02</v>
      </c>
      <c r="U317" s="22">
        <v>5000000</v>
      </c>
      <c r="V317" s="22">
        <v>20000</v>
      </c>
      <c r="W317" s="24" t="s">
        <v>1035</v>
      </c>
      <c r="X317" s="27" t="s">
        <v>1103</v>
      </c>
      <c r="Y317" s="24">
        <v>0</v>
      </c>
      <c r="Z317" s="24" t="s">
        <v>1540</v>
      </c>
      <c r="AA317" s="24" t="s">
        <v>1540</v>
      </c>
    </row>
    <row r="318" spans="1:27" x14ac:dyDescent="0.35">
      <c r="A318" s="20" t="str">
        <f t="shared" si="4"/>
        <v>Fiduciaria Bancolombia S.A.FIC CERRADO RENTA ALTERNATIVO GLOBAL52</v>
      </c>
      <c r="B318" s="21">
        <v>45046</v>
      </c>
      <c r="C318" s="20">
        <v>5</v>
      </c>
      <c r="D318" s="20">
        <v>31</v>
      </c>
      <c r="E318" s="20" t="s">
        <v>459</v>
      </c>
      <c r="F318" s="20">
        <v>104377</v>
      </c>
      <c r="G318" s="20" t="s">
        <v>462</v>
      </c>
      <c r="H318" s="20" t="s">
        <v>30</v>
      </c>
      <c r="I318" s="20" t="s">
        <v>31</v>
      </c>
      <c r="J318" s="20">
        <v>5</v>
      </c>
      <c r="K318" s="20">
        <v>2</v>
      </c>
      <c r="L318" s="22">
        <v>2572717.372</v>
      </c>
      <c r="M318" s="23">
        <v>9965.41</v>
      </c>
      <c r="N318" s="23">
        <v>25638176717.630001</v>
      </c>
      <c r="O318" s="22">
        <v>2</v>
      </c>
      <c r="P318" s="24">
        <v>5.4529290000000001</v>
      </c>
      <c r="Q318" s="24">
        <v>14.01812</v>
      </c>
      <c r="R318" s="24">
        <v>10.458644</v>
      </c>
      <c r="S318" s="24">
        <v>-0.33635300000000001</v>
      </c>
      <c r="T318" s="24">
        <v>1.51</v>
      </c>
      <c r="U318" s="22">
        <v>5000000</v>
      </c>
      <c r="V318" s="22">
        <v>20000</v>
      </c>
      <c r="W318" s="24" t="s">
        <v>996</v>
      </c>
      <c r="X318" s="27" t="s">
        <v>1102</v>
      </c>
      <c r="Y318" s="24">
        <v>0</v>
      </c>
      <c r="Z318" s="24" t="s">
        <v>1540</v>
      </c>
      <c r="AA318" s="24" t="s">
        <v>1540</v>
      </c>
    </row>
    <row r="319" spans="1:27" x14ac:dyDescent="0.35">
      <c r="A319" s="20" t="str">
        <f t="shared" si="4"/>
        <v>Fiduciaria Bancolombia S.A.FIC CERRADO RENTA FIJA II80</v>
      </c>
      <c r="B319" s="21">
        <v>45046</v>
      </c>
      <c r="C319" s="20">
        <v>5</v>
      </c>
      <c r="D319" s="20">
        <v>31</v>
      </c>
      <c r="E319" s="20" t="s">
        <v>459</v>
      </c>
      <c r="F319" s="20">
        <v>105973</v>
      </c>
      <c r="G319" s="20" t="s">
        <v>465</v>
      </c>
      <c r="H319" s="20" t="s">
        <v>30</v>
      </c>
      <c r="I319" s="20" t="s">
        <v>31</v>
      </c>
      <c r="J319" s="20">
        <v>8</v>
      </c>
      <c r="K319" s="20">
        <v>0</v>
      </c>
      <c r="L319" s="22">
        <v>4225467.273</v>
      </c>
      <c r="M319" s="23">
        <v>11194.96</v>
      </c>
      <c r="N319" s="23">
        <v>47303954400.620003</v>
      </c>
      <c r="O319" s="22">
        <v>305</v>
      </c>
      <c r="P319" s="24">
        <v>15.198599</v>
      </c>
      <c r="Q319" s="24">
        <v>7.3311270000000004</v>
      </c>
      <c r="R319" s="24">
        <v>26.007888999999999</v>
      </c>
      <c r="S319" s="24">
        <v>0</v>
      </c>
      <c r="T319" s="24">
        <v>1.01</v>
      </c>
      <c r="U319" s="22">
        <v>5000000</v>
      </c>
      <c r="V319" s="22">
        <v>0</v>
      </c>
      <c r="W319" s="24" t="s">
        <v>988</v>
      </c>
      <c r="X319" s="27" t="s">
        <v>1104</v>
      </c>
      <c r="Y319" s="24">
        <v>0</v>
      </c>
      <c r="Z319" s="24" t="s">
        <v>1540</v>
      </c>
      <c r="AA319" s="24" t="s">
        <v>1540</v>
      </c>
    </row>
    <row r="320" spans="1:27" x14ac:dyDescent="0.35">
      <c r="A320" s="20" t="str">
        <f t="shared" si="4"/>
        <v>Fiduciaria Bancolombia S.A.Fondo Cerrado Renta Fija III80</v>
      </c>
      <c r="B320" s="21">
        <v>45046</v>
      </c>
      <c r="C320" s="20">
        <v>5</v>
      </c>
      <c r="D320" s="20">
        <v>31</v>
      </c>
      <c r="E320" s="20" t="s">
        <v>459</v>
      </c>
      <c r="F320" s="20">
        <v>108500</v>
      </c>
      <c r="G320" s="20" t="s">
        <v>469</v>
      </c>
      <c r="H320" s="20" t="s">
        <v>30</v>
      </c>
      <c r="I320" s="20" t="s">
        <v>31</v>
      </c>
      <c r="J320" s="20">
        <v>8</v>
      </c>
      <c r="K320" s="20">
        <v>0</v>
      </c>
      <c r="L320" s="22">
        <v>4135318.0189999999</v>
      </c>
      <c r="M320" s="23">
        <v>11035.86</v>
      </c>
      <c r="N320" s="23">
        <v>45636804376.870003</v>
      </c>
      <c r="O320" s="22">
        <v>437</v>
      </c>
      <c r="P320" s="24">
        <v>13.528340999999999</v>
      </c>
      <c r="Q320" s="24">
        <v>12.281404</v>
      </c>
      <c r="R320" s="24">
        <v>19.377789</v>
      </c>
      <c r="S320" s="24">
        <v>0</v>
      </c>
      <c r="T320" s="24">
        <v>1.51</v>
      </c>
      <c r="U320" s="22">
        <v>5000000</v>
      </c>
      <c r="V320" s="22">
        <v>0</v>
      </c>
      <c r="W320" s="24" t="s">
        <v>988</v>
      </c>
      <c r="X320" s="27" t="s">
        <v>1106</v>
      </c>
      <c r="Y320" s="24">
        <v>0</v>
      </c>
      <c r="Z320" s="24" t="s">
        <v>1540</v>
      </c>
      <c r="AA320" s="24" t="s">
        <v>1540</v>
      </c>
    </row>
    <row r="321" spans="1:27" x14ac:dyDescent="0.35">
      <c r="A321" s="20" t="str">
        <f t="shared" si="4"/>
        <v>Fiduciaria Bancolombia S.A.Fondo Cerrado Renta Fija IV80</v>
      </c>
      <c r="B321" s="21">
        <v>45046</v>
      </c>
      <c r="C321" s="20">
        <v>5</v>
      </c>
      <c r="D321" s="20">
        <v>31</v>
      </c>
      <c r="E321" s="20" t="s">
        <v>459</v>
      </c>
      <c r="F321" s="20">
        <v>109884</v>
      </c>
      <c r="G321" s="20" t="s">
        <v>1530</v>
      </c>
      <c r="H321" s="20" t="s">
        <v>30</v>
      </c>
      <c r="I321" s="20" t="s">
        <v>31</v>
      </c>
      <c r="J321" s="20">
        <v>8</v>
      </c>
      <c r="K321" s="20">
        <v>0</v>
      </c>
      <c r="L321" s="22">
        <v>21639962.761</v>
      </c>
      <c r="M321" s="23">
        <v>10984.69</v>
      </c>
      <c r="N321" s="23">
        <v>237708353205.67999</v>
      </c>
      <c r="O321" s="22">
        <v>1620</v>
      </c>
      <c r="P321" s="24">
        <v>13.826657000000001</v>
      </c>
      <c r="Q321" s="24">
        <v>7.9457579999999997</v>
      </c>
      <c r="R321" s="24">
        <v>0</v>
      </c>
      <c r="S321" s="24">
        <v>0</v>
      </c>
      <c r="T321" s="24" t="s">
        <v>1540</v>
      </c>
      <c r="U321" s="22" t="s">
        <v>1540</v>
      </c>
      <c r="V321" s="22" t="s">
        <v>1540</v>
      </c>
      <c r="W321" s="24" t="s">
        <v>1540</v>
      </c>
      <c r="X321" s="27" t="s">
        <v>1540</v>
      </c>
      <c r="Y321" s="24" t="s">
        <v>1540</v>
      </c>
      <c r="Z321" s="24" t="s">
        <v>1540</v>
      </c>
      <c r="AA321" s="24" t="s">
        <v>1540</v>
      </c>
    </row>
    <row r="322" spans="1:27" x14ac:dyDescent="0.35">
      <c r="A322" s="20" t="str">
        <f t="shared" si="4"/>
        <v>Fiduciaria Bancolombia S.A.Fondo Cerrado Renta Fija V80</v>
      </c>
      <c r="B322" s="21">
        <v>45046</v>
      </c>
      <c r="C322" s="20">
        <v>5</v>
      </c>
      <c r="D322" s="20">
        <v>31</v>
      </c>
      <c r="E322" s="20" t="s">
        <v>459</v>
      </c>
      <c r="F322" s="20">
        <v>111884</v>
      </c>
      <c r="G322" s="20" t="s">
        <v>1531</v>
      </c>
      <c r="H322" s="20" t="s">
        <v>30</v>
      </c>
      <c r="I322" s="20" t="s">
        <v>31</v>
      </c>
      <c r="J322" s="20">
        <v>8</v>
      </c>
      <c r="K322" s="20">
        <v>0</v>
      </c>
      <c r="L322" s="22">
        <v>3517188.6209999998</v>
      </c>
      <c r="M322" s="23">
        <v>10571.38</v>
      </c>
      <c r="N322" s="23">
        <v>37181532464.139999</v>
      </c>
      <c r="O322" s="22">
        <v>526</v>
      </c>
      <c r="P322" s="24">
        <v>13.884456999999999</v>
      </c>
      <c r="Q322" s="24">
        <v>6.4334220000000002</v>
      </c>
      <c r="R322" s="24">
        <v>0</v>
      </c>
      <c r="S322" s="24">
        <v>0</v>
      </c>
      <c r="T322" s="24" t="s">
        <v>1540</v>
      </c>
      <c r="U322" s="22" t="s">
        <v>1540</v>
      </c>
      <c r="V322" s="22" t="s">
        <v>1540</v>
      </c>
      <c r="W322" s="24" t="s">
        <v>1540</v>
      </c>
      <c r="X322" s="27" t="s">
        <v>1540</v>
      </c>
      <c r="Y322" s="24" t="s">
        <v>1540</v>
      </c>
      <c r="Z322" s="24" t="s">
        <v>1540</v>
      </c>
      <c r="AA322" s="24" t="s">
        <v>1540</v>
      </c>
    </row>
    <row r="323" spans="1:27" x14ac:dyDescent="0.35">
      <c r="A323" s="20" t="str">
        <f t="shared" si="4"/>
        <v>Fiduciaria Bancolombia S.A.FONDO DE INVERSIÓN COLECTIVA ABIERTA SIN PACTO DE PERMANENCIA FIDUEXCEDENTES80</v>
      </c>
      <c r="B323" s="21">
        <v>45046</v>
      </c>
      <c r="C323" s="20">
        <v>5</v>
      </c>
      <c r="D323" s="20">
        <v>31</v>
      </c>
      <c r="E323" s="20" t="s">
        <v>459</v>
      </c>
      <c r="F323" s="20">
        <v>3895</v>
      </c>
      <c r="G323" s="20" t="s">
        <v>471</v>
      </c>
      <c r="H323" s="20" t="s">
        <v>30</v>
      </c>
      <c r="I323" s="20" t="s">
        <v>31</v>
      </c>
      <c r="J323" s="20">
        <v>8</v>
      </c>
      <c r="K323" s="20">
        <v>0</v>
      </c>
      <c r="L323" s="22">
        <v>78565166.524000004</v>
      </c>
      <c r="M323" s="23">
        <v>18616.68</v>
      </c>
      <c r="N323" s="23">
        <v>1462622937802.76</v>
      </c>
      <c r="O323" s="22">
        <v>5035</v>
      </c>
      <c r="P323" s="24">
        <v>12.268014000000001</v>
      </c>
      <c r="Q323" s="24">
        <v>10.034585</v>
      </c>
      <c r="R323" s="24">
        <v>17.467327000000001</v>
      </c>
      <c r="S323" s="24">
        <v>11.816440999999999</v>
      </c>
      <c r="T323" s="24">
        <v>1.51</v>
      </c>
      <c r="U323" s="22">
        <v>50000</v>
      </c>
      <c r="V323" s="22">
        <v>0</v>
      </c>
      <c r="W323" s="24" t="s">
        <v>988</v>
      </c>
      <c r="X323" s="27" t="s">
        <v>1109</v>
      </c>
      <c r="Y323" s="24" t="s">
        <v>1107</v>
      </c>
      <c r="Z323" s="24" t="s">
        <v>1540</v>
      </c>
      <c r="AA323" s="24" t="s">
        <v>1540</v>
      </c>
    </row>
    <row r="324" spans="1:27" x14ac:dyDescent="0.35">
      <c r="A324" s="20" t="str">
        <f t="shared" ref="A324:A387" si="5">E324&amp;G324&amp;J324&amp;K324</f>
        <v>Fiduciaria Bancolombia S.A.FONDO DE INVERSION COLECTIVA ABIERTO CON PACTO DE PERMANENCIA FIDURENTA51</v>
      </c>
      <c r="B324" s="21">
        <v>45046</v>
      </c>
      <c r="C324" s="20">
        <v>5</v>
      </c>
      <c r="D324" s="20">
        <v>31</v>
      </c>
      <c r="E324" s="20" t="s">
        <v>459</v>
      </c>
      <c r="F324" s="20">
        <v>2971</v>
      </c>
      <c r="G324" s="20" t="s">
        <v>473</v>
      </c>
      <c r="H324" s="20" t="s">
        <v>30</v>
      </c>
      <c r="I324" s="20" t="s">
        <v>31</v>
      </c>
      <c r="J324" s="20">
        <v>5</v>
      </c>
      <c r="K324" s="20">
        <v>1</v>
      </c>
      <c r="L324" s="22">
        <v>24178593.713</v>
      </c>
      <c r="M324" s="23">
        <v>39730.92</v>
      </c>
      <c r="N324" s="23">
        <v>960637658563.71997</v>
      </c>
      <c r="O324" s="22">
        <v>16947</v>
      </c>
      <c r="P324" s="24">
        <v>12.898154</v>
      </c>
      <c r="Q324" s="24">
        <v>11.196267000000001</v>
      </c>
      <c r="R324" s="24">
        <v>23.358920000000001</v>
      </c>
      <c r="S324" s="24">
        <v>12.865861000000001</v>
      </c>
      <c r="T324" s="24">
        <v>1.36</v>
      </c>
      <c r="U324" s="22">
        <v>200000</v>
      </c>
      <c r="V324" s="22">
        <v>100000</v>
      </c>
      <c r="W324" s="24" t="s">
        <v>1110</v>
      </c>
      <c r="X324" s="27" t="s">
        <v>1115</v>
      </c>
      <c r="Y324" s="24">
        <v>0</v>
      </c>
      <c r="Z324" s="24" t="s">
        <v>1540</v>
      </c>
      <c r="AA324" s="24" t="s">
        <v>1540</v>
      </c>
    </row>
    <row r="325" spans="1:27" x14ac:dyDescent="0.35">
      <c r="A325" s="20" t="str">
        <f t="shared" si="5"/>
        <v>Fiduciaria Bancolombia S.A.FONDO DE INVERSION COLECTIVA ABIERTO CON PACTO DE PERMANENCIA FIDURENTA52</v>
      </c>
      <c r="B325" s="21">
        <v>45046</v>
      </c>
      <c r="C325" s="20">
        <v>5</v>
      </c>
      <c r="D325" s="20">
        <v>31</v>
      </c>
      <c r="E325" s="20" t="s">
        <v>459</v>
      </c>
      <c r="F325" s="20">
        <v>2971</v>
      </c>
      <c r="G325" s="20" t="s">
        <v>473</v>
      </c>
      <c r="H325" s="20" t="s">
        <v>30</v>
      </c>
      <c r="I325" s="20" t="s">
        <v>31</v>
      </c>
      <c r="J325" s="20">
        <v>5</v>
      </c>
      <c r="K325" s="20">
        <v>2</v>
      </c>
      <c r="L325" s="22">
        <v>606809.18700000003</v>
      </c>
      <c r="M325" s="23">
        <v>40551.339999999997</v>
      </c>
      <c r="N325" s="23">
        <v>24606924817.560001</v>
      </c>
      <c r="O325" s="22">
        <v>1574</v>
      </c>
      <c r="P325" s="24">
        <v>12.954596</v>
      </c>
      <c r="Q325" s="24">
        <v>11.317859</v>
      </c>
      <c r="R325" s="24">
        <v>23.515730000000001</v>
      </c>
      <c r="S325" s="24">
        <v>12.999110999999999</v>
      </c>
      <c r="T325" s="24">
        <v>1.31</v>
      </c>
      <c r="U325" s="22">
        <v>200000</v>
      </c>
      <c r="V325" s="22">
        <v>100000</v>
      </c>
      <c r="W325" s="24" t="s">
        <v>1111</v>
      </c>
      <c r="X325" s="27" t="s">
        <v>1115</v>
      </c>
      <c r="Y325" s="24">
        <v>0</v>
      </c>
      <c r="Z325" s="24" t="s">
        <v>1540</v>
      </c>
      <c r="AA325" s="24" t="s">
        <v>1540</v>
      </c>
    </row>
    <row r="326" spans="1:27" x14ac:dyDescent="0.35">
      <c r="A326" s="20" t="str">
        <f t="shared" si="5"/>
        <v>Fiduciaria Bancolombia S.A.FONDO DE INVERSION COLECTIVA ABIERTO CON PACTO DE PERMANENCIA FIDURENTA53</v>
      </c>
      <c r="B326" s="21">
        <v>45046</v>
      </c>
      <c r="C326" s="20">
        <v>5</v>
      </c>
      <c r="D326" s="20">
        <v>31</v>
      </c>
      <c r="E326" s="20" t="s">
        <v>459</v>
      </c>
      <c r="F326" s="20">
        <v>2971</v>
      </c>
      <c r="G326" s="20" t="s">
        <v>473</v>
      </c>
      <c r="H326" s="20" t="s">
        <v>30</v>
      </c>
      <c r="I326" s="20" t="s">
        <v>31</v>
      </c>
      <c r="J326" s="20">
        <v>5</v>
      </c>
      <c r="K326" s="20">
        <v>3</v>
      </c>
      <c r="L326" s="22">
        <v>1932683.0530000001</v>
      </c>
      <c r="M326" s="23">
        <v>40466.629999999997</v>
      </c>
      <c r="N326" s="23">
        <v>78209164550.570007</v>
      </c>
      <c r="O326" s="22">
        <v>2820</v>
      </c>
      <c r="P326" s="24">
        <v>13.011070999999999</v>
      </c>
      <c r="Q326" s="24">
        <v>11.318623000000001</v>
      </c>
      <c r="R326" s="24">
        <v>23.513838</v>
      </c>
      <c r="S326" s="24">
        <v>13.006175000000001</v>
      </c>
      <c r="T326" s="24">
        <v>1.26</v>
      </c>
      <c r="U326" s="22">
        <v>200000</v>
      </c>
      <c r="V326" s="22">
        <v>100000</v>
      </c>
      <c r="W326" s="24" t="s">
        <v>1112</v>
      </c>
      <c r="X326" s="27" t="s">
        <v>1115</v>
      </c>
      <c r="Y326" s="24">
        <v>0</v>
      </c>
      <c r="Z326" s="24" t="s">
        <v>1540</v>
      </c>
      <c r="AA326" s="24" t="s">
        <v>1540</v>
      </c>
    </row>
    <row r="327" spans="1:27" x14ac:dyDescent="0.35">
      <c r="A327" s="20" t="str">
        <f t="shared" si="5"/>
        <v>Fiduciaria Bancolombia S.A.FONDO DE INVERSION COLECTIVA ABIERTO CON PACTO DE PERMANENCIA FIDURENTA54</v>
      </c>
      <c r="B327" s="21">
        <v>45046</v>
      </c>
      <c r="C327" s="20">
        <v>5</v>
      </c>
      <c r="D327" s="20">
        <v>31</v>
      </c>
      <c r="E327" s="20" t="s">
        <v>459</v>
      </c>
      <c r="F327" s="20">
        <v>2971</v>
      </c>
      <c r="G327" s="20" t="s">
        <v>473</v>
      </c>
      <c r="H327" s="20" t="s">
        <v>30</v>
      </c>
      <c r="I327" s="20" t="s">
        <v>31</v>
      </c>
      <c r="J327" s="20">
        <v>5</v>
      </c>
      <c r="K327" s="20">
        <v>4</v>
      </c>
      <c r="L327" s="22">
        <v>545929.26399999997</v>
      </c>
      <c r="M327" s="23">
        <v>40776.81</v>
      </c>
      <c r="N327" s="23">
        <v>22261253020.040001</v>
      </c>
      <c r="O327" s="22">
        <v>1588</v>
      </c>
      <c r="P327" s="24">
        <v>13.067572</v>
      </c>
      <c r="Q327" s="24">
        <v>11.447259000000001</v>
      </c>
      <c r="R327" s="24">
        <v>23.609736999999999</v>
      </c>
      <c r="S327" s="24">
        <v>13.073314</v>
      </c>
      <c r="T327" s="24">
        <v>1.21</v>
      </c>
      <c r="U327" s="22">
        <v>200000</v>
      </c>
      <c r="V327" s="22">
        <v>100000</v>
      </c>
      <c r="W327" s="24" t="s">
        <v>1113</v>
      </c>
      <c r="X327" s="27" t="s">
        <v>1115</v>
      </c>
      <c r="Y327" s="24">
        <v>0</v>
      </c>
      <c r="Z327" s="24" t="s">
        <v>1540</v>
      </c>
      <c r="AA327" s="24" t="s">
        <v>1540</v>
      </c>
    </row>
    <row r="328" spans="1:27" x14ac:dyDescent="0.35">
      <c r="A328" s="20" t="str">
        <f t="shared" si="5"/>
        <v>Fiduciaria Bancolombia S.A.FONDO DE INVERSION COLECTIVA ABIERTO CON PACTO DE PERMANENCIA FIDURENTA55</v>
      </c>
      <c r="B328" s="21">
        <v>45046</v>
      </c>
      <c r="C328" s="20">
        <v>5</v>
      </c>
      <c r="D328" s="20">
        <v>31</v>
      </c>
      <c r="E328" s="20" t="s">
        <v>459</v>
      </c>
      <c r="F328" s="20">
        <v>2971</v>
      </c>
      <c r="G328" s="20" t="s">
        <v>473</v>
      </c>
      <c r="H328" s="20" t="s">
        <v>30</v>
      </c>
      <c r="I328" s="20" t="s">
        <v>31</v>
      </c>
      <c r="J328" s="20">
        <v>5</v>
      </c>
      <c r="K328" s="20">
        <v>5</v>
      </c>
      <c r="L328" s="22">
        <v>161654.99600000001</v>
      </c>
      <c r="M328" s="23">
        <v>41808.239999999998</v>
      </c>
      <c r="N328" s="23">
        <v>6758511058.4300003</v>
      </c>
      <c r="O328" s="22">
        <v>713</v>
      </c>
      <c r="P328" s="24">
        <v>13.124105</v>
      </c>
      <c r="Q328" s="24">
        <v>11.465266</v>
      </c>
      <c r="R328" s="24">
        <v>23.782609999999998</v>
      </c>
      <c r="S328" s="24">
        <v>13.225239999999999</v>
      </c>
      <c r="T328" s="24">
        <v>1.1599999999999999</v>
      </c>
      <c r="U328" s="22">
        <v>200000</v>
      </c>
      <c r="V328" s="22">
        <v>100000</v>
      </c>
      <c r="W328" s="24" t="s">
        <v>1114</v>
      </c>
      <c r="X328" s="27" t="s">
        <v>1115</v>
      </c>
      <c r="Y328" s="24">
        <v>0</v>
      </c>
      <c r="Z328" s="24" t="s">
        <v>1540</v>
      </c>
      <c r="AA328" s="24" t="s">
        <v>1540</v>
      </c>
    </row>
    <row r="329" spans="1:27" x14ac:dyDescent="0.35">
      <c r="A329" s="20" t="str">
        <f t="shared" si="5"/>
        <v>Fiduciaria Bancolombia S.A.FONDO DE INVERSION COLECTIVA ABIERTO CON PACTO DE PERMANENCIA PLAN SEMILLA80</v>
      </c>
      <c r="B329" s="21">
        <v>45046</v>
      </c>
      <c r="C329" s="20">
        <v>5</v>
      </c>
      <c r="D329" s="20">
        <v>31</v>
      </c>
      <c r="E329" s="20" t="s">
        <v>459</v>
      </c>
      <c r="F329" s="20">
        <v>3049</v>
      </c>
      <c r="G329" s="20" t="s">
        <v>479</v>
      </c>
      <c r="H329" s="20" t="s">
        <v>30</v>
      </c>
      <c r="I329" s="20" t="s">
        <v>31</v>
      </c>
      <c r="J329" s="20">
        <v>8</v>
      </c>
      <c r="K329" s="20">
        <v>0</v>
      </c>
      <c r="L329" s="22">
        <v>24907946.879999999</v>
      </c>
      <c r="M329" s="23">
        <v>25780.959999999999</v>
      </c>
      <c r="N329" s="23">
        <v>642150775710.01001</v>
      </c>
      <c r="O329" s="22">
        <v>376956</v>
      </c>
      <c r="P329" s="24">
        <v>14.248499000000001</v>
      </c>
      <c r="Q329" s="24">
        <v>13.281359999999999</v>
      </c>
      <c r="R329" s="24">
        <v>27.625402000000001</v>
      </c>
      <c r="S329" s="24">
        <v>12.649445999999999</v>
      </c>
      <c r="T329" s="24">
        <v>1.26</v>
      </c>
      <c r="U329" s="22">
        <v>50000</v>
      </c>
      <c r="V329" s="22">
        <v>20000</v>
      </c>
      <c r="W329" s="24" t="s">
        <v>988</v>
      </c>
      <c r="X329" s="27" t="s">
        <v>1116</v>
      </c>
      <c r="Y329" s="24">
        <v>0</v>
      </c>
      <c r="Z329" s="24" t="s">
        <v>1540</v>
      </c>
      <c r="AA329" s="24" t="s">
        <v>1540</v>
      </c>
    </row>
    <row r="330" spans="1:27" x14ac:dyDescent="0.35">
      <c r="A330" s="20" t="str">
        <f t="shared" si="5"/>
        <v>Fiduciaria Bancolombia S.A.FONDO DE INVERSIÓN COLECTIVA ABIERTO FIDUCUENTA80</v>
      </c>
      <c r="B330" s="21">
        <v>45046</v>
      </c>
      <c r="C330" s="20">
        <v>5</v>
      </c>
      <c r="D330" s="20">
        <v>31</v>
      </c>
      <c r="E330" s="20" t="s">
        <v>459</v>
      </c>
      <c r="F330" s="20">
        <v>2852</v>
      </c>
      <c r="G330" s="20" t="s">
        <v>481</v>
      </c>
      <c r="H330" s="20" t="s">
        <v>30</v>
      </c>
      <c r="I330" s="20" t="s">
        <v>31</v>
      </c>
      <c r="J330" s="20">
        <v>8</v>
      </c>
      <c r="K330" s="20">
        <v>0</v>
      </c>
      <c r="L330" s="22">
        <v>376706585.72299999</v>
      </c>
      <c r="M330" s="23">
        <v>35040.69</v>
      </c>
      <c r="N330" s="23">
        <v>13200059582569</v>
      </c>
      <c r="O330" s="22">
        <v>679123</v>
      </c>
      <c r="P330" s="24">
        <v>11.961181</v>
      </c>
      <c r="Q330" s="24">
        <v>9.8942110000000003</v>
      </c>
      <c r="R330" s="24">
        <v>17.185863000000001</v>
      </c>
      <c r="S330" s="24">
        <v>11.845864000000001</v>
      </c>
      <c r="T330" s="24">
        <v>1.51</v>
      </c>
      <c r="U330" s="22">
        <v>50000</v>
      </c>
      <c r="V330" s="22">
        <v>1</v>
      </c>
      <c r="W330" s="24" t="s">
        <v>1088</v>
      </c>
      <c r="X330" s="27" t="s">
        <v>1117</v>
      </c>
      <c r="Y330" s="24">
        <v>0</v>
      </c>
      <c r="Z330" s="24" t="s">
        <v>1540</v>
      </c>
      <c r="AA330" s="24" t="s">
        <v>1540</v>
      </c>
    </row>
    <row r="331" spans="1:27" x14ac:dyDescent="0.35">
      <c r="A331" s="20" t="str">
        <f t="shared" si="5"/>
        <v>Fiduciaria Bancolombia S.A.FONDO DE INVERSIÓN COLECTIVA ABIERTO RENTA ACCIONES51</v>
      </c>
      <c r="B331" s="21">
        <v>45046</v>
      </c>
      <c r="C331" s="20">
        <v>5</v>
      </c>
      <c r="D331" s="20">
        <v>31</v>
      </c>
      <c r="E331" s="20" t="s">
        <v>459</v>
      </c>
      <c r="F331" s="20">
        <v>3644</v>
      </c>
      <c r="G331" s="20" t="s">
        <v>483</v>
      </c>
      <c r="H331" s="20" t="s">
        <v>30</v>
      </c>
      <c r="I331" s="20" t="s">
        <v>31</v>
      </c>
      <c r="J331" s="20">
        <v>5</v>
      </c>
      <c r="K331" s="20">
        <v>1</v>
      </c>
      <c r="L331" s="22">
        <v>682629.68799999997</v>
      </c>
      <c r="M331" s="23">
        <v>51995.34</v>
      </c>
      <c r="N331" s="23">
        <v>35493564709.139999</v>
      </c>
      <c r="O331" s="22">
        <v>5148</v>
      </c>
      <c r="P331" s="24">
        <v>-2.4933770000000002</v>
      </c>
      <c r="Q331" s="24">
        <v>77.406040000000004</v>
      </c>
      <c r="R331" s="24">
        <v>8.3185999999999996E-2</v>
      </c>
      <c r="S331" s="24">
        <v>-21.300585000000002</v>
      </c>
      <c r="T331" s="24">
        <v>3.05</v>
      </c>
      <c r="U331" s="22">
        <v>50000</v>
      </c>
      <c r="V331" s="22">
        <v>20000</v>
      </c>
      <c r="W331" s="24" t="s">
        <v>988</v>
      </c>
      <c r="X331" s="27" t="s">
        <v>1118</v>
      </c>
      <c r="Y331" s="24">
        <v>0</v>
      </c>
      <c r="Z331" s="24" t="s">
        <v>1540</v>
      </c>
      <c r="AA331" s="24" t="s">
        <v>1540</v>
      </c>
    </row>
    <row r="332" spans="1:27" x14ac:dyDescent="0.35">
      <c r="A332" s="20" t="str">
        <f t="shared" si="5"/>
        <v>Fiduciaria Bancolombia S.A.FONDO DE INVERSIÓN COLECTIVA ABIERTO RENTA FIJA PLAZO80</v>
      </c>
      <c r="B332" s="21">
        <v>45046</v>
      </c>
      <c r="C332" s="20">
        <v>5</v>
      </c>
      <c r="D332" s="20">
        <v>31</v>
      </c>
      <c r="E332" s="20" t="s">
        <v>459</v>
      </c>
      <c r="F332" s="20">
        <v>3814</v>
      </c>
      <c r="G332" s="20" t="s">
        <v>485</v>
      </c>
      <c r="H332" s="20" t="s">
        <v>30</v>
      </c>
      <c r="I332" s="20" t="s">
        <v>31</v>
      </c>
      <c r="J332" s="20">
        <v>8</v>
      </c>
      <c r="K332" s="20">
        <v>0</v>
      </c>
      <c r="L332" s="22">
        <v>7880451.2539999997</v>
      </c>
      <c r="M332" s="23">
        <v>31844.31</v>
      </c>
      <c r="N332" s="23">
        <v>250947571223.76001</v>
      </c>
      <c r="O332" s="22">
        <v>6235</v>
      </c>
      <c r="P332" s="24">
        <v>14.618703999999999</v>
      </c>
      <c r="Q332" s="24">
        <v>18.909662000000001</v>
      </c>
      <c r="R332" s="24">
        <v>34.540936000000002</v>
      </c>
      <c r="S332" s="24">
        <v>9.5663750000000007</v>
      </c>
      <c r="T332" s="24">
        <v>1.21</v>
      </c>
      <c r="U332" s="22">
        <v>50000</v>
      </c>
      <c r="V332" s="22">
        <v>20000</v>
      </c>
      <c r="W332" s="24" t="s">
        <v>988</v>
      </c>
      <c r="X332" s="27" t="s">
        <v>1119</v>
      </c>
      <c r="Y332" s="24">
        <v>0</v>
      </c>
      <c r="Z332" s="24" t="s">
        <v>1540</v>
      </c>
      <c r="AA332" s="24" t="s">
        <v>1540</v>
      </c>
    </row>
    <row r="333" spans="1:27" x14ac:dyDescent="0.35">
      <c r="A333" s="20" t="str">
        <f t="shared" si="5"/>
        <v>FIDUCIARIA BOGOTA S.A.FONDO DE INVERSIÓN COLECTIVA ABIERTO CON PACTO DE PERMANENCIA ALTARENTA524</v>
      </c>
      <c r="B333" s="21">
        <v>45046</v>
      </c>
      <c r="C333" s="20">
        <v>5</v>
      </c>
      <c r="D333" s="20">
        <v>22</v>
      </c>
      <c r="E333" s="20" t="s">
        <v>487</v>
      </c>
      <c r="F333" s="20">
        <v>70843</v>
      </c>
      <c r="G333" s="20" t="s">
        <v>488</v>
      </c>
      <c r="H333" s="20" t="s">
        <v>30</v>
      </c>
      <c r="I333" s="20" t="s">
        <v>31</v>
      </c>
      <c r="J333" s="20">
        <v>5</v>
      </c>
      <c r="K333" s="20">
        <v>24</v>
      </c>
      <c r="L333" s="22">
        <v>2626997.2220000001</v>
      </c>
      <c r="M333" s="23">
        <v>13258.24</v>
      </c>
      <c r="N333" s="23">
        <v>34829358911.349998</v>
      </c>
      <c r="O333" s="22">
        <v>947</v>
      </c>
      <c r="P333" s="24">
        <v>14.320816000000001</v>
      </c>
      <c r="Q333" s="24">
        <v>12.041719000000001</v>
      </c>
      <c r="R333" s="24">
        <v>22.434615999999998</v>
      </c>
      <c r="S333" s="24">
        <v>10.791923000000001</v>
      </c>
      <c r="T333" s="24">
        <v>1.5</v>
      </c>
      <c r="U333" s="22">
        <v>2000000</v>
      </c>
      <c r="V333" s="22">
        <v>2000000</v>
      </c>
      <c r="W333" s="24" t="s">
        <v>1120</v>
      </c>
      <c r="X333" s="27" t="s">
        <v>1122</v>
      </c>
      <c r="Y333" s="24">
        <v>0</v>
      </c>
      <c r="Z333" s="24" t="s">
        <v>1540</v>
      </c>
      <c r="AA333" s="24" t="s">
        <v>1540</v>
      </c>
    </row>
    <row r="334" spans="1:27" x14ac:dyDescent="0.35">
      <c r="A334" s="20" t="str">
        <f t="shared" si="5"/>
        <v>FIDUCIARIA BOGOTA S.A.FONDO DE INVERSIÓN COLECTIVA ABIERTO CON PACTO DE PERMANENCIA ALTARENTA525</v>
      </c>
      <c r="B334" s="21">
        <v>45046</v>
      </c>
      <c r="C334" s="20">
        <v>5</v>
      </c>
      <c r="D334" s="20">
        <v>22</v>
      </c>
      <c r="E334" s="20" t="s">
        <v>487</v>
      </c>
      <c r="F334" s="20">
        <v>70843</v>
      </c>
      <c r="G334" s="20" t="s">
        <v>488</v>
      </c>
      <c r="H334" s="20" t="s">
        <v>30</v>
      </c>
      <c r="I334" s="20" t="s">
        <v>31</v>
      </c>
      <c r="J334" s="20">
        <v>5</v>
      </c>
      <c r="K334" s="20">
        <v>25</v>
      </c>
      <c r="L334" s="22">
        <v>556816.91299999994</v>
      </c>
      <c r="M334" s="23">
        <v>13307.05</v>
      </c>
      <c r="N334" s="23">
        <v>7409589093.5</v>
      </c>
      <c r="O334" s="22">
        <v>5</v>
      </c>
      <c r="P334" s="24">
        <v>14.56906</v>
      </c>
      <c r="Q334" s="24">
        <v>12.285028000000001</v>
      </c>
      <c r="R334" s="24">
        <v>22.697313000000001</v>
      </c>
      <c r="S334" s="24">
        <v>11.031276999999999</v>
      </c>
      <c r="T334" s="24">
        <v>1.28</v>
      </c>
      <c r="U334" s="22">
        <v>725000000</v>
      </c>
      <c r="V334" s="22">
        <v>725000000</v>
      </c>
      <c r="W334" s="24" t="s">
        <v>1121</v>
      </c>
      <c r="X334" s="27" t="s">
        <v>1122</v>
      </c>
      <c r="Y334" s="24">
        <v>0</v>
      </c>
      <c r="Z334" s="24" t="s">
        <v>1540</v>
      </c>
      <c r="AA334" s="24" t="s">
        <v>1540</v>
      </c>
    </row>
    <row r="335" spans="1:27" x14ac:dyDescent="0.35">
      <c r="A335" s="20" t="str">
        <f t="shared" si="5"/>
        <v>FIDUCIARIA BOGOTA S.A.FONDO DE INVERSIÓN COLECTIVA ABIERTO CON PACTO DE PERMANENCIA CUBRIR BALANCEADO INTERNACIONAL 531</v>
      </c>
      <c r="B335" s="21">
        <v>45046</v>
      </c>
      <c r="C335" s="20">
        <v>5</v>
      </c>
      <c r="D335" s="20">
        <v>22</v>
      </c>
      <c r="E335" s="20" t="s">
        <v>487</v>
      </c>
      <c r="F335" s="20">
        <v>29497</v>
      </c>
      <c r="G335" s="20" t="s">
        <v>491</v>
      </c>
      <c r="H335" s="20" t="s">
        <v>30</v>
      </c>
      <c r="I335" s="20" t="s">
        <v>31</v>
      </c>
      <c r="J335" s="20">
        <v>5</v>
      </c>
      <c r="K335" s="20">
        <v>31</v>
      </c>
      <c r="L335" s="22">
        <v>88578.222999999998</v>
      </c>
      <c r="M335" s="23">
        <v>14998.2</v>
      </c>
      <c r="N335" s="23">
        <v>1328513708.6700001</v>
      </c>
      <c r="O335" s="22">
        <v>129</v>
      </c>
      <c r="P335" s="24">
        <v>-2.6095769999999998</v>
      </c>
      <c r="Q335" s="24">
        <v>6.4885000000000002</v>
      </c>
      <c r="R335" s="24">
        <v>5.4093220000000004</v>
      </c>
      <c r="S335" s="24">
        <v>9.3934630000000006</v>
      </c>
      <c r="T335" s="24">
        <v>2</v>
      </c>
      <c r="U335" s="22">
        <v>4000000</v>
      </c>
      <c r="V335" s="22">
        <v>2000000</v>
      </c>
      <c r="W335" s="24" t="s">
        <v>1120</v>
      </c>
      <c r="X335" s="27" t="s">
        <v>1124</v>
      </c>
      <c r="Y335" s="24" t="s">
        <v>1123</v>
      </c>
      <c r="Z335" s="24" t="s">
        <v>1540</v>
      </c>
      <c r="AA335" s="24" t="s">
        <v>1540</v>
      </c>
    </row>
    <row r="336" spans="1:27" x14ac:dyDescent="0.35">
      <c r="A336" s="20" t="str">
        <f t="shared" si="5"/>
        <v>FIDUCIARIA BOGOTA S.A.FONDO DE INVERSIÓN COLECTIVA ABIERTO CON PACTO DE PERMANENCIA CUBRIR BALANCEADO INTERNACIONAL 532</v>
      </c>
      <c r="B336" s="21">
        <v>45046</v>
      </c>
      <c r="C336" s="20">
        <v>5</v>
      </c>
      <c r="D336" s="20">
        <v>22</v>
      </c>
      <c r="E336" s="20" t="s">
        <v>487</v>
      </c>
      <c r="F336" s="20">
        <v>29497</v>
      </c>
      <c r="G336" s="20" t="s">
        <v>491</v>
      </c>
      <c r="H336" s="20" t="s">
        <v>30</v>
      </c>
      <c r="I336" s="20" t="s">
        <v>31</v>
      </c>
      <c r="J336" s="20">
        <v>5</v>
      </c>
      <c r="K336" s="20">
        <v>32</v>
      </c>
      <c r="L336" s="22">
        <v>98931.433999999994</v>
      </c>
      <c r="M336" s="23">
        <v>14995.59</v>
      </c>
      <c r="N336" s="23">
        <v>1483535118.26</v>
      </c>
      <c r="O336" s="22">
        <v>6</v>
      </c>
      <c r="P336" s="24">
        <v>-2.37026</v>
      </c>
      <c r="Q336" s="24">
        <v>6.5256470000000002</v>
      </c>
      <c r="R336" s="24">
        <v>5.5929440000000001</v>
      </c>
      <c r="S336" s="24">
        <v>9.4634490000000007</v>
      </c>
      <c r="T336" s="24">
        <v>1.75</v>
      </c>
      <c r="U336" s="22">
        <v>80000000</v>
      </c>
      <c r="V336" s="22">
        <v>80000000</v>
      </c>
      <c r="W336" s="24" t="s">
        <v>1121</v>
      </c>
      <c r="X336" s="27" t="s">
        <v>1125</v>
      </c>
      <c r="Y336" s="24">
        <v>0</v>
      </c>
      <c r="Z336" s="24" t="s">
        <v>1540</v>
      </c>
      <c r="AA336" s="24" t="s">
        <v>1540</v>
      </c>
    </row>
    <row r="337" spans="1:27" x14ac:dyDescent="0.35">
      <c r="A337" s="20" t="str">
        <f t="shared" si="5"/>
        <v>FIDUCIARIA BOGOTA S.A.FONDO DE INVERSIÓN COLECTIVA ABIERTO CON PACTO DE PERMANENCIA ES+521</v>
      </c>
      <c r="B337" s="21">
        <v>45046</v>
      </c>
      <c r="C337" s="20">
        <v>5</v>
      </c>
      <c r="D337" s="20">
        <v>22</v>
      </c>
      <c r="E337" s="20" t="s">
        <v>487</v>
      </c>
      <c r="F337" s="20">
        <v>54077</v>
      </c>
      <c r="G337" s="20" t="s">
        <v>494</v>
      </c>
      <c r="H337" s="20" t="s">
        <v>30</v>
      </c>
      <c r="I337" s="20" t="s">
        <v>31</v>
      </c>
      <c r="J337" s="20">
        <v>5</v>
      </c>
      <c r="K337" s="20">
        <v>21</v>
      </c>
      <c r="L337" s="22">
        <v>462107.33399999997</v>
      </c>
      <c r="M337" s="23">
        <v>14661</v>
      </c>
      <c r="N337" s="23">
        <v>6774956144.8299999</v>
      </c>
      <c r="O337" s="22">
        <v>1444</v>
      </c>
      <c r="P337" s="24">
        <v>10.712603</v>
      </c>
      <c r="Q337" s="24">
        <v>18.890787</v>
      </c>
      <c r="R337" s="24">
        <v>22.257705999999999</v>
      </c>
      <c r="S337" s="24">
        <v>5.5757709999999996</v>
      </c>
      <c r="T337" s="24">
        <v>1.75</v>
      </c>
      <c r="U337" s="22">
        <v>50000</v>
      </c>
      <c r="V337" s="22">
        <v>50000</v>
      </c>
      <c r="W337" s="24" t="s">
        <v>1120</v>
      </c>
      <c r="X337" s="27" t="s">
        <v>1128</v>
      </c>
      <c r="Y337" s="24" t="s">
        <v>1126</v>
      </c>
      <c r="Z337" s="24" t="s">
        <v>1540</v>
      </c>
      <c r="AA337" s="24" t="s">
        <v>1540</v>
      </c>
    </row>
    <row r="338" spans="1:27" x14ac:dyDescent="0.35">
      <c r="A338" s="20" t="str">
        <f t="shared" si="5"/>
        <v>FIDUCIARIA BOGOTA S.A.FONDO DE INVERSIÓN COLECTIVA ABIERTO CON PACTO DE PERMANENCIA ES+522</v>
      </c>
      <c r="B338" s="21">
        <v>45046</v>
      </c>
      <c r="C338" s="20">
        <v>5</v>
      </c>
      <c r="D338" s="20">
        <v>22</v>
      </c>
      <c r="E338" s="20" t="s">
        <v>487</v>
      </c>
      <c r="F338" s="20">
        <v>54077</v>
      </c>
      <c r="G338" s="20" t="s">
        <v>494</v>
      </c>
      <c r="H338" s="20" t="s">
        <v>30</v>
      </c>
      <c r="I338" s="20" t="s">
        <v>31</v>
      </c>
      <c r="J338" s="20">
        <v>5</v>
      </c>
      <c r="K338" s="20">
        <v>22</v>
      </c>
      <c r="L338" s="22">
        <v>1595.2190000000001</v>
      </c>
      <c r="M338" s="23">
        <v>14922.17</v>
      </c>
      <c r="N338" s="23">
        <v>23804138.34</v>
      </c>
      <c r="O338" s="22">
        <v>5</v>
      </c>
      <c r="P338" s="24">
        <v>10.985231000000001</v>
      </c>
      <c r="Q338" s="24">
        <v>19.183496000000002</v>
      </c>
      <c r="R338" s="24">
        <v>22.558512</v>
      </c>
      <c r="S338" s="24">
        <v>5.8360750000000001</v>
      </c>
      <c r="T338" s="24">
        <v>1.5</v>
      </c>
      <c r="U338" s="22">
        <v>50000</v>
      </c>
      <c r="V338" s="22">
        <v>50000</v>
      </c>
      <c r="W338" s="24" t="s">
        <v>1121</v>
      </c>
      <c r="X338" s="27" t="s">
        <v>1129</v>
      </c>
      <c r="Y338" s="24">
        <v>0</v>
      </c>
      <c r="Z338" s="24" t="s">
        <v>1540</v>
      </c>
      <c r="AA338" s="24" t="s">
        <v>1540</v>
      </c>
    </row>
    <row r="339" spans="1:27" x14ac:dyDescent="0.35">
      <c r="A339" s="20" t="str">
        <f t="shared" si="5"/>
        <v>FIDUCIARIA BOGOTA S.A.FONDO DE INVERSIÓN COLECTIVA ABIERTO CON PACTO DE PERMANENCIA ES+523</v>
      </c>
      <c r="B339" s="21">
        <v>45046</v>
      </c>
      <c r="C339" s="20">
        <v>5</v>
      </c>
      <c r="D339" s="20">
        <v>22</v>
      </c>
      <c r="E339" s="20" t="s">
        <v>487</v>
      </c>
      <c r="F339" s="20">
        <v>54077</v>
      </c>
      <c r="G339" s="20" t="s">
        <v>494</v>
      </c>
      <c r="H339" s="20" t="s">
        <v>30</v>
      </c>
      <c r="I339" s="20" t="s">
        <v>31</v>
      </c>
      <c r="J339" s="20">
        <v>5</v>
      </c>
      <c r="K339" s="20">
        <v>23</v>
      </c>
      <c r="L339" s="22">
        <v>55362.67</v>
      </c>
      <c r="M339" s="23">
        <v>15135.04</v>
      </c>
      <c r="N339" s="23">
        <v>837915973.14999998</v>
      </c>
      <c r="O339" s="22">
        <v>286</v>
      </c>
      <c r="P339" s="24">
        <v>11.204295999999999</v>
      </c>
      <c r="Q339" s="24">
        <v>19.418700000000001</v>
      </c>
      <c r="R339" s="24">
        <v>22.802477</v>
      </c>
      <c r="S339" s="24">
        <v>6.0457049999999999</v>
      </c>
      <c r="T339" s="24">
        <v>1.3</v>
      </c>
      <c r="U339" s="22">
        <v>50000</v>
      </c>
      <c r="V339" s="22">
        <v>50000</v>
      </c>
      <c r="W339" s="24" t="s">
        <v>1127</v>
      </c>
      <c r="X339" s="27" t="s">
        <v>1130</v>
      </c>
      <c r="Y339" s="24">
        <v>0</v>
      </c>
      <c r="Z339" s="24" t="s">
        <v>1540</v>
      </c>
      <c r="AA339" s="24" t="s">
        <v>1540</v>
      </c>
    </row>
    <row r="340" spans="1:27" x14ac:dyDescent="0.35">
      <c r="A340" s="20" t="str">
        <f t="shared" si="5"/>
        <v>FIDUCIARIA BOGOTA S.A.FONDO DE INVERSIÓN COLECTIVA ABIERTO CON PACTO DE PERMANENCIA ÓPTIMO80</v>
      </c>
      <c r="B340" s="21">
        <v>45046</v>
      </c>
      <c r="C340" s="20">
        <v>5</v>
      </c>
      <c r="D340" s="20">
        <v>22</v>
      </c>
      <c r="E340" s="20" t="s">
        <v>487</v>
      </c>
      <c r="F340" s="20">
        <v>29495</v>
      </c>
      <c r="G340" s="20" t="s">
        <v>498</v>
      </c>
      <c r="H340" s="20" t="s">
        <v>30</v>
      </c>
      <c r="I340" s="20" t="s">
        <v>31</v>
      </c>
      <c r="J340" s="20">
        <v>8</v>
      </c>
      <c r="K340" s="20">
        <v>0</v>
      </c>
      <c r="L340" s="22">
        <v>1335267.774</v>
      </c>
      <c r="M340" s="23">
        <v>3480.61</v>
      </c>
      <c r="N340" s="23">
        <v>4647548387.5799999</v>
      </c>
      <c r="O340" s="22">
        <v>233</v>
      </c>
      <c r="P340" s="24">
        <v>15.378002</v>
      </c>
      <c r="Q340" s="24">
        <v>25.190881999999998</v>
      </c>
      <c r="R340" s="24">
        <v>39.431232000000001</v>
      </c>
      <c r="S340" s="24">
        <v>8.2941409999999998</v>
      </c>
      <c r="T340" s="24">
        <v>1.8</v>
      </c>
      <c r="U340" s="22">
        <v>1000000</v>
      </c>
      <c r="V340" s="22">
        <v>200000</v>
      </c>
      <c r="W340" s="24" t="s">
        <v>1120</v>
      </c>
      <c r="X340" s="27" t="s">
        <v>1131</v>
      </c>
      <c r="Y340" s="24">
        <v>0</v>
      </c>
      <c r="Z340" s="24" t="s">
        <v>1540</v>
      </c>
      <c r="AA340" s="24" t="s">
        <v>1540</v>
      </c>
    </row>
    <row r="341" spans="1:27" x14ac:dyDescent="0.35">
      <c r="A341" s="20" t="str">
        <f t="shared" si="5"/>
        <v>FIDUCIARIA BOGOTA S.A.FONDO DE INVERSION COLECTIVA ABIERTO FIDUGOB512</v>
      </c>
      <c r="B341" s="21">
        <v>45046</v>
      </c>
      <c r="C341" s="20">
        <v>5</v>
      </c>
      <c r="D341" s="20">
        <v>22</v>
      </c>
      <c r="E341" s="20" t="s">
        <v>487</v>
      </c>
      <c r="F341" s="20">
        <v>10659</v>
      </c>
      <c r="G341" s="20" t="s">
        <v>500</v>
      </c>
      <c r="H341" s="20" t="s">
        <v>30</v>
      </c>
      <c r="I341" s="20" t="s">
        <v>31</v>
      </c>
      <c r="J341" s="20">
        <v>5</v>
      </c>
      <c r="K341" s="20">
        <v>12</v>
      </c>
      <c r="L341" s="22">
        <v>538476.17500000005</v>
      </c>
      <c r="M341" s="23">
        <v>21282.53</v>
      </c>
      <c r="N341" s="23">
        <v>11460133774.469999</v>
      </c>
      <c r="O341" s="22">
        <v>8450</v>
      </c>
      <c r="P341" s="24">
        <v>12.87035</v>
      </c>
      <c r="Q341" s="24">
        <v>9.6412669999999991</v>
      </c>
      <c r="R341" s="24">
        <v>17.311347999999999</v>
      </c>
      <c r="S341" s="24">
        <v>11.745092</v>
      </c>
      <c r="T341" s="24">
        <v>1.4</v>
      </c>
      <c r="U341" s="22">
        <v>50000</v>
      </c>
      <c r="V341" s="22">
        <v>50000</v>
      </c>
      <c r="W341" s="24" t="s">
        <v>1120</v>
      </c>
      <c r="X341" s="27" t="s">
        <v>1140</v>
      </c>
      <c r="Y341" s="24">
        <v>0</v>
      </c>
      <c r="Z341" s="24" t="s">
        <v>1540</v>
      </c>
      <c r="AA341" s="24" t="s">
        <v>1540</v>
      </c>
    </row>
    <row r="342" spans="1:27" x14ac:dyDescent="0.35">
      <c r="A342" s="20" t="str">
        <f t="shared" si="5"/>
        <v>FIDUCIARIA BOGOTA S.A.FONDO DE INVERSION COLECTIVA ABIERTO FIDUGOB513</v>
      </c>
      <c r="B342" s="21">
        <v>45046</v>
      </c>
      <c r="C342" s="20">
        <v>5</v>
      </c>
      <c r="D342" s="20">
        <v>22</v>
      </c>
      <c r="E342" s="20" t="s">
        <v>487</v>
      </c>
      <c r="F342" s="20">
        <v>10659</v>
      </c>
      <c r="G342" s="20" t="s">
        <v>500</v>
      </c>
      <c r="H342" s="20" t="s">
        <v>30</v>
      </c>
      <c r="I342" s="20" t="s">
        <v>31</v>
      </c>
      <c r="J342" s="20">
        <v>5</v>
      </c>
      <c r="K342" s="20">
        <v>13</v>
      </c>
      <c r="L342" s="22">
        <v>12073855.147</v>
      </c>
      <c r="M342" s="23">
        <v>11876.9</v>
      </c>
      <c r="N342" s="23">
        <v>143400024939.82999</v>
      </c>
      <c r="O342" s="22">
        <v>1792</v>
      </c>
      <c r="P342" s="24">
        <v>12.981738</v>
      </c>
      <c r="Q342" s="24">
        <v>9.7491730000000008</v>
      </c>
      <c r="R342" s="24">
        <v>17.427804999999999</v>
      </c>
      <c r="S342" s="24">
        <v>11.855993</v>
      </c>
      <c r="T342" s="24">
        <v>1.3</v>
      </c>
      <c r="U342" s="22">
        <v>12000000</v>
      </c>
      <c r="V342" s="22">
        <v>12000000</v>
      </c>
      <c r="W342" s="24" t="s">
        <v>1121</v>
      </c>
      <c r="X342" s="27" t="s">
        <v>1138</v>
      </c>
      <c r="Y342" s="24">
        <v>0</v>
      </c>
      <c r="Z342" s="24" t="s">
        <v>1540</v>
      </c>
      <c r="AA342" s="24" t="s">
        <v>1540</v>
      </c>
    </row>
    <row r="343" spans="1:27" x14ac:dyDescent="0.35">
      <c r="A343" s="20" t="str">
        <f t="shared" si="5"/>
        <v>FIDUCIARIA BOGOTA S.A.FONDO DE INVERSION COLECTIVA ABIERTO FIDUGOB514</v>
      </c>
      <c r="B343" s="21">
        <v>45046</v>
      </c>
      <c r="C343" s="20">
        <v>5</v>
      </c>
      <c r="D343" s="20">
        <v>22</v>
      </c>
      <c r="E343" s="20" t="s">
        <v>487</v>
      </c>
      <c r="F343" s="20">
        <v>10659</v>
      </c>
      <c r="G343" s="20" t="s">
        <v>500</v>
      </c>
      <c r="H343" s="20" t="s">
        <v>30</v>
      </c>
      <c r="I343" s="20" t="s">
        <v>31</v>
      </c>
      <c r="J343" s="20">
        <v>5</v>
      </c>
      <c r="K343" s="20">
        <v>14</v>
      </c>
      <c r="L343" s="22">
        <v>50002480.391000003</v>
      </c>
      <c r="M343" s="23">
        <v>11369.79</v>
      </c>
      <c r="N343" s="23">
        <v>568517703278.46997</v>
      </c>
      <c r="O343" s="22">
        <v>382</v>
      </c>
      <c r="P343" s="24">
        <v>13.093347</v>
      </c>
      <c r="Q343" s="24">
        <v>9.8700519999999994</v>
      </c>
      <c r="R343" s="24">
        <v>17.567087000000001</v>
      </c>
      <c r="S343" s="24">
        <v>11.977645000000001</v>
      </c>
      <c r="T343" s="24">
        <v>1.2</v>
      </c>
      <c r="U343" s="22">
        <v>291000000</v>
      </c>
      <c r="V343" s="22">
        <v>291000000</v>
      </c>
      <c r="W343" s="24" t="s">
        <v>1127</v>
      </c>
      <c r="X343" s="27" t="s">
        <v>1139</v>
      </c>
      <c r="Y343" s="24">
        <v>0</v>
      </c>
      <c r="Z343" s="24" t="s">
        <v>1540</v>
      </c>
      <c r="AA343" s="24" t="s">
        <v>1540</v>
      </c>
    </row>
    <row r="344" spans="1:27" x14ac:dyDescent="0.35">
      <c r="A344" s="20" t="str">
        <f t="shared" si="5"/>
        <v>FIDUCIARIA BOGOTA S.A.FONDO DE INVERSION COLECTIVA ABIERTO FIDUGOB515</v>
      </c>
      <c r="B344" s="21">
        <v>45046</v>
      </c>
      <c r="C344" s="20">
        <v>5</v>
      </c>
      <c r="D344" s="20">
        <v>22</v>
      </c>
      <c r="E344" s="20" t="s">
        <v>487</v>
      </c>
      <c r="F344" s="20">
        <v>10659</v>
      </c>
      <c r="G344" s="20" t="s">
        <v>500</v>
      </c>
      <c r="H344" s="20" t="s">
        <v>30</v>
      </c>
      <c r="I344" s="20" t="s">
        <v>31</v>
      </c>
      <c r="J344" s="20">
        <v>5</v>
      </c>
      <c r="K344" s="20">
        <v>15</v>
      </c>
      <c r="L344" s="22">
        <v>9288587.8780000005</v>
      </c>
      <c r="M344" s="23">
        <v>17955.849999999999</v>
      </c>
      <c r="N344" s="23">
        <v>166784455207.78</v>
      </c>
      <c r="O344" s="22">
        <v>1</v>
      </c>
      <c r="P344" s="24">
        <v>13.541988</v>
      </c>
      <c r="Q344" s="24">
        <v>10.293415</v>
      </c>
      <c r="R344" s="24">
        <v>18.017885</v>
      </c>
      <c r="S344" s="24">
        <v>12.414056</v>
      </c>
      <c r="T344" s="24">
        <v>0.8</v>
      </c>
      <c r="U344" s="22">
        <v>19417000000</v>
      </c>
      <c r="V344" s="22">
        <v>19417000000</v>
      </c>
      <c r="W344" s="24" t="s">
        <v>1132</v>
      </c>
      <c r="X344" s="27" t="s">
        <v>1141</v>
      </c>
      <c r="Y344" s="24">
        <v>0</v>
      </c>
      <c r="Z344" s="24" t="s">
        <v>1540</v>
      </c>
      <c r="AA344" s="24" t="s">
        <v>1540</v>
      </c>
    </row>
    <row r="345" spans="1:27" x14ac:dyDescent="0.35">
      <c r="A345" s="20" t="str">
        <f t="shared" si="5"/>
        <v>FIDUCIARIA BOGOTA S.A.FONDO DE INVERSION COLECTIVA ABIERTO FIDUGOB516</v>
      </c>
      <c r="B345" s="21">
        <v>45046</v>
      </c>
      <c r="C345" s="20">
        <v>5</v>
      </c>
      <c r="D345" s="20">
        <v>22</v>
      </c>
      <c r="E345" s="20" t="s">
        <v>487</v>
      </c>
      <c r="F345" s="20">
        <v>10659</v>
      </c>
      <c r="G345" s="20" t="s">
        <v>500</v>
      </c>
      <c r="H345" s="20" t="s">
        <v>30</v>
      </c>
      <c r="I345" s="20" t="s">
        <v>31</v>
      </c>
      <c r="J345" s="20">
        <v>5</v>
      </c>
      <c r="K345" s="20">
        <v>16</v>
      </c>
      <c r="L345" s="22">
        <v>18525864.342999998</v>
      </c>
      <c r="M345" s="23">
        <v>14980.37</v>
      </c>
      <c r="N345" s="23">
        <v>277524371503.28003</v>
      </c>
      <c r="O345" s="22">
        <v>35</v>
      </c>
      <c r="P345" s="24">
        <v>12.20659</v>
      </c>
      <c r="Q345" s="24">
        <v>8.9961210000000005</v>
      </c>
      <c r="R345" s="24">
        <v>16.620556000000001</v>
      </c>
      <c r="S345" s="24">
        <v>11.087452000000001</v>
      </c>
      <c r="T345" s="24">
        <v>2</v>
      </c>
      <c r="U345" s="22">
        <v>50000</v>
      </c>
      <c r="V345" s="22">
        <v>50000</v>
      </c>
      <c r="W345" s="24" t="s">
        <v>1133</v>
      </c>
      <c r="X345" s="27" t="s">
        <v>1143</v>
      </c>
      <c r="Y345" s="24">
        <v>0</v>
      </c>
      <c r="Z345" s="24" t="s">
        <v>1540</v>
      </c>
      <c r="AA345" s="24" t="s">
        <v>1540</v>
      </c>
    </row>
    <row r="346" spans="1:27" x14ac:dyDescent="0.35">
      <c r="A346" s="20" t="str">
        <f t="shared" si="5"/>
        <v>FIDUCIARIA BOGOTA S.A.FONDO DE INVERSION COLECTIVA ABIERTO FIDUGOB517</v>
      </c>
      <c r="B346" s="21">
        <v>45046</v>
      </c>
      <c r="C346" s="20">
        <v>5</v>
      </c>
      <c r="D346" s="20">
        <v>22</v>
      </c>
      <c r="E346" s="20" t="s">
        <v>487</v>
      </c>
      <c r="F346" s="20">
        <v>10659</v>
      </c>
      <c r="G346" s="20" t="s">
        <v>500</v>
      </c>
      <c r="H346" s="20" t="s">
        <v>30</v>
      </c>
      <c r="I346" s="20" t="s">
        <v>31</v>
      </c>
      <c r="J346" s="20">
        <v>5</v>
      </c>
      <c r="K346" s="20">
        <v>17</v>
      </c>
      <c r="L346" s="22">
        <v>22930350.938000001</v>
      </c>
      <c r="M346" s="23">
        <v>17223.259999999998</v>
      </c>
      <c r="N346" s="23">
        <v>394935338219.23999</v>
      </c>
      <c r="O346" s="22">
        <v>9</v>
      </c>
      <c r="P346" s="24">
        <v>12.371798999999999</v>
      </c>
      <c r="Q346" s="24">
        <v>9.1566159999999996</v>
      </c>
      <c r="R346" s="24">
        <v>16.791798</v>
      </c>
      <c r="S346" s="24">
        <v>11.250802999999999</v>
      </c>
      <c r="T346" s="24">
        <v>1.85</v>
      </c>
      <c r="U346" s="22">
        <v>10823000000</v>
      </c>
      <c r="V346" s="22">
        <v>10823000000</v>
      </c>
      <c r="W346" s="24" t="s">
        <v>1134</v>
      </c>
      <c r="X346" s="27" t="s">
        <v>1144</v>
      </c>
      <c r="Y346" s="24">
        <v>0</v>
      </c>
      <c r="Z346" s="24" t="s">
        <v>1540</v>
      </c>
      <c r="AA346" s="24" t="s">
        <v>1540</v>
      </c>
    </row>
    <row r="347" spans="1:27" x14ac:dyDescent="0.35">
      <c r="A347" s="20" t="str">
        <f t="shared" si="5"/>
        <v>FIDUCIARIA BOGOTA S.A.FONDO DE INVERSION COLECTIVA ABIERTO FIDUGOB518</v>
      </c>
      <c r="B347" s="21">
        <v>45046</v>
      </c>
      <c r="C347" s="20">
        <v>5</v>
      </c>
      <c r="D347" s="20">
        <v>22</v>
      </c>
      <c r="E347" s="20" t="s">
        <v>487</v>
      </c>
      <c r="F347" s="20">
        <v>10659</v>
      </c>
      <c r="G347" s="20" t="s">
        <v>500</v>
      </c>
      <c r="H347" s="20" t="s">
        <v>30</v>
      </c>
      <c r="I347" s="20" t="s">
        <v>31</v>
      </c>
      <c r="J347" s="20">
        <v>5</v>
      </c>
      <c r="K347" s="20">
        <v>18</v>
      </c>
      <c r="L347" s="22">
        <v>89020092.055999994</v>
      </c>
      <c r="M347" s="23">
        <v>18478.060000000001</v>
      </c>
      <c r="N347" s="23">
        <v>1644918431309.71</v>
      </c>
      <c r="O347" s="22">
        <v>5</v>
      </c>
      <c r="P347" s="24">
        <v>12.87035</v>
      </c>
      <c r="Q347" s="24">
        <v>9.6409409999999998</v>
      </c>
      <c r="R347" s="24">
        <v>17.309887</v>
      </c>
      <c r="S347" s="24">
        <v>11.744370999999999</v>
      </c>
      <c r="T347" s="24">
        <v>1.4</v>
      </c>
      <c r="U347" s="22">
        <v>34177000000</v>
      </c>
      <c r="V347" s="22">
        <v>34177000000</v>
      </c>
      <c r="W347" s="24" t="s">
        <v>1135</v>
      </c>
      <c r="X347" s="27" t="s">
        <v>1145</v>
      </c>
      <c r="Y347" s="24">
        <v>0</v>
      </c>
      <c r="Z347" s="24" t="s">
        <v>1540</v>
      </c>
      <c r="AA347" s="24" t="s">
        <v>1540</v>
      </c>
    </row>
    <row r="348" spans="1:27" x14ac:dyDescent="0.35">
      <c r="A348" s="20" t="str">
        <f t="shared" si="5"/>
        <v>FIDUCIARIA BOGOTA S.A.FONDO DE INVERSION COLECTIVA ABIERTO FIDUGOB519</v>
      </c>
      <c r="B348" s="21">
        <v>45046</v>
      </c>
      <c r="C348" s="20">
        <v>5</v>
      </c>
      <c r="D348" s="20">
        <v>22</v>
      </c>
      <c r="E348" s="20" t="s">
        <v>487</v>
      </c>
      <c r="F348" s="20">
        <v>10659</v>
      </c>
      <c r="G348" s="20" t="s">
        <v>500</v>
      </c>
      <c r="H348" s="20" t="s">
        <v>30</v>
      </c>
      <c r="I348" s="20" t="s">
        <v>31</v>
      </c>
      <c r="J348" s="20">
        <v>5</v>
      </c>
      <c r="K348" s="20">
        <v>19</v>
      </c>
      <c r="L348" s="22">
        <v>16529195.960000001</v>
      </c>
      <c r="M348" s="23">
        <v>14612.74</v>
      </c>
      <c r="N348" s="23">
        <v>241536901383.81</v>
      </c>
      <c r="O348" s="22">
        <v>122</v>
      </c>
      <c r="P348" s="24">
        <v>13.429494999999999</v>
      </c>
      <c r="Q348" s="24">
        <v>10.184132</v>
      </c>
      <c r="R348" s="24">
        <v>17.890972000000001</v>
      </c>
      <c r="S348" s="24">
        <v>12.297955</v>
      </c>
      <c r="T348" s="24">
        <v>0.9</v>
      </c>
      <c r="U348" s="22">
        <v>100000</v>
      </c>
      <c r="V348" s="22">
        <v>100000</v>
      </c>
      <c r="W348" s="24" t="s">
        <v>1136</v>
      </c>
      <c r="X348" s="27" t="s">
        <v>1142</v>
      </c>
      <c r="Y348" s="24">
        <v>0</v>
      </c>
      <c r="Z348" s="24" t="s">
        <v>1540</v>
      </c>
      <c r="AA348" s="24" t="s">
        <v>1540</v>
      </c>
    </row>
    <row r="349" spans="1:27" x14ac:dyDescent="0.35">
      <c r="A349" s="20" t="str">
        <f t="shared" si="5"/>
        <v>FIDUCIARIA BOGOTA S.A.FONDO DE INVERSION COLECTIVA ABIERTO FIDUGOB520</v>
      </c>
      <c r="B349" s="21">
        <v>45046</v>
      </c>
      <c r="C349" s="20">
        <v>5</v>
      </c>
      <c r="D349" s="20">
        <v>22</v>
      </c>
      <c r="E349" s="20" t="s">
        <v>487</v>
      </c>
      <c r="F349" s="20">
        <v>10659</v>
      </c>
      <c r="G349" s="20" t="s">
        <v>500</v>
      </c>
      <c r="H349" s="20" t="s">
        <v>30</v>
      </c>
      <c r="I349" s="20" t="s">
        <v>31</v>
      </c>
      <c r="J349" s="20">
        <v>5</v>
      </c>
      <c r="K349" s="20">
        <v>20</v>
      </c>
      <c r="L349" s="22">
        <v>8994730.0610000007</v>
      </c>
      <c r="M349" s="23">
        <v>12922.4</v>
      </c>
      <c r="N349" s="23">
        <v>116233471566.67999</v>
      </c>
      <c r="O349" s="22">
        <v>2</v>
      </c>
      <c r="P349" s="24">
        <v>11.987064</v>
      </c>
      <c r="Q349" s="24">
        <v>8.7828590000000002</v>
      </c>
      <c r="R349" s="24">
        <v>16.391960000000001</v>
      </c>
      <c r="S349" s="24">
        <v>10.872941000000001</v>
      </c>
      <c r="T349" s="24">
        <v>2.2000000000000002</v>
      </c>
      <c r="U349" s="22">
        <v>100000</v>
      </c>
      <c r="V349" s="22">
        <v>100000</v>
      </c>
      <c r="W349" s="24" t="s">
        <v>1137</v>
      </c>
      <c r="X349" s="27" t="s">
        <v>1146</v>
      </c>
      <c r="Y349" s="24">
        <v>0</v>
      </c>
      <c r="Z349" s="24" t="s">
        <v>1540</v>
      </c>
      <c r="AA349" s="24" t="s">
        <v>1540</v>
      </c>
    </row>
    <row r="350" spans="1:27" x14ac:dyDescent="0.35">
      <c r="A350" s="20" t="str">
        <f t="shared" si="5"/>
        <v>FIDUCIARIA BOGOTA S.A.FONDO DE INVERSION COLECTIVA ABIERTO SUMAR51</v>
      </c>
      <c r="B350" s="21">
        <v>45046</v>
      </c>
      <c r="C350" s="20">
        <v>5</v>
      </c>
      <c r="D350" s="20">
        <v>22</v>
      </c>
      <c r="E350" s="20" t="s">
        <v>487</v>
      </c>
      <c r="F350" s="20">
        <v>22969</v>
      </c>
      <c r="G350" s="20" t="s">
        <v>510</v>
      </c>
      <c r="H350" s="20" t="s">
        <v>30</v>
      </c>
      <c r="I350" s="20" t="s">
        <v>31</v>
      </c>
      <c r="J350" s="20">
        <v>5</v>
      </c>
      <c r="K350" s="20">
        <v>1</v>
      </c>
      <c r="L350" s="22">
        <v>1896837.763</v>
      </c>
      <c r="M350" s="23">
        <v>30035.91</v>
      </c>
      <c r="N350" s="23">
        <v>56959324889.68</v>
      </c>
      <c r="O350" s="22">
        <v>60414</v>
      </c>
      <c r="P350" s="24">
        <v>12.330427999999999</v>
      </c>
      <c r="Q350" s="24">
        <v>8.7461149999999996</v>
      </c>
      <c r="R350" s="24">
        <v>17.048642999999998</v>
      </c>
      <c r="S350" s="24">
        <v>11.196918999999999</v>
      </c>
      <c r="T350" s="24">
        <v>2</v>
      </c>
      <c r="U350" s="22">
        <v>30000</v>
      </c>
      <c r="V350" s="22">
        <v>30000</v>
      </c>
      <c r="W350" s="24" t="s">
        <v>1120</v>
      </c>
      <c r="X350" s="27" t="s">
        <v>1149</v>
      </c>
      <c r="Y350" s="24">
        <v>0</v>
      </c>
      <c r="Z350" s="24" t="s">
        <v>1540</v>
      </c>
      <c r="AA350" s="24" t="s">
        <v>1540</v>
      </c>
    </row>
    <row r="351" spans="1:27" x14ac:dyDescent="0.35">
      <c r="A351" s="20" t="str">
        <f t="shared" si="5"/>
        <v>FIDUCIARIA BOGOTA S.A.FONDO DE INVERSION COLECTIVA ABIERTO SUMAR510</v>
      </c>
      <c r="B351" s="21">
        <v>45046</v>
      </c>
      <c r="C351" s="20">
        <v>5</v>
      </c>
      <c r="D351" s="20">
        <v>22</v>
      </c>
      <c r="E351" s="20" t="s">
        <v>487</v>
      </c>
      <c r="F351" s="20">
        <v>22969</v>
      </c>
      <c r="G351" s="20" t="s">
        <v>510</v>
      </c>
      <c r="H351" s="20" t="s">
        <v>30</v>
      </c>
      <c r="I351" s="20" t="s">
        <v>31</v>
      </c>
      <c r="J351" s="20">
        <v>5</v>
      </c>
      <c r="K351" s="20">
        <v>10</v>
      </c>
      <c r="L351" s="22">
        <v>13645.394</v>
      </c>
      <c r="M351" s="23">
        <v>39055.07</v>
      </c>
      <c r="N351" s="23">
        <v>532921843.67000002</v>
      </c>
      <c r="O351" s="22">
        <v>177</v>
      </c>
      <c r="P351" s="24">
        <v>14.006486000000001</v>
      </c>
      <c r="Q351" s="24">
        <v>10.368615</v>
      </c>
      <c r="R351" s="24">
        <v>18.793099999999999</v>
      </c>
      <c r="S351" s="24">
        <v>12.855164</v>
      </c>
      <c r="T351" s="24">
        <v>0.5</v>
      </c>
      <c r="U351" s="22">
        <v>100000</v>
      </c>
      <c r="V351" s="22">
        <v>100000</v>
      </c>
      <c r="W351" s="24" t="s">
        <v>1147</v>
      </c>
      <c r="X351" s="27" t="s">
        <v>1159</v>
      </c>
      <c r="Y351" s="24">
        <v>0</v>
      </c>
      <c r="Z351" s="24" t="s">
        <v>1540</v>
      </c>
      <c r="AA351" s="24" t="s">
        <v>1540</v>
      </c>
    </row>
    <row r="352" spans="1:27" x14ac:dyDescent="0.35">
      <c r="A352" s="20" t="str">
        <f t="shared" si="5"/>
        <v>FIDUCIARIA BOGOTA S.A.FONDO DE INVERSION COLECTIVA ABIERTO SUMAR511</v>
      </c>
      <c r="B352" s="21">
        <v>45046</v>
      </c>
      <c r="C352" s="20">
        <v>5</v>
      </c>
      <c r="D352" s="20">
        <v>22</v>
      </c>
      <c r="E352" s="20" t="s">
        <v>487</v>
      </c>
      <c r="F352" s="20">
        <v>22969</v>
      </c>
      <c r="G352" s="20" t="s">
        <v>510</v>
      </c>
      <c r="H352" s="20" t="s">
        <v>30</v>
      </c>
      <c r="I352" s="20" t="s">
        <v>31</v>
      </c>
      <c r="J352" s="20">
        <v>5</v>
      </c>
      <c r="K352" s="20">
        <v>11</v>
      </c>
      <c r="L352" s="22">
        <v>17624992.425999999</v>
      </c>
      <c r="M352" s="23">
        <v>37302.99</v>
      </c>
      <c r="N352" s="23">
        <v>657464980487.65002</v>
      </c>
      <c r="O352" s="22">
        <v>565</v>
      </c>
      <c r="P352" s="24">
        <v>13.554679</v>
      </c>
      <c r="Q352" s="24">
        <v>9.9313459999999996</v>
      </c>
      <c r="R352" s="24">
        <v>18.324739999999998</v>
      </c>
      <c r="S352" s="24">
        <v>12.409388999999999</v>
      </c>
      <c r="T352" s="24">
        <v>0.9</v>
      </c>
      <c r="U352" s="22">
        <v>100000</v>
      </c>
      <c r="V352" s="22">
        <v>100000</v>
      </c>
      <c r="W352" s="24" t="s">
        <v>1148</v>
      </c>
      <c r="X352" s="27" t="s">
        <v>1150</v>
      </c>
      <c r="Y352" s="24">
        <v>0</v>
      </c>
      <c r="Z352" s="24" t="s">
        <v>1540</v>
      </c>
      <c r="AA352" s="24" t="s">
        <v>1540</v>
      </c>
    </row>
    <row r="353" spans="1:27" x14ac:dyDescent="0.35">
      <c r="A353" s="20" t="str">
        <f t="shared" si="5"/>
        <v>FIDUCIARIA BOGOTA S.A.FONDO DE INVERSION COLECTIVA ABIERTO SUMAR52</v>
      </c>
      <c r="B353" s="21">
        <v>45046</v>
      </c>
      <c r="C353" s="20">
        <v>5</v>
      </c>
      <c r="D353" s="20">
        <v>22</v>
      </c>
      <c r="E353" s="20" t="s">
        <v>487</v>
      </c>
      <c r="F353" s="20">
        <v>22969</v>
      </c>
      <c r="G353" s="20" t="s">
        <v>510</v>
      </c>
      <c r="H353" s="20" t="s">
        <v>30</v>
      </c>
      <c r="I353" s="20" t="s">
        <v>31</v>
      </c>
      <c r="J353" s="20">
        <v>5</v>
      </c>
      <c r="K353" s="20">
        <v>2</v>
      </c>
      <c r="L353" s="22">
        <v>10785639.977</v>
      </c>
      <c r="M353" s="23">
        <v>31324.79</v>
      </c>
      <c r="N353" s="23">
        <v>337871807599.04999</v>
      </c>
      <c r="O353" s="22">
        <v>5436</v>
      </c>
      <c r="P353" s="24">
        <v>12.440635</v>
      </c>
      <c r="Q353" s="24">
        <v>8.8531860000000009</v>
      </c>
      <c r="R353" s="24">
        <v>17.175523999999999</v>
      </c>
      <c r="S353" s="24">
        <v>11.312229</v>
      </c>
      <c r="T353" s="24">
        <v>1.9</v>
      </c>
      <c r="U353" s="22">
        <v>12000000</v>
      </c>
      <c r="V353" s="22">
        <v>12000000</v>
      </c>
      <c r="W353" s="24" t="s">
        <v>1121</v>
      </c>
      <c r="X353" s="27" t="s">
        <v>1151</v>
      </c>
      <c r="Y353" s="24">
        <v>0</v>
      </c>
      <c r="Z353" s="24" t="s">
        <v>1540</v>
      </c>
      <c r="AA353" s="24" t="s">
        <v>1540</v>
      </c>
    </row>
    <row r="354" spans="1:27" x14ac:dyDescent="0.35">
      <c r="A354" s="20" t="str">
        <f t="shared" si="5"/>
        <v>FIDUCIARIA BOGOTA S.A.FONDO DE INVERSION COLECTIVA ABIERTO SUMAR53</v>
      </c>
      <c r="B354" s="21">
        <v>45046</v>
      </c>
      <c r="C354" s="20">
        <v>5</v>
      </c>
      <c r="D354" s="20">
        <v>22</v>
      </c>
      <c r="E354" s="20" t="s">
        <v>487</v>
      </c>
      <c r="F354" s="20">
        <v>22969</v>
      </c>
      <c r="G354" s="20" t="s">
        <v>510</v>
      </c>
      <c r="H354" s="20" t="s">
        <v>30</v>
      </c>
      <c r="I354" s="20" t="s">
        <v>31</v>
      </c>
      <c r="J354" s="20">
        <v>5</v>
      </c>
      <c r="K354" s="20">
        <v>3</v>
      </c>
      <c r="L354" s="22">
        <v>6094639.341</v>
      </c>
      <c r="M354" s="23">
        <v>32248.03</v>
      </c>
      <c r="N354" s="23">
        <v>195413712080.42001</v>
      </c>
      <c r="O354" s="22">
        <v>337</v>
      </c>
      <c r="P354" s="24">
        <v>12.551057</v>
      </c>
      <c r="Q354" s="24">
        <v>8.9684480000000004</v>
      </c>
      <c r="R354" s="24">
        <v>17.287848</v>
      </c>
      <c r="S354" s="24">
        <v>11.422525</v>
      </c>
      <c r="T354" s="24">
        <v>1.8</v>
      </c>
      <c r="U354" s="22">
        <v>291000000</v>
      </c>
      <c r="V354" s="22">
        <v>291000000</v>
      </c>
      <c r="W354" s="24" t="s">
        <v>1127</v>
      </c>
      <c r="X354" s="27" t="s">
        <v>1152</v>
      </c>
      <c r="Y354" s="24">
        <v>0</v>
      </c>
      <c r="Z354" s="24" t="s">
        <v>1540</v>
      </c>
      <c r="AA354" s="24" t="s">
        <v>1540</v>
      </c>
    </row>
    <row r="355" spans="1:27" x14ac:dyDescent="0.35">
      <c r="A355" s="20" t="str">
        <f t="shared" si="5"/>
        <v>FIDUCIARIA BOGOTA S.A.FONDO DE INVERSION COLECTIVA ABIERTO SUMAR54</v>
      </c>
      <c r="B355" s="21">
        <v>45046</v>
      </c>
      <c r="C355" s="20">
        <v>5</v>
      </c>
      <c r="D355" s="20">
        <v>22</v>
      </c>
      <c r="E355" s="20" t="s">
        <v>487</v>
      </c>
      <c r="F355" s="20">
        <v>22969</v>
      </c>
      <c r="G355" s="20" t="s">
        <v>510</v>
      </c>
      <c r="H355" s="20" t="s">
        <v>30</v>
      </c>
      <c r="I355" s="20" t="s">
        <v>31</v>
      </c>
      <c r="J355" s="20">
        <v>5</v>
      </c>
      <c r="K355" s="20">
        <v>4</v>
      </c>
      <c r="L355" s="22">
        <v>13118797.778000001</v>
      </c>
      <c r="M355" s="23">
        <v>34215.39</v>
      </c>
      <c r="N355" s="23">
        <v>449991198700.90997</v>
      </c>
      <c r="O355" s="22">
        <v>137</v>
      </c>
      <c r="P355" s="24">
        <v>12.661695999999999</v>
      </c>
      <c r="Q355" s="24">
        <v>9.0705139999999993</v>
      </c>
      <c r="R355" s="24">
        <v>17.408526999999999</v>
      </c>
      <c r="S355" s="24">
        <v>11.534802000000001</v>
      </c>
      <c r="T355" s="24">
        <v>1.7</v>
      </c>
      <c r="U355" s="22">
        <v>971000000</v>
      </c>
      <c r="V355" s="22">
        <v>971000000</v>
      </c>
      <c r="W355" s="24" t="s">
        <v>1132</v>
      </c>
      <c r="X355" s="27" t="s">
        <v>1153</v>
      </c>
      <c r="Y355" s="24">
        <v>0</v>
      </c>
      <c r="Z355" s="24" t="s">
        <v>1540</v>
      </c>
      <c r="AA355" s="24" t="s">
        <v>1540</v>
      </c>
    </row>
    <row r="356" spans="1:27" x14ac:dyDescent="0.35">
      <c r="A356" s="20" t="str">
        <f t="shared" si="5"/>
        <v>FIDUCIARIA BOGOTA S.A.FONDO DE INVERSION COLECTIVA ABIERTO SUMAR55</v>
      </c>
      <c r="B356" s="21">
        <v>45046</v>
      </c>
      <c r="C356" s="20">
        <v>5</v>
      </c>
      <c r="D356" s="20">
        <v>22</v>
      </c>
      <c r="E356" s="20" t="s">
        <v>487</v>
      </c>
      <c r="F356" s="20">
        <v>22969</v>
      </c>
      <c r="G356" s="20" t="s">
        <v>510</v>
      </c>
      <c r="H356" s="20" t="s">
        <v>30</v>
      </c>
      <c r="I356" s="20" t="s">
        <v>31</v>
      </c>
      <c r="J356" s="20">
        <v>5</v>
      </c>
      <c r="K356" s="20">
        <v>5</v>
      </c>
      <c r="L356" s="22">
        <v>9881830.1799999997</v>
      </c>
      <c r="M356" s="23">
        <v>11227.06</v>
      </c>
      <c r="N356" s="23">
        <v>110943946449.96001</v>
      </c>
      <c r="O356" s="22">
        <v>3</v>
      </c>
      <c r="P356" s="24">
        <v>13.667296</v>
      </c>
      <c r="Q356" s="24">
        <v>10.040217999999999</v>
      </c>
      <c r="R356" s="24">
        <v>18.439709000000001</v>
      </c>
      <c r="S356" s="24">
        <v>0</v>
      </c>
      <c r="T356" s="24">
        <v>0.8</v>
      </c>
      <c r="U356" s="22">
        <v>19417000000</v>
      </c>
      <c r="V356" s="22">
        <v>19417000000</v>
      </c>
      <c r="W356" s="24" t="s">
        <v>1133</v>
      </c>
      <c r="X356" s="27" t="s">
        <v>1154</v>
      </c>
      <c r="Y356" s="24">
        <v>0</v>
      </c>
      <c r="Z356" s="24" t="s">
        <v>1540</v>
      </c>
      <c r="AA356" s="24" t="s">
        <v>1540</v>
      </c>
    </row>
    <row r="357" spans="1:27" x14ac:dyDescent="0.35">
      <c r="A357" s="20" t="str">
        <f t="shared" si="5"/>
        <v>FIDUCIARIA BOGOTA S.A.FONDO DE INVERSION COLECTIVA ABIERTO SUMAR56</v>
      </c>
      <c r="B357" s="21">
        <v>45046</v>
      </c>
      <c r="C357" s="20">
        <v>5</v>
      </c>
      <c r="D357" s="20">
        <v>22</v>
      </c>
      <c r="E357" s="20" t="s">
        <v>487</v>
      </c>
      <c r="F357" s="20">
        <v>22969</v>
      </c>
      <c r="G357" s="20" t="s">
        <v>510</v>
      </c>
      <c r="H357" s="20" t="s">
        <v>30</v>
      </c>
      <c r="I357" s="20" t="s">
        <v>31</v>
      </c>
      <c r="J357" s="20">
        <v>5</v>
      </c>
      <c r="K357" s="20">
        <v>6</v>
      </c>
      <c r="L357" s="22">
        <v>36828064.498999998</v>
      </c>
      <c r="M357" s="23">
        <v>31822.27</v>
      </c>
      <c r="N357" s="23">
        <v>1171952690399.9099</v>
      </c>
      <c r="O357" s="22">
        <v>47199</v>
      </c>
      <c r="P357" s="24">
        <v>11.510697</v>
      </c>
      <c r="Q357" s="24">
        <v>7.9178639999999998</v>
      </c>
      <c r="R357" s="24">
        <v>16.645803000000001</v>
      </c>
      <c r="S357" s="24">
        <v>10.994913</v>
      </c>
      <c r="T357" s="24">
        <v>2</v>
      </c>
      <c r="U357" s="22">
        <v>100000</v>
      </c>
      <c r="V357" s="22">
        <v>30000</v>
      </c>
      <c r="W357" s="24" t="s">
        <v>1134</v>
      </c>
      <c r="X357" s="27" t="s">
        <v>1155</v>
      </c>
      <c r="Y357" s="24">
        <v>0</v>
      </c>
      <c r="Z357" s="24" t="s">
        <v>1540</v>
      </c>
      <c r="AA357" s="24" t="s">
        <v>1540</v>
      </c>
    </row>
    <row r="358" spans="1:27" x14ac:dyDescent="0.35">
      <c r="A358" s="20" t="str">
        <f t="shared" si="5"/>
        <v>FIDUCIARIA BOGOTA S.A.FONDO DE INVERSION COLECTIVA ABIERTO SUMAR57</v>
      </c>
      <c r="B358" s="21">
        <v>45046</v>
      </c>
      <c r="C358" s="20">
        <v>5</v>
      </c>
      <c r="D358" s="20">
        <v>22</v>
      </c>
      <c r="E358" s="20" t="s">
        <v>487</v>
      </c>
      <c r="F358" s="20">
        <v>22969</v>
      </c>
      <c r="G358" s="20" t="s">
        <v>510</v>
      </c>
      <c r="H358" s="20" t="s">
        <v>30</v>
      </c>
      <c r="I358" s="20" t="s">
        <v>31</v>
      </c>
      <c r="J358" s="20">
        <v>5</v>
      </c>
      <c r="K358" s="20">
        <v>7</v>
      </c>
      <c r="L358" s="22">
        <v>5583990.8729999997</v>
      </c>
      <c r="M358" s="23">
        <v>31100.97</v>
      </c>
      <c r="N358" s="23">
        <v>161111126544.66</v>
      </c>
      <c r="O358" s="22">
        <v>19</v>
      </c>
      <c r="P358" s="24">
        <v>12.330427999999999</v>
      </c>
      <c r="Q358" s="24">
        <v>8.7459030000000002</v>
      </c>
      <c r="R358" s="24">
        <v>17.047604</v>
      </c>
      <c r="S358" s="24">
        <v>11.196332999999999</v>
      </c>
      <c r="T358" s="24">
        <v>2</v>
      </c>
      <c r="U358" s="22">
        <v>100000</v>
      </c>
      <c r="V358" s="22">
        <v>100000</v>
      </c>
      <c r="W358" s="24" t="s">
        <v>1135</v>
      </c>
      <c r="X358" s="27" t="s">
        <v>1156</v>
      </c>
      <c r="Y358" s="24">
        <v>0</v>
      </c>
      <c r="Z358" s="24" t="s">
        <v>1540</v>
      </c>
      <c r="AA358" s="24" t="s">
        <v>1540</v>
      </c>
    </row>
    <row r="359" spans="1:27" x14ac:dyDescent="0.35">
      <c r="A359" s="20" t="str">
        <f t="shared" si="5"/>
        <v>FIDUCIARIA BOGOTA S.A.FONDO DE INVERSION COLECTIVA ABIERTO SUMAR58</v>
      </c>
      <c r="B359" s="21">
        <v>45046</v>
      </c>
      <c r="C359" s="20">
        <v>5</v>
      </c>
      <c r="D359" s="20">
        <v>22</v>
      </c>
      <c r="E359" s="20" t="s">
        <v>487</v>
      </c>
      <c r="F359" s="20">
        <v>22969</v>
      </c>
      <c r="G359" s="20" t="s">
        <v>510</v>
      </c>
      <c r="H359" s="20" t="s">
        <v>30</v>
      </c>
      <c r="I359" s="20" t="s">
        <v>31</v>
      </c>
      <c r="J359" s="20">
        <v>5</v>
      </c>
      <c r="K359" s="20">
        <v>8</v>
      </c>
      <c r="L359" s="22">
        <v>1450252.8940000001</v>
      </c>
      <c r="M359" s="23">
        <v>33203.24</v>
      </c>
      <c r="N359" s="23">
        <v>60709480158.919998</v>
      </c>
      <c r="O359" s="22">
        <v>2</v>
      </c>
      <c r="P359" s="24">
        <v>12.495818999999999</v>
      </c>
      <c r="Q359" s="24">
        <v>8.9060210000000009</v>
      </c>
      <c r="R359" s="24">
        <v>17.219180999999999</v>
      </c>
      <c r="S359" s="24">
        <v>11.362130000000001</v>
      </c>
      <c r="T359" s="24">
        <v>1.85</v>
      </c>
      <c r="U359" s="22">
        <v>10823000000</v>
      </c>
      <c r="V359" s="22">
        <v>10823000000</v>
      </c>
      <c r="W359" s="24" t="s">
        <v>1136</v>
      </c>
      <c r="X359" s="27" t="s">
        <v>1157</v>
      </c>
      <c r="Y359" s="24">
        <v>0</v>
      </c>
      <c r="Z359" s="24" t="s">
        <v>1540</v>
      </c>
      <c r="AA359" s="24" t="s">
        <v>1540</v>
      </c>
    </row>
    <row r="360" spans="1:27" x14ac:dyDescent="0.35">
      <c r="A360" s="20" t="str">
        <f t="shared" si="5"/>
        <v>FIDUCIARIA BOGOTA S.A.FONDO DE INVERSION COLECTIVA ABIERTO SUMAR59</v>
      </c>
      <c r="B360" s="21">
        <v>45046</v>
      </c>
      <c r="C360" s="20">
        <v>5</v>
      </c>
      <c r="D360" s="20">
        <v>22</v>
      </c>
      <c r="E360" s="20" t="s">
        <v>487</v>
      </c>
      <c r="F360" s="20">
        <v>22969</v>
      </c>
      <c r="G360" s="20" t="s">
        <v>510</v>
      </c>
      <c r="H360" s="20" t="s">
        <v>30</v>
      </c>
      <c r="I360" s="20" t="s">
        <v>31</v>
      </c>
      <c r="J360" s="20">
        <v>5</v>
      </c>
      <c r="K360" s="20">
        <v>9</v>
      </c>
      <c r="L360" s="22">
        <v>63216394.211000003</v>
      </c>
      <c r="M360" s="23">
        <v>11270.06</v>
      </c>
      <c r="N360" s="23">
        <v>712452709499.44995</v>
      </c>
      <c r="O360" s="22">
        <v>3</v>
      </c>
      <c r="P360" s="24">
        <v>12.994918</v>
      </c>
      <c r="Q360" s="24">
        <v>9.3892369999999996</v>
      </c>
      <c r="R360" s="24">
        <v>17.739487</v>
      </c>
      <c r="S360" s="24">
        <v>11.853878999999999</v>
      </c>
      <c r="T360" s="24">
        <v>1.4</v>
      </c>
      <c r="U360" s="22">
        <v>34177000000</v>
      </c>
      <c r="V360" s="22">
        <v>34177000000</v>
      </c>
      <c r="W360" s="24" t="s">
        <v>1137</v>
      </c>
      <c r="X360" s="27" t="s">
        <v>1158</v>
      </c>
      <c r="Y360" s="24">
        <v>0</v>
      </c>
      <c r="Z360" s="24" t="s">
        <v>1540</v>
      </c>
      <c r="AA360" s="24" t="s">
        <v>1540</v>
      </c>
    </row>
    <row r="361" spans="1:27" x14ac:dyDescent="0.35">
      <c r="A361" s="20" t="str">
        <f t="shared" si="5"/>
        <v>FIDUCIARIA COLMENA S.A.RENDIR FONDO DE INVERSION COLECTIVA ABIERTO80</v>
      </c>
      <c r="B361" s="21">
        <v>45046</v>
      </c>
      <c r="C361" s="20">
        <v>5</v>
      </c>
      <c r="D361" s="20">
        <v>6</v>
      </c>
      <c r="E361" s="20" t="s">
        <v>522</v>
      </c>
      <c r="F361" s="20">
        <v>61653</v>
      </c>
      <c r="G361" s="20" t="s">
        <v>523</v>
      </c>
      <c r="H361" s="20" t="s">
        <v>30</v>
      </c>
      <c r="I361" s="20" t="s">
        <v>31</v>
      </c>
      <c r="J361" s="20">
        <v>8</v>
      </c>
      <c r="K361" s="20">
        <v>0</v>
      </c>
      <c r="L361" s="22">
        <v>2920582.9980000001</v>
      </c>
      <c r="M361" s="23">
        <v>16799.72</v>
      </c>
      <c r="N361" s="23">
        <v>49064967076.489998</v>
      </c>
      <c r="O361" s="22">
        <v>4710</v>
      </c>
      <c r="P361" s="24">
        <v>14.280842</v>
      </c>
      <c r="Q361" s="24">
        <v>9.2104020000000002</v>
      </c>
      <c r="R361" s="24">
        <v>23.504626999999999</v>
      </c>
      <c r="S361" s="24">
        <v>11.902519</v>
      </c>
      <c r="T361" s="24">
        <v>1</v>
      </c>
      <c r="U361" s="22">
        <v>0</v>
      </c>
      <c r="V361" s="22">
        <v>0</v>
      </c>
      <c r="W361" s="24" t="s">
        <v>41</v>
      </c>
      <c r="X361" s="27" t="s">
        <v>1162</v>
      </c>
      <c r="Y361" s="24" t="s">
        <v>1161</v>
      </c>
      <c r="Z361" s="24" t="s">
        <v>1540</v>
      </c>
      <c r="AA361" s="24" t="s">
        <v>1540</v>
      </c>
    </row>
    <row r="362" spans="1:27" x14ac:dyDescent="0.35">
      <c r="A362" s="20" t="str">
        <f t="shared" si="5"/>
        <v>FIDUCIARIA COLMENA S.A.RENTAFACIL FONDO DE INVERSION COLECTIVA ABIERTO52</v>
      </c>
      <c r="B362" s="21">
        <v>45046</v>
      </c>
      <c r="C362" s="20">
        <v>5</v>
      </c>
      <c r="D362" s="20">
        <v>6</v>
      </c>
      <c r="E362" s="20" t="s">
        <v>522</v>
      </c>
      <c r="F362" s="20">
        <v>10779</v>
      </c>
      <c r="G362" s="20" t="s">
        <v>525</v>
      </c>
      <c r="H362" s="20" t="s">
        <v>30</v>
      </c>
      <c r="I362" s="20" t="s">
        <v>31</v>
      </c>
      <c r="J362" s="20">
        <v>5</v>
      </c>
      <c r="K362" s="20">
        <v>2</v>
      </c>
      <c r="L362" s="22">
        <v>1018800.66</v>
      </c>
      <c r="M362" s="23">
        <v>43993.89</v>
      </c>
      <c r="N362" s="23">
        <v>44820999250.150002</v>
      </c>
      <c r="O362" s="22">
        <v>57</v>
      </c>
      <c r="P362" s="24">
        <v>10.38129</v>
      </c>
      <c r="Q362" s="24">
        <v>9.8450600000000001</v>
      </c>
      <c r="R362" s="24">
        <v>15.986160999999999</v>
      </c>
      <c r="S362" s="24">
        <v>10.896103999999999</v>
      </c>
      <c r="T362" s="24">
        <v>1.2</v>
      </c>
      <c r="U362" s="22">
        <v>2000000</v>
      </c>
      <c r="V362" s="22">
        <v>50000</v>
      </c>
      <c r="W362" s="24" t="s">
        <v>1166</v>
      </c>
      <c r="X362" s="27" t="s">
        <v>1174</v>
      </c>
      <c r="Y362" s="24" t="s">
        <v>1164</v>
      </c>
      <c r="Z362" s="24" t="s">
        <v>1540</v>
      </c>
      <c r="AA362" s="24" t="s">
        <v>1540</v>
      </c>
    </row>
    <row r="363" spans="1:27" x14ac:dyDescent="0.35">
      <c r="A363" s="20" t="str">
        <f t="shared" si="5"/>
        <v>FIDUCIARIA COLMENA S.A.RENTAFACIL FONDO DE INVERSION COLECTIVA ABIERTO53</v>
      </c>
      <c r="B363" s="21">
        <v>45046</v>
      </c>
      <c r="C363" s="20">
        <v>5</v>
      </c>
      <c r="D363" s="20">
        <v>6</v>
      </c>
      <c r="E363" s="20" t="s">
        <v>522</v>
      </c>
      <c r="F363" s="20">
        <v>10779</v>
      </c>
      <c r="G363" s="20" t="s">
        <v>525</v>
      </c>
      <c r="H363" s="20" t="s">
        <v>30</v>
      </c>
      <c r="I363" s="20" t="s">
        <v>31</v>
      </c>
      <c r="J363" s="20">
        <v>5</v>
      </c>
      <c r="K363" s="20">
        <v>3</v>
      </c>
      <c r="L363" s="22">
        <v>459348.19</v>
      </c>
      <c r="M363" s="23">
        <v>43993.89</v>
      </c>
      <c r="N363" s="23">
        <v>20208511503.299999</v>
      </c>
      <c r="O363" s="22">
        <v>13</v>
      </c>
      <c r="P363" s="24">
        <v>10.38129</v>
      </c>
      <c r="Q363" s="24">
        <v>9.8450600000000001</v>
      </c>
      <c r="R363" s="24">
        <v>15.986160999999999</v>
      </c>
      <c r="S363" s="24">
        <v>10.896103999999999</v>
      </c>
      <c r="T363" s="24">
        <v>1.2</v>
      </c>
      <c r="U363" s="22">
        <v>5000000</v>
      </c>
      <c r="V363" s="22">
        <v>50000</v>
      </c>
      <c r="W363" s="24" t="s">
        <v>1167</v>
      </c>
      <c r="X363" s="27" t="s">
        <v>1175</v>
      </c>
      <c r="Y363" s="24">
        <v>0</v>
      </c>
      <c r="Z363" s="24" t="s">
        <v>1540</v>
      </c>
      <c r="AA363" s="24" t="s">
        <v>1540</v>
      </c>
    </row>
    <row r="364" spans="1:27" x14ac:dyDescent="0.35">
      <c r="A364" s="20" t="str">
        <f t="shared" si="5"/>
        <v>FIDUCIARIA COLMENA S.A.RENTAFACIL FONDO DE INVERSION COLECTIVA ABIERTO54</v>
      </c>
      <c r="B364" s="21">
        <v>45046</v>
      </c>
      <c r="C364" s="20">
        <v>5</v>
      </c>
      <c r="D364" s="20">
        <v>6</v>
      </c>
      <c r="E364" s="20" t="s">
        <v>522</v>
      </c>
      <c r="F364" s="20">
        <v>10779</v>
      </c>
      <c r="G364" s="20" t="s">
        <v>525</v>
      </c>
      <c r="H364" s="20" t="s">
        <v>30</v>
      </c>
      <c r="I364" s="20" t="s">
        <v>31</v>
      </c>
      <c r="J364" s="20">
        <v>5</v>
      </c>
      <c r="K364" s="20">
        <v>4</v>
      </c>
      <c r="L364" s="22">
        <v>297093.315</v>
      </c>
      <c r="M364" s="23">
        <v>44431.4</v>
      </c>
      <c r="N364" s="23">
        <v>13200271755.76</v>
      </c>
      <c r="O364" s="22">
        <v>40</v>
      </c>
      <c r="P364" s="24">
        <v>10.599814</v>
      </c>
      <c r="Q364" s="24">
        <v>10.062525000000001</v>
      </c>
      <c r="R364" s="24">
        <v>16.21575</v>
      </c>
      <c r="S364" s="24">
        <v>11.115643</v>
      </c>
      <c r="T364" s="24">
        <v>1</v>
      </c>
      <c r="U364" s="22">
        <v>2000000</v>
      </c>
      <c r="V364" s="22">
        <v>50000</v>
      </c>
      <c r="W364" s="24" t="s">
        <v>1168</v>
      </c>
      <c r="X364" s="27" t="s">
        <v>1177</v>
      </c>
      <c r="Y364" s="24">
        <v>0</v>
      </c>
      <c r="Z364" s="24" t="s">
        <v>1540</v>
      </c>
      <c r="AA364" s="24" t="s">
        <v>1540</v>
      </c>
    </row>
    <row r="365" spans="1:27" x14ac:dyDescent="0.35">
      <c r="A365" s="20" t="str">
        <f t="shared" si="5"/>
        <v>FIDUCIARIA COLMENA S.A.RENTAFACIL FONDO DE INVERSION COLECTIVA ABIERTO55</v>
      </c>
      <c r="B365" s="21">
        <v>45046</v>
      </c>
      <c r="C365" s="20">
        <v>5</v>
      </c>
      <c r="D365" s="20">
        <v>6</v>
      </c>
      <c r="E365" s="20" t="s">
        <v>522</v>
      </c>
      <c r="F365" s="20">
        <v>10779</v>
      </c>
      <c r="G365" s="20" t="s">
        <v>525</v>
      </c>
      <c r="H365" s="20" t="s">
        <v>30</v>
      </c>
      <c r="I365" s="20" t="s">
        <v>31</v>
      </c>
      <c r="J365" s="20">
        <v>5</v>
      </c>
      <c r="K365" s="20">
        <v>5</v>
      </c>
      <c r="L365" s="22">
        <v>30400.82</v>
      </c>
      <c r="M365" s="23">
        <v>44652.11</v>
      </c>
      <c r="N365" s="23">
        <v>1357460774.01</v>
      </c>
      <c r="O365" s="22">
        <v>3</v>
      </c>
      <c r="P365" s="24">
        <v>10.7094</v>
      </c>
      <c r="Q365" s="24">
        <v>10.171580000000001</v>
      </c>
      <c r="R365" s="24">
        <v>16.330884999999999</v>
      </c>
      <c r="S365" s="24">
        <v>11.225739000000001</v>
      </c>
      <c r="T365" s="24">
        <v>0.9</v>
      </c>
      <c r="U365" s="22">
        <v>20000000</v>
      </c>
      <c r="V365" s="22">
        <v>50000</v>
      </c>
      <c r="W365" s="24" t="s">
        <v>1169</v>
      </c>
      <c r="X365" s="27" t="s">
        <v>1176</v>
      </c>
      <c r="Y365" s="24">
        <v>0</v>
      </c>
      <c r="Z365" s="24" t="s">
        <v>1540</v>
      </c>
      <c r="AA365" s="24" t="s">
        <v>1540</v>
      </c>
    </row>
    <row r="366" spans="1:27" x14ac:dyDescent="0.35">
      <c r="A366" s="20" t="str">
        <f t="shared" si="5"/>
        <v>FIDUCIARIA COLMENA S.A.RENTAFACIL FONDO DE INVERSION COLECTIVA ABIERTO56</v>
      </c>
      <c r="B366" s="21">
        <v>45046</v>
      </c>
      <c r="C366" s="20">
        <v>5</v>
      </c>
      <c r="D366" s="20">
        <v>6</v>
      </c>
      <c r="E366" s="20" t="s">
        <v>522</v>
      </c>
      <c r="F366" s="20">
        <v>10779</v>
      </c>
      <c r="G366" s="20" t="s">
        <v>525</v>
      </c>
      <c r="H366" s="20" t="s">
        <v>30</v>
      </c>
      <c r="I366" s="20" t="s">
        <v>31</v>
      </c>
      <c r="J366" s="20">
        <v>5</v>
      </c>
      <c r="K366" s="20">
        <v>6</v>
      </c>
      <c r="L366" s="22">
        <v>1770519.3219999999</v>
      </c>
      <c r="M366" s="23">
        <v>42711.839999999997</v>
      </c>
      <c r="N366" s="23">
        <v>75622143438.550003</v>
      </c>
      <c r="O366" s="22">
        <v>5209</v>
      </c>
      <c r="P366" s="24">
        <v>9.7308570000000003</v>
      </c>
      <c r="Q366" s="24">
        <v>9.1975069999999999</v>
      </c>
      <c r="R366" s="24">
        <v>15.302459000000001</v>
      </c>
      <c r="S366" s="24">
        <v>10.242311000000001</v>
      </c>
      <c r="T366" s="24">
        <v>1.8</v>
      </c>
      <c r="U366" s="22">
        <v>50000</v>
      </c>
      <c r="V366" s="22">
        <v>50000</v>
      </c>
      <c r="W366" s="24" t="s">
        <v>1170</v>
      </c>
      <c r="X366" s="27" t="s">
        <v>1178</v>
      </c>
      <c r="Y366" s="24">
        <v>0</v>
      </c>
      <c r="Z366" s="24" t="s">
        <v>1540</v>
      </c>
      <c r="AA366" s="24" t="s">
        <v>1540</v>
      </c>
    </row>
    <row r="367" spans="1:27" x14ac:dyDescent="0.35">
      <c r="A367" s="20" t="str">
        <f t="shared" si="5"/>
        <v>FIDUCIARIA COLMENA S.A.RENTAFACIL FONDO DE INVERSION COLECTIVA ABIERTO57</v>
      </c>
      <c r="B367" s="21">
        <v>45046</v>
      </c>
      <c r="C367" s="20">
        <v>5</v>
      </c>
      <c r="D367" s="20">
        <v>6</v>
      </c>
      <c r="E367" s="20" t="s">
        <v>522</v>
      </c>
      <c r="F367" s="20">
        <v>10779</v>
      </c>
      <c r="G367" s="20" t="s">
        <v>525</v>
      </c>
      <c r="H367" s="20" t="s">
        <v>30</v>
      </c>
      <c r="I367" s="20" t="s">
        <v>31</v>
      </c>
      <c r="J367" s="20">
        <v>5</v>
      </c>
      <c r="K367" s="20">
        <v>7</v>
      </c>
      <c r="L367" s="22">
        <v>1517756.3259999999</v>
      </c>
      <c r="M367" s="23">
        <v>43347.25</v>
      </c>
      <c r="N367" s="23">
        <v>65790568029.699997</v>
      </c>
      <c r="O367" s="22">
        <v>87</v>
      </c>
      <c r="P367" s="24">
        <v>10.055115000000001</v>
      </c>
      <c r="Q367" s="24">
        <v>9.5204649999999997</v>
      </c>
      <c r="R367" s="24">
        <v>15.643470000000001</v>
      </c>
      <c r="S367" s="24">
        <v>10.568406</v>
      </c>
      <c r="T367" s="24">
        <v>1.5</v>
      </c>
      <c r="U367" s="22">
        <v>50000</v>
      </c>
      <c r="V367" s="22">
        <v>50000</v>
      </c>
      <c r="W367" s="24" t="s">
        <v>1171</v>
      </c>
      <c r="X367" s="27" t="s">
        <v>1179</v>
      </c>
      <c r="Y367" s="24">
        <v>0</v>
      </c>
      <c r="Z367" s="24" t="s">
        <v>1540</v>
      </c>
      <c r="AA367" s="24" t="s">
        <v>1540</v>
      </c>
    </row>
    <row r="368" spans="1:27" x14ac:dyDescent="0.35">
      <c r="A368" s="20" t="str">
        <f t="shared" si="5"/>
        <v>FIDUCIARIA COLMENA S.A.RENTAFACIL FONDO DE INVERSION COLECTIVA ABIERTO58</v>
      </c>
      <c r="B368" s="21">
        <v>45046</v>
      </c>
      <c r="C368" s="20">
        <v>5</v>
      </c>
      <c r="D368" s="20">
        <v>6</v>
      </c>
      <c r="E368" s="20" t="s">
        <v>522</v>
      </c>
      <c r="F368" s="20">
        <v>10779</v>
      </c>
      <c r="G368" s="20" t="s">
        <v>525</v>
      </c>
      <c r="H368" s="20" t="s">
        <v>30</v>
      </c>
      <c r="I368" s="20" t="s">
        <v>31</v>
      </c>
      <c r="J368" s="20">
        <v>5</v>
      </c>
      <c r="K368" s="20">
        <v>8</v>
      </c>
      <c r="L368" s="22">
        <v>14024361.618000001</v>
      </c>
      <c r="M368" s="23">
        <v>43405.66</v>
      </c>
      <c r="N368" s="23">
        <v>608736648623.20996</v>
      </c>
      <c r="O368" s="22">
        <v>83130</v>
      </c>
      <c r="P368" s="24">
        <v>10.055115000000001</v>
      </c>
      <c r="Q368" s="24">
        <v>9.5748300000000004</v>
      </c>
      <c r="R368" s="24">
        <v>15.662525</v>
      </c>
      <c r="S368" s="24">
        <v>10.708356</v>
      </c>
      <c r="T368" s="24" t="s">
        <v>1172</v>
      </c>
      <c r="U368" s="22">
        <v>50000</v>
      </c>
      <c r="V368" s="22">
        <v>50000</v>
      </c>
      <c r="W368" s="24" t="s">
        <v>1165</v>
      </c>
      <c r="X368" s="27" t="s">
        <v>1173</v>
      </c>
      <c r="Y368" s="24">
        <v>0</v>
      </c>
      <c r="Z368" s="24" t="s">
        <v>1540</v>
      </c>
      <c r="AA368" s="24" t="s">
        <v>1540</v>
      </c>
    </row>
    <row r="369" spans="1:27" x14ac:dyDescent="0.35">
      <c r="A369" s="20" t="str">
        <f t="shared" si="5"/>
        <v>FIDUCIARIA COLMENA S.A.UNIVERSITAS  FONDO DE INVERSION  COLECTIVA ABIERTO CON  PACTO DE  PERMANENCIA80</v>
      </c>
      <c r="B369" s="21">
        <v>45046</v>
      </c>
      <c r="C369" s="20">
        <v>5</v>
      </c>
      <c r="D369" s="20">
        <v>6</v>
      </c>
      <c r="E369" s="20" t="s">
        <v>522</v>
      </c>
      <c r="F369" s="20">
        <v>61583</v>
      </c>
      <c r="G369" s="20" t="s">
        <v>533</v>
      </c>
      <c r="H369" s="20" t="s">
        <v>30</v>
      </c>
      <c r="I369" s="20" t="s">
        <v>31</v>
      </c>
      <c r="J369" s="20">
        <v>8</v>
      </c>
      <c r="K369" s="20">
        <v>0</v>
      </c>
      <c r="L369" s="22">
        <v>9157719.9409999996</v>
      </c>
      <c r="M369" s="23">
        <v>12529.51</v>
      </c>
      <c r="N369" s="23">
        <v>115041051505.78</v>
      </c>
      <c r="O369" s="22">
        <v>69601</v>
      </c>
      <c r="P369" s="24">
        <v>13.003429000000001</v>
      </c>
      <c r="Q369" s="24">
        <v>14.054183999999999</v>
      </c>
      <c r="R369" s="24">
        <v>28.382978000000001</v>
      </c>
      <c r="S369" s="24">
        <v>10.728757</v>
      </c>
      <c r="T369" s="24">
        <v>3</v>
      </c>
      <c r="U369" s="22">
        <v>30000</v>
      </c>
      <c r="V369" s="22">
        <v>30000</v>
      </c>
      <c r="W369" s="24" t="s">
        <v>41</v>
      </c>
      <c r="X369" s="27" t="s">
        <v>1180</v>
      </c>
      <c r="Y369" s="24" t="s">
        <v>1182</v>
      </c>
      <c r="Z369" s="24" t="s">
        <v>1540</v>
      </c>
      <c r="AA369" s="24" t="s">
        <v>1540</v>
      </c>
    </row>
    <row r="370" spans="1:27" x14ac:dyDescent="0.35">
      <c r="A370" s="20" t="str">
        <f t="shared" si="5"/>
        <v>FIDUCIARIA COLPATRIAFONDO DE INVERSION COLECTIVA ABIERTO 152581</v>
      </c>
      <c r="B370" s="21">
        <v>45046</v>
      </c>
      <c r="C370" s="20">
        <v>5</v>
      </c>
      <c r="D370" s="20">
        <v>25</v>
      </c>
      <c r="E370" s="20" t="s">
        <v>535</v>
      </c>
      <c r="F370" s="20">
        <v>17653</v>
      </c>
      <c r="G370" s="20" t="s">
        <v>536</v>
      </c>
      <c r="H370" s="20" t="s">
        <v>254</v>
      </c>
      <c r="I370" s="20" t="s">
        <v>31</v>
      </c>
      <c r="J370" s="20">
        <v>8</v>
      </c>
      <c r="K370" s="20">
        <v>1</v>
      </c>
      <c r="L370" s="22">
        <v>39370228.840999998</v>
      </c>
      <c r="M370" s="23">
        <v>17437.669999999998</v>
      </c>
      <c r="N370" s="23">
        <v>686525023989.43994</v>
      </c>
      <c r="O370" s="22">
        <v>285</v>
      </c>
      <c r="P370" s="24">
        <v>12.624297</v>
      </c>
      <c r="Q370" s="24">
        <v>9.9244749999999993</v>
      </c>
      <c r="R370" s="24">
        <v>17.806149999999999</v>
      </c>
      <c r="S370" s="24">
        <v>12.279837000000001</v>
      </c>
      <c r="T370" s="24">
        <v>1.5</v>
      </c>
      <c r="U370" s="22">
        <v>300000</v>
      </c>
      <c r="V370" s="22">
        <v>300000</v>
      </c>
      <c r="W370" s="24" t="s">
        <v>41</v>
      </c>
      <c r="X370" s="27" t="s">
        <v>1183</v>
      </c>
      <c r="Y370" s="24">
        <v>0</v>
      </c>
      <c r="Z370" s="24" t="s">
        <v>1540</v>
      </c>
      <c r="AA370" s="24" t="s">
        <v>1540</v>
      </c>
    </row>
    <row r="371" spans="1:27" x14ac:dyDescent="0.35">
      <c r="A371" s="20" t="str">
        <f t="shared" si="5"/>
        <v>FIDUCIARIA COLPATRIAFONDO DE INVERSION COLECTIVA ABIERTO RENDIR82</v>
      </c>
      <c r="B371" s="21">
        <v>45046</v>
      </c>
      <c r="C371" s="20">
        <v>5</v>
      </c>
      <c r="D371" s="20">
        <v>25</v>
      </c>
      <c r="E371" s="20" t="s">
        <v>535</v>
      </c>
      <c r="F371" s="20">
        <v>11627</v>
      </c>
      <c r="G371" s="20" t="s">
        <v>538</v>
      </c>
      <c r="H371" s="20" t="s">
        <v>30</v>
      </c>
      <c r="I371" s="20" t="s">
        <v>31</v>
      </c>
      <c r="J371" s="20">
        <v>8</v>
      </c>
      <c r="K371" s="20">
        <v>2</v>
      </c>
      <c r="L371" s="22">
        <v>8357853.0080000004</v>
      </c>
      <c r="M371" s="23">
        <v>43011.51</v>
      </c>
      <c r="N371" s="23">
        <v>359483843733.15002</v>
      </c>
      <c r="O371" s="22">
        <v>3349</v>
      </c>
      <c r="P371" s="24">
        <v>12.145602</v>
      </c>
      <c r="Q371" s="24">
        <v>9.6240799999999993</v>
      </c>
      <c r="R371" s="24">
        <v>17.889914999999998</v>
      </c>
      <c r="S371" s="24">
        <v>12.042036</v>
      </c>
      <c r="T371" s="24">
        <v>1.7</v>
      </c>
      <c r="U371" s="22">
        <v>200000</v>
      </c>
      <c r="V371" s="22">
        <v>200000</v>
      </c>
      <c r="W371" s="24" t="s">
        <v>41</v>
      </c>
      <c r="X371" s="27" t="s">
        <v>1184</v>
      </c>
      <c r="Y371" s="24">
        <v>0</v>
      </c>
      <c r="Z371" s="24" t="s">
        <v>1540</v>
      </c>
      <c r="AA371" s="24" t="s">
        <v>1540</v>
      </c>
    </row>
    <row r="372" spans="1:27" x14ac:dyDescent="0.35">
      <c r="A372" s="20" t="str">
        <f t="shared" si="5"/>
        <v>FIDUCIARIA CORFICOLOMBIANA S.A.F.I.C. A. LIQUIDEZ 1525 PLUS80</v>
      </c>
      <c r="B372" s="21">
        <v>45046</v>
      </c>
      <c r="C372" s="20">
        <v>5</v>
      </c>
      <c r="D372" s="20">
        <v>20</v>
      </c>
      <c r="E372" s="20" t="s">
        <v>540</v>
      </c>
      <c r="F372" s="20">
        <v>103927</v>
      </c>
      <c r="G372" s="20" t="s">
        <v>541</v>
      </c>
      <c r="H372" s="20" t="s">
        <v>254</v>
      </c>
      <c r="I372" s="20" t="s">
        <v>31</v>
      </c>
      <c r="J372" s="20">
        <v>8</v>
      </c>
      <c r="K372" s="20">
        <v>0</v>
      </c>
      <c r="L372" s="22">
        <v>150299145.5</v>
      </c>
      <c r="M372" s="23">
        <v>11239.03</v>
      </c>
      <c r="N372" s="23">
        <v>1689216861467</v>
      </c>
      <c r="O372" s="22">
        <v>103</v>
      </c>
      <c r="P372" s="24">
        <v>11.450013</v>
      </c>
      <c r="Q372" s="24">
        <v>10.992355999999999</v>
      </c>
      <c r="R372" s="24">
        <v>14.972822000000001</v>
      </c>
      <c r="S372" s="24">
        <v>11.534416999999999</v>
      </c>
      <c r="T372" s="24">
        <v>1.2</v>
      </c>
      <c r="U372" s="22">
        <v>50000000</v>
      </c>
      <c r="V372" s="22">
        <v>50000000</v>
      </c>
      <c r="W372" s="24" t="s">
        <v>988</v>
      </c>
      <c r="X372" s="27" t="s">
        <v>1185</v>
      </c>
      <c r="Y372" s="24">
        <v>0</v>
      </c>
      <c r="Z372" s="24" t="s">
        <v>1540</v>
      </c>
      <c r="AA372" s="24" t="s">
        <v>1540</v>
      </c>
    </row>
    <row r="373" spans="1:27" x14ac:dyDescent="0.35">
      <c r="A373" s="20" t="str">
        <f t="shared" si="5"/>
        <v>FIDUCIARIA CORFICOLOMBIANA S.A.F.I.C. A. Mercado Monetario Confianza Plus80</v>
      </c>
      <c r="B373" s="21">
        <v>45046</v>
      </c>
      <c r="C373" s="20">
        <v>5</v>
      </c>
      <c r="D373" s="20">
        <v>20</v>
      </c>
      <c r="E373" s="20" t="s">
        <v>540</v>
      </c>
      <c r="F373" s="20">
        <v>13174</v>
      </c>
      <c r="G373" s="20" t="s">
        <v>543</v>
      </c>
      <c r="H373" s="20" t="s">
        <v>254</v>
      </c>
      <c r="I373" s="20" t="s">
        <v>31</v>
      </c>
      <c r="J373" s="20">
        <v>8</v>
      </c>
      <c r="K373" s="20">
        <v>0</v>
      </c>
      <c r="L373" s="22">
        <v>57132559.436999999</v>
      </c>
      <c r="M373" s="23">
        <v>18005.599999999999</v>
      </c>
      <c r="N373" s="23">
        <v>1028705751812.5</v>
      </c>
      <c r="O373" s="22">
        <v>142</v>
      </c>
      <c r="P373" s="24">
        <v>11.993955</v>
      </c>
      <c r="Q373" s="24">
        <v>9.9052629999999997</v>
      </c>
      <c r="R373" s="24">
        <v>18.556383</v>
      </c>
      <c r="S373" s="24">
        <v>12.673235999999999</v>
      </c>
      <c r="T373" s="24">
        <v>1.5</v>
      </c>
      <c r="U373" s="22">
        <v>1000000</v>
      </c>
      <c r="V373" s="22">
        <v>200000</v>
      </c>
      <c r="W373" s="24" t="s">
        <v>988</v>
      </c>
      <c r="X373" s="27" t="s">
        <v>1186</v>
      </c>
      <c r="Y373" s="24">
        <v>0</v>
      </c>
      <c r="Z373" s="24" t="s">
        <v>1540</v>
      </c>
      <c r="AA373" s="24" t="s">
        <v>1540</v>
      </c>
    </row>
    <row r="374" spans="1:27" x14ac:dyDescent="0.35">
      <c r="A374" s="20" t="str">
        <f t="shared" si="5"/>
        <v>FIDUCIARIA CORFICOLOMBIANA S.A.F.I.C. Abierta con Pacto de Permanencia Sostenible Global80</v>
      </c>
      <c r="B374" s="21">
        <v>45046</v>
      </c>
      <c r="C374" s="20">
        <v>5</v>
      </c>
      <c r="D374" s="20">
        <v>20</v>
      </c>
      <c r="E374" s="20" t="s">
        <v>540</v>
      </c>
      <c r="F374" s="20">
        <v>76413</v>
      </c>
      <c r="G374" s="20" t="s">
        <v>545</v>
      </c>
      <c r="H374" s="20" t="s">
        <v>30</v>
      </c>
      <c r="I374" s="20" t="s">
        <v>31</v>
      </c>
      <c r="J374" s="20">
        <v>8</v>
      </c>
      <c r="K374" s="20">
        <v>0</v>
      </c>
      <c r="L374" s="22">
        <v>132333.00200000001</v>
      </c>
      <c r="M374" s="23">
        <v>32544.21</v>
      </c>
      <c r="N374" s="23">
        <v>4306672752.6700001</v>
      </c>
      <c r="O374" s="22">
        <v>148</v>
      </c>
      <c r="P374" s="24">
        <v>-1.644298</v>
      </c>
      <c r="Q374" s="24">
        <v>20.918164999999998</v>
      </c>
      <c r="R374" s="24">
        <v>12.976601</v>
      </c>
      <c r="S374" s="24">
        <v>18.271626999999999</v>
      </c>
      <c r="T374" s="24">
        <v>2</v>
      </c>
      <c r="U374" s="22">
        <v>200000</v>
      </c>
      <c r="V374" s="22">
        <v>200000</v>
      </c>
      <c r="W374" s="24" t="s">
        <v>988</v>
      </c>
      <c r="X374" s="27" t="s">
        <v>1187</v>
      </c>
      <c r="Y374" s="24">
        <v>0</v>
      </c>
      <c r="Z374" s="24" t="s">
        <v>1540</v>
      </c>
      <c r="AA374" s="24" t="s">
        <v>1540</v>
      </c>
    </row>
    <row r="375" spans="1:27" x14ac:dyDescent="0.35">
      <c r="A375" s="20" t="str">
        <f t="shared" si="5"/>
        <v>FIDUCIARIA CORFICOLOMBIANA S.A.F.I.C. Acciones Plus80</v>
      </c>
      <c r="B375" s="21">
        <v>45046</v>
      </c>
      <c r="C375" s="20">
        <v>5</v>
      </c>
      <c r="D375" s="20">
        <v>20</v>
      </c>
      <c r="E375" s="20" t="s">
        <v>540</v>
      </c>
      <c r="F375" s="20">
        <v>76414</v>
      </c>
      <c r="G375" s="20" t="s">
        <v>547</v>
      </c>
      <c r="H375" s="20" t="s">
        <v>30</v>
      </c>
      <c r="I375" s="20" t="s">
        <v>31</v>
      </c>
      <c r="J375" s="20">
        <v>8</v>
      </c>
      <c r="K375" s="20">
        <v>0</v>
      </c>
      <c r="L375" s="22">
        <v>3449882.5529999998</v>
      </c>
      <c r="M375" s="23">
        <v>1871.64</v>
      </c>
      <c r="N375" s="23">
        <v>6456946586.4399996</v>
      </c>
      <c r="O375" s="22">
        <v>196</v>
      </c>
      <c r="P375" s="24">
        <v>-2.2960159999999998</v>
      </c>
      <c r="Q375" s="24">
        <v>23.817655999999999</v>
      </c>
      <c r="R375" s="24">
        <v>-6.4037550000000003</v>
      </c>
      <c r="S375" s="24">
        <v>-21.12641</v>
      </c>
      <c r="T375" s="24">
        <v>3</v>
      </c>
      <c r="U375" s="22">
        <v>200000</v>
      </c>
      <c r="V375" s="22">
        <v>200000</v>
      </c>
      <c r="W375" s="24" t="s">
        <v>988</v>
      </c>
      <c r="X375" s="27" t="s">
        <v>1188</v>
      </c>
      <c r="Y375" s="24">
        <v>0</v>
      </c>
      <c r="Z375" s="24" t="s">
        <v>1540</v>
      </c>
      <c r="AA375" s="24" t="s">
        <v>1540</v>
      </c>
    </row>
    <row r="376" spans="1:27" x14ac:dyDescent="0.35">
      <c r="A376" s="20" t="str">
        <f t="shared" si="5"/>
        <v>FIDUCIARIA CORFICOLOMBIANA S.A.F.I.C. CON PACTO DE PERMANENCIA CAPITAL PLUS80</v>
      </c>
      <c r="B376" s="21">
        <v>45046</v>
      </c>
      <c r="C376" s="20">
        <v>5</v>
      </c>
      <c r="D376" s="20">
        <v>20</v>
      </c>
      <c r="E376" s="20" t="s">
        <v>540</v>
      </c>
      <c r="F376" s="20">
        <v>9645</v>
      </c>
      <c r="G376" s="20" t="s">
        <v>549</v>
      </c>
      <c r="H376" s="20" t="s">
        <v>30</v>
      </c>
      <c r="I376" s="20" t="s">
        <v>31</v>
      </c>
      <c r="J376" s="20">
        <v>8</v>
      </c>
      <c r="K376" s="20">
        <v>0</v>
      </c>
      <c r="L376" s="22">
        <v>510972.91899999999</v>
      </c>
      <c r="M376" s="23">
        <v>24572.799999999999</v>
      </c>
      <c r="N376" s="23">
        <v>12556034822.809999</v>
      </c>
      <c r="O376" s="22">
        <v>155</v>
      </c>
      <c r="P376" s="24">
        <v>12.565764</v>
      </c>
      <c r="Q376" s="24">
        <v>10.71669</v>
      </c>
      <c r="R376" s="24">
        <v>19.18572</v>
      </c>
      <c r="S376" s="24">
        <v>12.212738</v>
      </c>
      <c r="T376" s="24">
        <v>1.35</v>
      </c>
      <c r="U376" s="22">
        <v>200000</v>
      </c>
      <c r="V376" s="22">
        <v>200000</v>
      </c>
      <c r="W376" s="24" t="s">
        <v>988</v>
      </c>
      <c r="X376" s="27" t="s">
        <v>1189</v>
      </c>
      <c r="Y376" s="24">
        <v>0</v>
      </c>
      <c r="Z376" s="24" t="s">
        <v>1540</v>
      </c>
      <c r="AA376" s="24" t="s">
        <v>1540</v>
      </c>
    </row>
    <row r="377" spans="1:27" x14ac:dyDescent="0.35">
      <c r="A377" s="20" t="str">
        <f t="shared" si="5"/>
        <v>FIDUCIARIA CORFICOLOMBIANA S.A.F.I.C. CON PACTO DE PERMANENCIA MULTIPLICAR80</v>
      </c>
      <c r="B377" s="21">
        <v>45046</v>
      </c>
      <c r="C377" s="20">
        <v>5</v>
      </c>
      <c r="D377" s="20">
        <v>20</v>
      </c>
      <c r="E377" s="20" t="s">
        <v>540</v>
      </c>
      <c r="F377" s="20">
        <v>9641</v>
      </c>
      <c r="G377" s="20" t="s">
        <v>551</v>
      </c>
      <c r="H377" s="20" t="s">
        <v>30</v>
      </c>
      <c r="I377" s="20" t="s">
        <v>31</v>
      </c>
      <c r="J377" s="20">
        <v>8</v>
      </c>
      <c r="K377" s="20">
        <v>0</v>
      </c>
      <c r="L377" s="22">
        <v>829272.20799999998</v>
      </c>
      <c r="M377" s="23">
        <v>36978.47</v>
      </c>
      <c r="N377" s="23">
        <v>30665215590.849998</v>
      </c>
      <c r="O377" s="22">
        <v>281</v>
      </c>
      <c r="P377" s="24">
        <v>-22.998519999999999</v>
      </c>
      <c r="Q377" s="24">
        <v>-12.76065</v>
      </c>
      <c r="R377" s="24">
        <v>2.7481249999999999</v>
      </c>
      <c r="S377" s="24">
        <v>5.2437779999999998</v>
      </c>
      <c r="T377" s="24">
        <v>1.5</v>
      </c>
      <c r="U377" s="22">
        <v>1000000</v>
      </c>
      <c r="V377" s="22">
        <v>200000</v>
      </c>
      <c r="W377" s="24" t="s">
        <v>988</v>
      </c>
      <c r="X377" s="27" t="s">
        <v>1190</v>
      </c>
      <c r="Y377" s="24">
        <v>0</v>
      </c>
      <c r="Z377" s="24" t="s">
        <v>1540</v>
      </c>
      <c r="AA377" s="24" t="s">
        <v>1540</v>
      </c>
    </row>
    <row r="378" spans="1:27" x14ac:dyDescent="0.35">
      <c r="A378" s="20" t="str">
        <f t="shared" si="5"/>
        <v>FIDUCIARIA CORFICOLOMBIANA S.A.F.I.C. Deuda Corporativa80</v>
      </c>
      <c r="B378" s="21">
        <v>45046</v>
      </c>
      <c r="C378" s="20">
        <v>5</v>
      </c>
      <c r="D378" s="20">
        <v>20</v>
      </c>
      <c r="E378" s="20" t="s">
        <v>540</v>
      </c>
      <c r="F378" s="20">
        <v>76412</v>
      </c>
      <c r="G378" s="20" t="s">
        <v>553</v>
      </c>
      <c r="H378" s="20" t="s">
        <v>30</v>
      </c>
      <c r="I378" s="20" t="s">
        <v>31</v>
      </c>
      <c r="J378" s="20">
        <v>8</v>
      </c>
      <c r="K378" s="20">
        <v>0</v>
      </c>
      <c r="L378" s="22">
        <v>8195248.4419999998</v>
      </c>
      <c r="M378" s="23">
        <v>3755.55</v>
      </c>
      <c r="N378" s="23">
        <v>30777664118.459999</v>
      </c>
      <c r="O378" s="22">
        <v>92</v>
      </c>
      <c r="P378" s="24">
        <v>12.952654000000001</v>
      </c>
      <c r="Q378" s="24">
        <v>9.7171149999999997</v>
      </c>
      <c r="R378" s="24">
        <v>26.143093</v>
      </c>
      <c r="S378" s="24">
        <v>11.715387</v>
      </c>
      <c r="T378" s="24">
        <v>1.7</v>
      </c>
      <c r="U378" s="22">
        <v>200000</v>
      </c>
      <c r="V378" s="22">
        <v>200000</v>
      </c>
      <c r="W378" s="24" t="s">
        <v>988</v>
      </c>
      <c r="X378" s="27" t="s">
        <v>1191</v>
      </c>
      <c r="Y378" s="24">
        <v>0</v>
      </c>
      <c r="Z378" s="24" t="s">
        <v>1540</v>
      </c>
      <c r="AA378" s="24" t="s">
        <v>1540</v>
      </c>
    </row>
    <row r="379" spans="1:27" x14ac:dyDescent="0.35">
      <c r="A379" s="20" t="str">
        <f t="shared" si="5"/>
        <v>FIDUCIARIA CORFICOLOMBIANA S.A.F.I.C. Estrategia Moderada80</v>
      </c>
      <c r="B379" s="21">
        <v>45046</v>
      </c>
      <c r="C379" s="20">
        <v>5</v>
      </c>
      <c r="D379" s="20">
        <v>20</v>
      </c>
      <c r="E379" s="20" t="s">
        <v>540</v>
      </c>
      <c r="F379" s="20">
        <v>76410</v>
      </c>
      <c r="G379" s="20" t="s">
        <v>555</v>
      </c>
      <c r="H379" s="20" t="s">
        <v>30</v>
      </c>
      <c r="I379" s="20" t="s">
        <v>31</v>
      </c>
      <c r="J379" s="20">
        <v>8</v>
      </c>
      <c r="K379" s="20">
        <v>0</v>
      </c>
      <c r="L379" s="22">
        <v>439546.386</v>
      </c>
      <c r="M379" s="23">
        <v>14969.55</v>
      </c>
      <c r="N379" s="23">
        <v>6579811974.9099998</v>
      </c>
      <c r="O379" s="22">
        <v>27</v>
      </c>
      <c r="P379" s="24">
        <v>7.1382529999999997</v>
      </c>
      <c r="Q379" s="24">
        <v>15.701421</v>
      </c>
      <c r="R379" s="24">
        <v>11.253163000000001</v>
      </c>
      <c r="S379" s="24">
        <v>6.8211009999999996</v>
      </c>
      <c r="T379" s="24">
        <v>2</v>
      </c>
      <c r="U379" s="22">
        <v>200000</v>
      </c>
      <c r="V379" s="22">
        <v>200000</v>
      </c>
      <c r="W379" s="24" t="s">
        <v>988</v>
      </c>
      <c r="X379" s="27" t="s">
        <v>1192</v>
      </c>
      <c r="Y379" s="24">
        <v>0</v>
      </c>
      <c r="Z379" s="24" t="s">
        <v>1540</v>
      </c>
      <c r="AA379" s="24" t="s">
        <v>1540</v>
      </c>
    </row>
    <row r="380" spans="1:27" x14ac:dyDescent="0.35">
      <c r="A380" s="20" t="str">
        <f t="shared" si="5"/>
        <v>FIDUCIARIA CORFICOLOMBIANA S.A.F.I.C. Valor Plus I412</v>
      </c>
      <c r="B380" s="21">
        <v>45046</v>
      </c>
      <c r="C380" s="20">
        <v>5</v>
      </c>
      <c r="D380" s="20">
        <v>20</v>
      </c>
      <c r="E380" s="20" t="s">
        <v>540</v>
      </c>
      <c r="F380" s="20">
        <v>53954</v>
      </c>
      <c r="G380" s="20" t="s">
        <v>557</v>
      </c>
      <c r="H380" s="20" t="s">
        <v>30</v>
      </c>
      <c r="I380" s="20" t="s">
        <v>31</v>
      </c>
      <c r="J380" s="20">
        <v>4</v>
      </c>
      <c r="K380" s="20">
        <v>12</v>
      </c>
      <c r="L380" s="22">
        <v>12111712.119999999</v>
      </c>
      <c r="M380" s="23">
        <v>45977.38</v>
      </c>
      <c r="N380" s="23">
        <v>556864830689.85999</v>
      </c>
      <c r="O380" s="22">
        <v>86</v>
      </c>
      <c r="P380" s="24">
        <v>12.958067</v>
      </c>
      <c r="Q380" s="24">
        <v>10.420268999999999</v>
      </c>
      <c r="R380" s="24">
        <v>19.111623999999999</v>
      </c>
      <c r="S380" s="24">
        <v>12.722625000000001</v>
      </c>
      <c r="T380" s="24">
        <v>0.8</v>
      </c>
      <c r="U380" s="22">
        <v>100000</v>
      </c>
      <c r="V380" s="22">
        <v>100000</v>
      </c>
      <c r="W380" s="24" t="s">
        <v>1198</v>
      </c>
      <c r="X380" s="27" t="s">
        <v>1209</v>
      </c>
      <c r="Y380" s="24">
        <v>0</v>
      </c>
      <c r="Z380" s="24" t="s">
        <v>1540</v>
      </c>
      <c r="AA380" s="24" t="s">
        <v>1540</v>
      </c>
    </row>
    <row r="381" spans="1:27" x14ac:dyDescent="0.35">
      <c r="A381" s="20" t="str">
        <f t="shared" si="5"/>
        <v>FIDUCIARIA CORFICOLOMBIANA S.A.F.I.C. Valor Plus I51</v>
      </c>
      <c r="B381" s="21">
        <v>45046</v>
      </c>
      <c r="C381" s="20">
        <v>5</v>
      </c>
      <c r="D381" s="20">
        <v>20</v>
      </c>
      <c r="E381" s="20" t="s">
        <v>540</v>
      </c>
      <c r="F381" s="20">
        <v>53954</v>
      </c>
      <c r="G381" s="20" t="s">
        <v>557</v>
      </c>
      <c r="H381" s="20" t="s">
        <v>30</v>
      </c>
      <c r="I381" s="20" t="s">
        <v>31</v>
      </c>
      <c r="J381" s="20">
        <v>5</v>
      </c>
      <c r="K381" s="20">
        <v>1</v>
      </c>
      <c r="L381" s="22">
        <v>1669286.9</v>
      </c>
      <c r="M381" s="23">
        <v>42574.13</v>
      </c>
      <c r="N381" s="23">
        <v>71068441426.460007</v>
      </c>
      <c r="O381" s="22">
        <v>105</v>
      </c>
      <c r="P381" s="24">
        <v>11.611096</v>
      </c>
      <c r="Q381" s="24">
        <v>9.1380210000000002</v>
      </c>
      <c r="R381" s="24">
        <v>17.713443999999999</v>
      </c>
      <c r="S381" s="24">
        <v>11.394033</v>
      </c>
      <c r="T381" s="24">
        <v>2</v>
      </c>
      <c r="U381" s="22">
        <v>100000</v>
      </c>
      <c r="V381" s="22">
        <v>100000</v>
      </c>
      <c r="W381" s="24" t="s">
        <v>1199</v>
      </c>
      <c r="X381" s="27" t="s">
        <v>1210</v>
      </c>
      <c r="Y381" s="24">
        <v>0</v>
      </c>
      <c r="Z381" s="24" t="s">
        <v>1540</v>
      </c>
      <c r="AA381" s="24" t="s">
        <v>1540</v>
      </c>
    </row>
    <row r="382" spans="1:27" x14ac:dyDescent="0.35">
      <c r="A382" s="20" t="str">
        <f t="shared" si="5"/>
        <v>FIDUCIARIA CORFICOLOMBIANA S.A.F.I.C. Valor Plus I510</v>
      </c>
      <c r="B382" s="21">
        <v>45046</v>
      </c>
      <c r="C382" s="20">
        <v>5</v>
      </c>
      <c r="D382" s="20">
        <v>20</v>
      </c>
      <c r="E382" s="20" t="s">
        <v>540</v>
      </c>
      <c r="F382" s="20">
        <v>53954</v>
      </c>
      <c r="G382" s="20" t="s">
        <v>557</v>
      </c>
      <c r="H382" s="20" t="s">
        <v>30</v>
      </c>
      <c r="I382" s="20" t="s">
        <v>31</v>
      </c>
      <c r="J382" s="20">
        <v>5</v>
      </c>
      <c r="K382" s="20">
        <v>10</v>
      </c>
      <c r="L382" s="22">
        <v>3303027.89</v>
      </c>
      <c r="M382" s="23">
        <v>42981.9</v>
      </c>
      <c r="N382" s="23">
        <v>141970414642.85001</v>
      </c>
      <c r="O382" s="22">
        <v>8</v>
      </c>
      <c r="P382" s="24">
        <v>11.834472999999999</v>
      </c>
      <c r="Q382" s="24">
        <v>9.3708200000000001</v>
      </c>
      <c r="R382" s="24">
        <v>17.918894000000002</v>
      </c>
      <c r="S382" s="24">
        <v>11.598053</v>
      </c>
      <c r="T382" s="24">
        <v>1.8</v>
      </c>
      <c r="U382" s="22">
        <v>100000</v>
      </c>
      <c r="V382" s="22">
        <v>100000</v>
      </c>
      <c r="W382" s="24" t="s">
        <v>1200</v>
      </c>
      <c r="X382" s="27" t="s">
        <v>1207</v>
      </c>
      <c r="Y382" s="24">
        <v>0</v>
      </c>
      <c r="Z382" s="24" t="s">
        <v>1540</v>
      </c>
      <c r="AA382" s="24" t="s">
        <v>1540</v>
      </c>
    </row>
    <row r="383" spans="1:27" x14ac:dyDescent="0.35">
      <c r="A383" s="20" t="str">
        <f t="shared" si="5"/>
        <v>FIDUCIARIA CORFICOLOMBIANA S.A.F.I.C. Valor Plus I511</v>
      </c>
      <c r="B383" s="21">
        <v>45046</v>
      </c>
      <c r="C383" s="20">
        <v>5</v>
      </c>
      <c r="D383" s="20">
        <v>20</v>
      </c>
      <c r="E383" s="20" t="s">
        <v>540</v>
      </c>
      <c r="F383" s="20">
        <v>53954</v>
      </c>
      <c r="G383" s="20" t="s">
        <v>557</v>
      </c>
      <c r="H383" s="20" t="s">
        <v>30</v>
      </c>
      <c r="I383" s="20" t="s">
        <v>31</v>
      </c>
      <c r="J383" s="20">
        <v>5</v>
      </c>
      <c r="K383" s="20">
        <v>11</v>
      </c>
      <c r="L383" s="22">
        <v>8675539.4480000008</v>
      </c>
      <c r="M383" s="23">
        <v>43924.59</v>
      </c>
      <c r="N383" s="23">
        <v>381069553708.34003</v>
      </c>
      <c r="O383" s="22">
        <v>4</v>
      </c>
      <c r="P383" s="24">
        <v>12.170375999999999</v>
      </c>
      <c r="Q383" s="24">
        <v>9.6479780000000002</v>
      </c>
      <c r="R383" s="24">
        <v>18.264292000000001</v>
      </c>
      <c r="S383" s="24">
        <v>11.92343</v>
      </c>
      <c r="T383" s="24">
        <v>1.5</v>
      </c>
      <c r="U383" s="22">
        <v>100000</v>
      </c>
      <c r="V383" s="22">
        <v>100000</v>
      </c>
      <c r="W383" s="24" t="s">
        <v>1201</v>
      </c>
      <c r="X383" s="27" t="s">
        <v>1208</v>
      </c>
      <c r="Y383" s="24">
        <v>0</v>
      </c>
      <c r="Z383" s="24" t="s">
        <v>1540</v>
      </c>
      <c r="AA383" s="24" t="s">
        <v>1540</v>
      </c>
    </row>
    <row r="384" spans="1:27" x14ac:dyDescent="0.35">
      <c r="A384" s="20" t="str">
        <f t="shared" si="5"/>
        <v>FIDUCIARIA CORFICOLOMBIANA S.A.F.I.C. Valor Plus I52</v>
      </c>
      <c r="B384" s="21">
        <v>45046</v>
      </c>
      <c r="C384" s="20">
        <v>5</v>
      </c>
      <c r="D384" s="20">
        <v>20</v>
      </c>
      <c r="E384" s="20" t="s">
        <v>540</v>
      </c>
      <c r="F384" s="20">
        <v>53954</v>
      </c>
      <c r="G384" s="20" t="s">
        <v>557</v>
      </c>
      <c r="H384" s="20" t="s">
        <v>30</v>
      </c>
      <c r="I384" s="20" t="s">
        <v>31</v>
      </c>
      <c r="J384" s="20">
        <v>5</v>
      </c>
      <c r="K384" s="20">
        <v>2</v>
      </c>
      <c r="L384" s="22">
        <v>896079.48699999996</v>
      </c>
      <c r="M384" s="23">
        <v>44018.400000000001</v>
      </c>
      <c r="N384" s="23">
        <v>39443988558.790001</v>
      </c>
      <c r="O384" s="22">
        <v>25</v>
      </c>
      <c r="P384" s="24">
        <v>12.170375999999999</v>
      </c>
      <c r="Q384" s="24">
        <v>9.6870499999999993</v>
      </c>
      <c r="R384" s="24">
        <v>18.636517999999999</v>
      </c>
      <c r="S384" s="24">
        <v>12.111155</v>
      </c>
      <c r="T384" s="24">
        <v>1.5</v>
      </c>
      <c r="U384" s="22">
        <v>100000</v>
      </c>
      <c r="V384" s="22">
        <v>100000</v>
      </c>
      <c r="W384" s="24" t="s">
        <v>1073</v>
      </c>
      <c r="X384" s="27" t="s">
        <v>1211</v>
      </c>
      <c r="Y384" s="24">
        <v>0</v>
      </c>
      <c r="Z384" s="24" t="s">
        <v>1540</v>
      </c>
      <c r="AA384" s="24" t="s">
        <v>1540</v>
      </c>
    </row>
    <row r="385" spans="1:27" x14ac:dyDescent="0.35">
      <c r="A385" s="20" t="str">
        <f t="shared" si="5"/>
        <v>FIDUCIARIA CORFICOLOMBIANA S.A.F.I.C. Valor Plus I520</v>
      </c>
      <c r="B385" s="21">
        <v>45046</v>
      </c>
      <c r="C385" s="20">
        <v>5</v>
      </c>
      <c r="D385" s="20">
        <v>20</v>
      </c>
      <c r="E385" s="20" t="s">
        <v>540</v>
      </c>
      <c r="F385" s="20">
        <v>53954</v>
      </c>
      <c r="G385" s="20" t="s">
        <v>557</v>
      </c>
      <c r="H385" s="20" t="s">
        <v>30</v>
      </c>
      <c r="I385" s="20" t="s">
        <v>31</v>
      </c>
      <c r="J385" s="20">
        <v>5</v>
      </c>
      <c r="K385" s="20">
        <v>20</v>
      </c>
      <c r="L385" s="22">
        <v>1154321.855</v>
      </c>
      <c r="M385" s="23">
        <v>11712.96</v>
      </c>
      <c r="N385" s="23">
        <v>13520531380.07</v>
      </c>
      <c r="O385" s="22">
        <v>24</v>
      </c>
      <c r="P385" s="24">
        <v>12.170375999999999</v>
      </c>
      <c r="Q385" s="24">
        <v>9.6600950000000001</v>
      </c>
      <c r="R385" s="24">
        <v>18.476324000000002</v>
      </c>
      <c r="S385" s="24">
        <v>12.040839999999999</v>
      </c>
      <c r="T385" s="24">
        <v>1.5</v>
      </c>
      <c r="U385" s="22">
        <v>100000</v>
      </c>
      <c r="V385" s="22">
        <v>100000</v>
      </c>
      <c r="W385" s="24" t="s">
        <v>1075</v>
      </c>
      <c r="X385" s="27" t="s">
        <v>1213</v>
      </c>
      <c r="Y385" s="24">
        <v>0</v>
      </c>
      <c r="Z385" s="24" t="s">
        <v>1540</v>
      </c>
      <c r="AA385" s="24" t="s">
        <v>1540</v>
      </c>
    </row>
    <row r="386" spans="1:27" x14ac:dyDescent="0.35">
      <c r="A386" s="20" t="str">
        <f t="shared" si="5"/>
        <v>FIDUCIARIA CORFICOLOMBIANA S.A.F.I.C. Valor Plus I53</v>
      </c>
      <c r="B386" s="21">
        <v>45046</v>
      </c>
      <c r="C386" s="20">
        <v>5</v>
      </c>
      <c r="D386" s="20">
        <v>20</v>
      </c>
      <c r="E386" s="20" t="s">
        <v>540</v>
      </c>
      <c r="F386" s="20">
        <v>53954</v>
      </c>
      <c r="G386" s="20" t="s">
        <v>557</v>
      </c>
      <c r="H386" s="20" t="s">
        <v>30</v>
      </c>
      <c r="I386" s="20" t="s">
        <v>31</v>
      </c>
      <c r="J386" s="20">
        <v>5</v>
      </c>
      <c r="K386" s="20">
        <v>3</v>
      </c>
      <c r="L386" s="22">
        <v>1791596.7150000001</v>
      </c>
      <c r="M386" s="23">
        <v>41162.699999999997</v>
      </c>
      <c r="N386" s="23">
        <v>73746963740.520004</v>
      </c>
      <c r="O386" s="22">
        <v>2309</v>
      </c>
      <c r="P386" s="24">
        <v>11.054596</v>
      </c>
      <c r="Q386" s="24">
        <v>8.558128</v>
      </c>
      <c r="R386" s="24">
        <v>17.098051000000002</v>
      </c>
      <c r="S386" s="24">
        <v>10.812006999999999</v>
      </c>
      <c r="T386" s="24">
        <v>2.5</v>
      </c>
      <c r="U386" s="22">
        <v>100000</v>
      </c>
      <c r="V386" s="22">
        <v>100000</v>
      </c>
      <c r="W386" s="24" t="s">
        <v>1074</v>
      </c>
      <c r="X386" s="27" t="s">
        <v>1212</v>
      </c>
      <c r="Y386" s="24">
        <v>0</v>
      </c>
      <c r="Z386" s="24" t="s">
        <v>1540</v>
      </c>
      <c r="AA386" s="24" t="s">
        <v>1540</v>
      </c>
    </row>
    <row r="387" spans="1:27" x14ac:dyDescent="0.35">
      <c r="A387" s="20" t="str">
        <f t="shared" si="5"/>
        <v>FIDUCIARIA CORFICOLOMBIANA S.A.F.I.C. Valor Plus I535</v>
      </c>
      <c r="B387" s="21">
        <v>45046</v>
      </c>
      <c r="C387" s="20">
        <v>5</v>
      </c>
      <c r="D387" s="20">
        <v>20</v>
      </c>
      <c r="E387" s="20" t="s">
        <v>540</v>
      </c>
      <c r="F387" s="20">
        <v>53954</v>
      </c>
      <c r="G387" s="20" t="s">
        <v>557</v>
      </c>
      <c r="H387" s="20" t="s">
        <v>30</v>
      </c>
      <c r="I387" s="20" t="s">
        <v>31</v>
      </c>
      <c r="J387" s="20">
        <v>5</v>
      </c>
      <c r="K387" s="20">
        <v>35</v>
      </c>
      <c r="L387" s="22">
        <v>1940614.442</v>
      </c>
      <c r="M387" s="23">
        <v>11200.54</v>
      </c>
      <c r="N387" s="23">
        <v>21735922197.939999</v>
      </c>
      <c r="O387" s="22">
        <v>149</v>
      </c>
      <c r="P387" s="24">
        <v>11.388163</v>
      </c>
      <c r="Q387" s="24">
        <v>8.8869129999999998</v>
      </c>
      <c r="R387" s="24">
        <v>17.510446999999999</v>
      </c>
      <c r="S387" s="24">
        <v>11.183327999999999</v>
      </c>
      <c r="T387" s="24">
        <v>2.2000000000000002</v>
      </c>
      <c r="U387" s="22">
        <v>100000</v>
      </c>
      <c r="V387" s="22">
        <v>100000</v>
      </c>
      <c r="W387" s="24" t="s">
        <v>1076</v>
      </c>
      <c r="X387" s="27" t="s">
        <v>1214</v>
      </c>
      <c r="Y387" s="24">
        <v>0</v>
      </c>
      <c r="Z387" s="24" t="s">
        <v>1540</v>
      </c>
      <c r="AA387" s="24" t="s">
        <v>1540</v>
      </c>
    </row>
    <row r="388" spans="1:27" x14ac:dyDescent="0.35">
      <c r="A388" s="20" t="str">
        <f t="shared" ref="A388:A451" si="6">E388&amp;G388&amp;J388&amp;K388</f>
        <v>FIDUCIARIA CORFICOLOMBIANA S.A.F.I.C. Valor Plus I54</v>
      </c>
      <c r="B388" s="21">
        <v>45046</v>
      </c>
      <c r="C388" s="20">
        <v>5</v>
      </c>
      <c r="D388" s="20">
        <v>20</v>
      </c>
      <c r="E388" s="20" t="s">
        <v>540</v>
      </c>
      <c r="F388" s="20">
        <v>53954</v>
      </c>
      <c r="G388" s="20" t="s">
        <v>557</v>
      </c>
      <c r="H388" s="20" t="s">
        <v>30</v>
      </c>
      <c r="I388" s="20" t="s">
        <v>31</v>
      </c>
      <c r="J388" s="20">
        <v>5</v>
      </c>
      <c r="K388" s="20">
        <v>4</v>
      </c>
      <c r="L388" s="22">
        <v>146621.08799999999</v>
      </c>
      <c r="M388" s="23">
        <v>42331.33</v>
      </c>
      <c r="N388" s="23">
        <v>6206665312.4300003</v>
      </c>
      <c r="O388" s="22">
        <v>4</v>
      </c>
      <c r="P388" s="24">
        <v>11.054596</v>
      </c>
      <c r="Q388" s="24">
        <v>8.5722930000000002</v>
      </c>
      <c r="R388" s="24">
        <v>17.28952</v>
      </c>
      <c r="S388" s="24">
        <v>10.980658999999999</v>
      </c>
      <c r="T388" s="24">
        <v>0</v>
      </c>
      <c r="U388" s="22">
        <v>100000</v>
      </c>
      <c r="V388" s="22">
        <v>100000</v>
      </c>
      <c r="W388" s="24">
        <v>0</v>
      </c>
      <c r="X388" s="27">
        <v>0</v>
      </c>
      <c r="Y388" s="24">
        <v>0</v>
      </c>
      <c r="Z388" s="24" t="s">
        <v>1540</v>
      </c>
      <c r="AA388" s="24" t="s">
        <v>1540</v>
      </c>
    </row>
    <row r="389" spans="1:27" x14ac:dyDescent="0.35">
      <c r="A389" s="20" t="str">
        <f t="shared" si="6"/>
        <v>FIDUCIARIA CORFICOLOMBIANA S.A.F.I.C. Valor Plus I55</v>
      </c>
      <c r="B389" s="21">
        <v>45046</v>
      </c>
      <c r="C389" s="20">
        <v>5</v>
      </c>
      <c r="D389" s="20">
        <v>20</v>
      </c>
      <c r="E389" s="20" t="s">
        <v>540</v>
      </c>
      <c r="F389" s="20">
        <v>53954</v>
      </c>
      <c r="G389" s="20" t="s">
        <v>557</v>
      </c>
      <c r="H389" s="20" t="s">
        <v>30</v>
      </c>
      <c r="I389" s="20" t="s">
        <v>31</v>
      </c>
      <c r="J389" s="20">
        <v>5</v>
      </c>
      <c r="K389" s="20">
        <v>5</v>
      </c>
      <c r="L389" s="22">
        <v>661809.24399999995</v>
      </c>
      <c r="M389" s="23">
        <v>42521.87</v>
      </c>
      <c r="N389" s="23">
        <v>28141365418.18</v>
      </c>
      <c r="O389" s="22">
        <v>1854</v>
      </c>
      <c r="P389" s="24">
        <v>11.611096</v>
      </c>
      <c r="Q389" s="24">
        <v>9.1012240000000002</v>
      </c>
      <c r="R389" s="24">
        <v>17.691008</v>
      </c>
      <c r="S389" s="24">
        <v>11.373901999999999</v>
      </c>
      <c r="T389" s="24">
        <v>2</v>
      </c>
      <c r="U389" s="22">
        <v>100000</v>
      </c>
      <c r="V389" s="22">
        <v>100000</v>
      </c>
      <c r="W389" s="24" t="s">
        <v>1193</v>
      </c>
      <c r="X389" s="27" t="s">
        <v>1202</v>
      </c>
      <c r="Y389" s="24">
        <v>0</v>
      </c>
      <c r="Z389" s="24" t="s">
        <v>1540</v>
      </c>
      <c r="AA389" s="24" t="s">
        <v>1540</v>
      </c>
    </row>
    <row r="390" spans="1:27" x14ac:dyDescent="0.35">
      <c r="A390" s="20" t="str">
        <f t="shared" si="6"/>
        <v>FIDUCIARIA CORFICOLOMBIANA S.A.F.I.C. Valor Plus I56</v>
      </c>
      <c r="B390" s="21">
        <v>45046</v>
      </c>
      <c r="C390" s="20">
        <v>5</v>
      </c>
      <c r="D390" s="20">
        <v>20</v>
      </c>
      <c r="E390" s="20" t="s">
        <v>540</v>
      </c>
      <c r="F390" s="20">
        <v>53954</v>
      </c>
      <c r="G390" s="20" t="s">
        <v>557</v>
      </c>
      <c r="H390" s="20" t="s">
        <v>30</v>
      </c>
      <c r="I390" s="20" t="s">
        <v>31</v>
      </c>
      <c r="J390" s="20">
        <v>5</v>
      </c>
      <c r="K390" s="20">
        <v>6</v>
      </c>
      <c r="L390" s="22">
        <v>8320728.9950000001</v>
      </c>
      <c r="M390" s="23">
        <v>43926.95</v>
      </c>
      <c r="N390" s="23">
        <v>365504248149.02002</v>
      </c>
      <c r="O390" s="22">
        <v>282</v>
      </c>
      <c r="P390" s="24">
        <v>12.170375999999999</v>
      </c>
      <c r="Q390" s="24">
        <v>9.6583330000000007</v>
      </c>
      <c r="R390" s="24">
        <v>18.276978</v>
      </c>
      <c r="S390" s="24">
        <v>11.929117</v>
      </c>
      <c r="T390" s="24">
        <v>1.5</v>
      </c>
      <c r="U390" s="22">
        <v>100000</v>
      </c>
      <c r="V390" s="22">
        <v>100000</v>
      </c>
      <c r="W390" s="24" t="s">
        <v>1194</v>
      </c>
      <c r="X390" s="27" t="s">
        <v>1203</v>
      </c>
      <c r="Y390" s="24">
        <v>0</v>
      </c>
      <c r="Z390" s="24" t="s">
        <v>1540</v>
      </c>
      <c r="AA390" s="24" t="s">
        <v>1540</v>
      </c>
    </row>
    <row r="391" spans="1:27" x14ac:dyDescent="0.35">
      <c r="A391" s="20" t="str">
        <f t="shared" si="6"/>
        <v>FIDUCIARIA CORFICOLOMBIANA S.A.F.I.C. Valor Plus I57</v>
      </c>
      <c r="B391" s="21">
        <v>45046</v>
      </c>
      <c r="C391" s="20">
        <v>5</v>
      </c>
      <c r="D391" s="20">
        <v>20</v>
      </c>
      <c r="E391" s="20" t="s">
        <v>540</v>
      </c>
      <c r="F391" s="20">
        <v>53954</v>
      </c>
      <c r="G391" s="20" t="s">
        <v>557</v>
      </c>
      <c r="H391" s="20" t="s">
        <v>30</v>
      </c>
      <c r="I391" s="20" t="s">
        <v>31</v>
      </c>
      <c r="J391" s="20">
        <v>5</v>
      </c>
      <c r="K391" s="20">
        <v>7</v>
      </c>
      <c r="L391" s="22">
        <v>1176962.4110000001</v>
      </c>
      <c r="M391" s="23">
        <v>44152.22</v>
      </c>
      <c r="N391" s="23">
        <v>51965503949.169998</v>
      </c>
      <c r="O391" s="22">
        <v>6</v>
      </c>
      <c r="P391" s="24">
        <v>12.282567</v>
      </c>
      <c r="Q391" s="24">
        <v>9.7576610000000006</v>
      </c>
      <c r="R391" s="24">
        <v>18.411085</v>
      </c>
      <c r="S391" s="24">
        <v>12.050597</v>
      </c>
      <c r="T391" s="24">
        <v>1.4</v>
      </c>
      <c r="U391" s="22">
        <v>100000</v>
      </c>
      <c r="V391" s="22">
        <v>100000</v>
      </c>
      <c r="W391" s="24" t="s">
        <v>1195</v>
      </c>
      <c r="X391" s="27" t="s">
        <v>1204</v>
      </c>
      <c r="Y391" s="24">
        <v>0</v>
      </c>
      <c r="Z391" s="24" t="s">
        <v>1540</v>
      </c>
      <c r="AA391" s="24" t="s">
        <v>1540</v>
      </c>
    </row>
    <row r="392" spans="1:27" x14ac:dyDescent="0.35">
      <c r="A392" s="20" t="str">
        <f t="shared" si="6"/>
        <v>FIDUCIARIA CORFICOLOMBIANA S.A.F.I.C. Valor Plus I58</v>
      </c>
      <c r="B392" s="21">
        <v>45046</v>
      </c>
      <c r="C392" s="20">
        <v>5</v>
      </c>
      <c r="D392" s="20">
        <v>20</v>
      </c>
      <c r="E392" s="20" t="s">
        <v>540</v>
      </c>
      <c r="F392" s="20">
        <v>53954</v>
      </c>
      <c r="G392" s="20" t="s">
        <v>557</v>
      </c>
      <c r="H392" s="20" t="s">
        <v>30</v>
      </c>
      <c r="I392" s="20" t="s">
        <v>31</v>
      </c>
      <c r="J392" s="20">
        <v>5</v>
      </c>
      <c r="K392" s="20">
        <v>8</v>
      </c>
      <c r="L392" s="22">
        <v>3878496.5269999998</v>
      </c>
      <c r="M392" s="23">
        <v>44684.35</v>
      </c>
      <c r="N392" s="23">
        <v>173308114317.57999</v>
      </c>
      <c r="O392" s="22">
        <v>6</v>
      </c>
      <c r="P392" s="24">
        <v>12.507285</v>
      </c>
      <c r="Q392" s="24">
        <v>9.9997369999999997</v>
      </c>
      <c r="R392" s="24">
        <v>18.654093</v>
      </c>
      <c r="S392" s="24">
        <v>12.289438000000001</v>
      </c>
      <c r="T392" s="24">
        <v>1.2</v>
      </c>
      <c r="U392" s="22">
        <v>100000</v>
      </c>
      <c r="V392" s="22">
        <v>100000</v>
      </c>
      <c r="W392" s="24" t="s">
        <v>1196</v>
      </c>
      <c r="X392" s="27" t="s">
        <v>1205</v>
      </c>
      <c r="Y392" s="24">
        <v>0</v>
      </c>
      <c r="Z392" s="24" t="s">
        <v>1540</v>
      </c>
      <c r="AA392" s="24" t="s">
        <v>1540</v>
      </c>
    </row>
    <row r="393" spans="1:27" x14ac:dyDescent="0.35">
      <c r="A393" s="20" t="str">
        <f t="shared" si="6"/>
        <v>FIDUCIARIA CORFICOLOMBIANA S.A.F.I.C. Valor Plus I59</v>
      </c>
      <c r="B393" s="21">
        <v>45046</v>
      </c>
      <c r="C393" s="20">
        <v>5</v>
      </c>
      <c r="D393" s="20">
        <v>20</v>
      </c>
      <c r="E393" s="20" t="s">
        <v>540</v>
      </c>
      <c r="F393" s="20">
        <v>53954</v>
      </c>
      <c r="G393" s="20" t="s">
        <v>557</v>
      </c>
      <c r="H393" s="20" t="s">
        <v>30</v>
      </c>
      <c r="I393" s="20" t="s">
        <v>31</v>
      </c>
      <c r="J393" s="20">
        <v>5</v>
      </c>
      <c r="K393" s="20">
        <v>9</v>
      </c>
      <c r="L393" s="22">
        <v>3237051.9640000002</v>
      </c>
      <c r="M393" s="23">
        <v>42523.81</v>
      </c>
      <c r="N393" s="23">
        <v>137651773264.75</v>
      </c>
      <c r="O393" s="22">
        <v>39</v>
      </c>
      <c r="P393" s="24">
        <v>11.611096</v>
      </c>
      <c r="Q393" s="24">
        <v>9.1097090000000005</v>
      </c>
      <c r="R393" s="24">
        <v>17.686563</v>
      </c>
      <c r="S393" s="24">
        <v>11.371625999999999</v>
      </c>
      <c r="T393" s="24">
        <v>2</v>
      </c>
      <c r="U393" s="22">
        <v>100000</v>
      </c>
      <c r="V393" s="22">
        <v>100000</v>
      </c>
      <c r="W393" s="24" t="s">
        <v>1197</v>
      </c>
      <c r="X393" s="27" t="s">
        <v>1206</v>
      </c>
      <c r="Y393" s="24">
        <v>0</v>
      </c>
      <c r="Z393" s="24" t="s">
        <v>1540</v>
      </c>
      <c r="AA393" s="24" t="s">
        <v>1540</v>
      </c>
    </row>
    <row r="394" spans="1:27" x14ac:dyDescent="0.35">
      <c r="A394" s="20" t="str">
        <f t="shared" si="6"/>
        <v>FIDUCIARIA CORFICOLOMBIANA S.A.FIC. A. Alternativos 365 Plus544</v>
      </c>
      <c r="B394" s="21">
        <v>45046</v>
      </c>
      <c r="C394" s="20">
        <v>5</v>
      </c>
      <c r="D394" s="20">
        <v>20</v>
      </c>
      <c r="E394" s="20" t="s">
        <v>540</v>
      </c>
      <c r="F394" s="20">
        <v>105375</v>
      </c>
      <c r="G394" s="20" t="s">
        <v>572</v>
      </c>
      <c r="H394" s="20" t="s">
        <v>30</v>
      </c>
      <c r="I394" s="20" t="s">
        <v>31</v>
      </c>
      <c r="J394" s="20">
        <v>5</v>
      </c>
      <c r="K394" s="20">
        <v>44</v>
      </c>
      <c r="L394" s="22">
        <v>73970.78</v>
      </c>
      <c r="M394" s="23">
        <v>10489.55</v>
      </c>
      <c r="N394" s="23">
        <v>775920532.15999997</v>
      </c>
      <c r="O394" s="22">
        <v>2</v>
      </c>
      <c r="P394" s="24">
        <v>6.2891899999999996</v>
      </c>
      <c r="Q394" s="24">
        <v>6.4188919999999996</v>
      </c>
      <c r="R394" s="24">
        <v>2.2837960000000002</v>
      </c>
      <c r="S394" s="24">
        <v>4.8332850000000001</v>
      </c>
      <c r="T394" s="24">
        <v>2.25</v>
      </c>
      <c r="U394" s="22">
        <v>10000000</v>
      </c>
      <c r="V394" s="22">
        <v>10000000</v>
      </c>
      <c r="W394" s="24" t="s">
        <v>1193</v>
      </c>
      <c r="X394" s="27" t="s">
        <v>1218</v>
      </c>
      <c r="Y394" s="24" t="s">
        <v>1216</v>
      </c>
      <c r="Z394" s="24" t="s">
        <v>1540</v>
      </c>
      <c r="AA394" s="24" t="s">
        <v>1540</v>
      </c>
    </row>
    <row r="395" spans="1:27" x14ac:dyDescent="0.35">
      <c r="A395" s="20" t="str">
        <f t="shared" si="6"/>
        <v>FIDUCIARIA DAVIVIENDAFIC FONDO DE SEGURIDAD BOLIVAR80</v>
      </c>
      <c r="B395" s="21">
        <v>45046</v>
      </c>
      <c r="C395" s="20">
        <v>5</v>
      </c>
      <c r="D395" s="20">
        <v>42</v>
      </c>
      <c r="E395" s="20" t="s">
        <v>574</v>
      </c>
      <c r="F395" s="20">
        <v>65875</v>
      </c>
      <c r="G395" s="20" t="s">
        <v>575</v>
      </c>
      <c r="H395" s="20" t="s">
        <v>30</v>
      </c>
      <c r="I395" s="20" t="s">
        <v>31</v>
      </c>
      <c r="J395" s="20">
        <v>8</v>
      </c>
      <c r="K395" s="20">
        <v>0</v>
      </c>
      <c r="L395" s="22">
        <v>521433.25</v>
      </c>
      <c r="M395" s="23">
        <v>114360.73</v>
      </c>
      <c r="N395" s="23">
        <v>59631487985.940002</v>
      </c>
      <c r="O395" s="22">
        <v>3460</v>
      </c>
      <c r="P395" s="24">
        <v>0.61899300000000002</v>
      </c>
      <c r="Q395" s="24">
        <v>56.577174999999997</v>
      </c>
      <c r="R395" s="24">
        <v>6.3491540000000004</v>
      </c>
      <c r="S395" s="24">
        <v>-13.050084999999999</v>
      </c>
      <c r="T395" s="24">
        <v>2</v>
      </c>
      <c r="U395" s="22">
        <v>1000000</v>
      </c>
      <c r="V395" s="22">
        <v>1000000</v>
      </c>
      <c r="W395" s="24" t="s">
        <v>988</v>
      </c>
      <c r="X395" s="27" t="s">
        <v>1518</v>
      </c>
      <c r="Y395" s="24">
        <v>0</v>
      </c>
      <c r="Z395" s="24" t="s">
        <v>1540</v>
      </c>
      <c r="AA395" s="24" t="s">
        <v>1540</v>
      </c>
    </row>
    <row r="396" spans="1:27" x14ac:dyDescent="0.35">
      <c r="A396" s="20" t="str">
        <f t="shared" si="6"/>
        <v>FIDUCIARIA DAVIVIENDAFONDO DE INVERSION COLECTIVA CCA RENTALIQUIDA FIDUCAFE 51</v>
      </c>
      <c r="B396" s="21">
        <v>45046</v>
      </c>
      <c r="C396" s="20">
        <v>5</v>
      </c>
      <c r="D396" s="20">
        <v>42</v>
      </c>
      <c r="E396" s="20" t="s">
        <v>574</v>
      </c>
      <c r="F396" s="20">
        <v>32814</v>
      </c>
      <c r="G396" s="20" t="s">
        <v>577</v>
      </c>
      <c r="H396" s="20" t="s">
        <v>30</v>
      </c>
      <c r="I396" s="20" t="s">
        <v>31</v>
      </c>
      <c r="J396" s="20">
        <v>5</v>
      </c>
      <c r="K396" s="20">
        <v>1</v>
      </c>
      <c r="L396" s="22">
        <v>48351769.549000002</v>
      </c>
      <c r="M396" s="23">
        <v>17198.169999999998</v>
      </c>
      <c r="N396" s="23">
        <v>831562167305.47998</v>
      </c>
      <c r="O396" s="22">
        <v>462</v>
      </c>
      <c r="P396" s="24">
        <v>12.492623999999999</v>
      </c>
      <c r="Q396" s="24">
        <v>8.2227340000000009</v>
      </c>
      <c r="R396" s="24">
        <v>16.002092000000001</v>
      </c>
      <c r="S396" s="24">
        <v>10.994688</v>
      </c>
      <c r="T396" s="24">
        <v>1.5</v>
      </c>
      <c r="U396" s="22">
        <v>10000</v>
      </c>
      <c r="V396" s="22">
        <v>10000</v>
      </c>
      <c r="W396" s="24" t="s">
        <v>1219</v>
      </c>
      <c r="X396" s="27" t="s">
        <v>1223</v>
      </c>
      <c r="Y396" s="24" t="s">
        <v>1222</v>
      </c>
      <c r="Z396" s="24" t="s">
        <v>1540</v>
      </c>
      <c r="AA396" s="24" t="s">
        <v>1540</v>
      </c>
    </row>
    <row r="397" spans="1:27" x14ac:dyDescent="0.35">
      <c r="A397" s="20" t="str">
        <f t="shared" si="6"/>
        <v>FIDUCIARIA DAVIVIENDAFONDO DE INVERSION COLECTIVA CCA RENTALIQUIDA FIDUCAFE 52</v>
      </c>
      <c r="B397" s="21">
        <v>45046</v>
      </c>
      <c r="C397" s="20">
        <v>5</v>
      </c>
      <c r="D397" s="20">
        <v>42</v>
      </c>
      <c r="E397" s="20" t="s">
        <v>574</v>
      </c>
      <c r="F397" s="20">
        <v>32814</v>
      </c>
      <c r="G397" s="20" t="s">
        <v>577</v>
      </c>
      <c r="H397" s="20" t="s">
        <v>30</v>
      </c>
      <c r="I397" s="20" t="s">
        <v>31</v>
      </c>
      <c r="J397" s="20">
        <v>5</v>
      </c>
      <c r="K397" s="20">
        <v>2</v>
      </c>
      <c r="L397" s="22">
        <v>3503030.4780000001</v>
      </c>
      <c r="M397" s="23">
        <v>17198.23</v>
      </c>
      <c r="N397" s="23">
        <v>54607295769.620003</v>
      </c>
      <c r="O397" s="22">
        <v>189</v>
      </c>
      <c r="P397" s="24">
        <v>12.492622000000001</v>
      </c>
      <c r="Q397" s="24">
        <v>8.2247629999999994</v>
      </c>
      <c r="R397" s="24">
        <v>16.024001999999999</v>
      </c>
      <c r="S397" s="24">
        <v>11.010391</v>
      </c>
      <c r="T397" s="24">
        <v>1.5</v>
      </c>
      <c r="U397" s="22">
        <v>10000</v>
      </c>
      <c r="V397" s="22">
        <v>10000</v>
      </c>
      <c r="W397" s="24" t="s">
        <v>1220</v>
      </c>
      <c r="X397" s="27" t="s">
        <v>1223</v>
      </c>
      <c r="Y397" s="24">
        <v>0</v>
      </c>
      <c r="Z397" s="24" t="s">
        <v>1540</v>
      </c>
      <c r="AA397" s="24" t="s">
        <v>1540</v>
      </c>
    </row>
    <row r="398" spans="1:27" x14ac:dyDescent="0.35">
      <c r="A398" s="20" t="str">
        <f t="shared" si="6"/>
        <v>FIDUCIARIA DAVIVIENDAFONDO DE INVERSION COLECTIVA CCA RENTALIQUIDA FIDUCAFE 53</v>
      </c>
      <c r="B398" s="21">
        <v>45046</v>
      </c>
      <c r="C398" s="20">
        <v>5</v>
      </c>
      <c r="D398" s="20">
        <v>42</v>
      </c>
      <c r="E398" s="20" t="s">
        <v>574</v>
      </c>
      <c r="F398" s="20">
        <v>32814</v>
      </c>
      <c r="G398" s="20" t="s">
        <v>577</v>
      </c>
      <c r="H398" s="20" t="s">
        <v>30</v>
      </c>
      <c r="I398" s="20" t="s">
        <v>31</v>
      </c>
      <c r="J398" s="20">
        <v>5</v>
      </c>
      <c r="K398" s="20">
        <v>3</v>
      </c>
      <c r="L398" s="22">
        <v>632409.26800000004</v>
      </c>
      <c r="M398" s="23">
        <v>10272.85</v>
      </c>
      <c r="N398" s="23">
        <v>12737436504.700001</v>
      </c>
      <c r="O398" s="22">
        <v>3</v>
      </c>
      <c r="P398" s="24">
        <v>12.714655</v>
      </c>
      <c r="Q398" s="24">
        <v>8.4371620000000007</v>
      </c>
      <c r="R398" s="24">
        <v>0</v>
      </c>
      <c r="S398" s="24">
        <v>0</v>
      </c>
      <c r="T398" s="24">
        <v>1.3</v>
      </c>
      <c r="U398" s="22">
        <v>10000</v>
      </c>
      <c r="V398" s="22">
        <v>10000</v>
      </c>
      <c r="W398" s="24" t="s">
        <v>1221</v>
      </c>
      <c r="X398" s="27" t="s">
        <v>1223</v>
      </c>
      <c r="Y398" s="24">
        <v>0</v>
      </c>
      <c r="Z398" s="24" t="s">
        <v>1540</v>
      </c>
      <c r="AA398" s="24" t="s">
        <v>1540</v>
      </c>
    </row>
    <row r="399" spans="1:27" x14ac:dyDescent="0.35">
      <c r="A399" s="20" t="str">
        <f t="shared" si="6"/>
        <v>FIDUCIARIA DAVIVIENDAFONDO DE INVERSION COLECTIVA CCA RENTALIQUIDA FIDUCAFE 54</v>
      </c>
      <c r="B399" s="21">
        <v>45046</v>
      </c>
      <c r="C399" s="20">
        <v>5</v>
      </c>
      <c r="D399" s="20">
        <v>42</v>
      </c>
      <c r="E399" s="20" t="s">
        <v>574</v>
      </c>
      <c r="F399" s="20">
        <v>32814</v>
      </c>
      <c r="G399" s="20" t="s">
        <v>577</v>
      </c>
      <c r="H399" s="20" t="s">
        <v>30</v>
      </c>
      <c r="I399" s="20" t="s">
        <v>31</v>
      </c>
      <c r="J399" s="20">
        <v>5</v>
      </c>
      <c r="K399" s="20">
        <v>4</v>
      </c>
      <c r="L399" s="22">
        <v>59857.749000000003</v>
      </c>
      <c r="M399" s="23">
        <v>10067.69</v>
      </c>
      <c r="N399" s="23">
        <v>0</v>
      </c>
      <c r="O399" s="22">
        <v>0</v>
      </c>
      <c r="P399" s="24">
        <v>12.826001</v>
      </c>
      <c r="Q399" s="24">
        <v>8.5542689999999997</v>
      </c>
      <c r="R399" s="24">
        <v>0</v>
      </c>
      <c r="S399" s="24">
        <v>0</v>
      </c>
      <c r="T399" s="24" t="s">
        <v>1540</v>
      </c>
      <c r="U399" s="22" t="s">
        <v>1540</v>
      </c>
      <c r="V399" s="22" t="s">
        <v>1540</v>
      </c>
      <c r="W399" s="24" t="s">
        <v>1540</v>
      </c>
      <c r="X399" s="27" t="s">
        <v>1540</v>
      </c>
      <c r="Y399" s="24" t="s">
        <v>1540</v>
      </c>
      <c r="Z399" s="24" t="s">
        <v>1540</v>
      </c>
      <c r="AA399" s="24" t="s">
        <v>1540</v>
      </c>
    </row>
    <row r="400" spans="1:27" x14ac:dyDescent="0.35">
      <c r="A400" s="20" t="str">
        <f t="shared" si="6"/>
        <v>FIDUCIARIA DAVIVIENDAFONDO DE INVERSION COLECTIVA CCA RENTALIQUIDA FIDUCAFE 55</v>
      </c>
      <c r="B400" s="21">
        <v>45046</v>
      </c>
      <c r="C400" s="20">
        <v>5</v>
      </c>
      <c r="D400" s="20">
        <v>42</v>
      </c>
      <c r="E400" s="20" t="s">
        <v>574</v>
      </c>
      <c r="F400" s="20">
        <v>32814</v>
      </c>
      <c r="G400" s="20" t="s">
        <v>577</v>
      </c>
      <c r="H400" s="20" t="s">
        <v>30</v>
      </c>
      <c r="I400" s="20" t="s">
        <v>31</v>
      </c>
      <c r="J400" s="20">
        <v>5</v>
      </c>
      <c r="K400" s="20">
        <v>5</v>
      </c>
      <c r="L400" s="22">
        <v>1620580.683</v>
      </c>
      <c r="M400" s="23">
        <v>10091.74</v>
      </c>
      <c r="N400" s="23">
        <v>16351947232.68</v>
      </c>
      <c r="O400" s="22">
        <v>1</v>
      </c>
      <c r="P400" s="24">
        <v>13.049352000000001</v>
      </c>
      <c r="Q400" s="24">
        <v>8.7644319999999993</v>
      </c>
      <c r="R400" s="24">
        <v>0</v>
      </c>
      <c r="S400" s="24">
        <v>0</v>
      </c>
      <c r="T400" s="24" t="s">
        <v>1540</v>
      </c>
      <c r="U400" s="22" t="s">
        <v>1540</v>
      </c>
      <c r="V400" s="22" t="s">
        <v>1540</v>
      </c>
      <c r="W400" s="24" t="s">
        <v>1540</v>
      </c>
      <c r="X400" s="27" t="s">
        <v>1540</v>
      </c>
      <c r="Y400" s="24" t="s">
        <v>1540</v>
      </c>
      <c r="Z400" s="24" t="s">
        <v>1540</v>
      </c>
      <c r="AA400" s="24" t="s">
        <v>1540</v>
      </c>
    </row>
    <row r="401" spans="1:27" x14ac:dyDescent="0.35">
      <c r="A401" s="20" t="str">
        <f t="shared" si="6"/>
        <v>FIDUCIARIA DAVIVIENDAFONDO DE INVERSION COLECTIVA CCA RENTALIQUIDA FIDUCAFE 56</v>
      </c>
      <c r="B401" s="21">
        <v>45046</v>
      </c>
      <c r="C401" s="20">
        <v>5</v>
      </c>
      <c r="D401" s="20">
        <v>42</v>
      </c>
      <c r="E401" s="20" t="s">
        <v>574</v>
      </c>
      <c r="F401" s="20">
        <v>32814</v>
      </c>
      <c r="G401" s="20" t="s">
        <v>577</v>
      </c>
      <c r="H401" s="20" t="s">
        <v>30</v>
      </c>
      <c r="I401" s="20" t="s">
        <v>31</v>
      </c>
      <c r="J401" s="20">
        <v>5</v>
      </c>
      <c r="K401" s="20">
        <v>6</v>
      </c>
      <c r="L401" s="22">
        <v>18101.517</v>
      </c>
      <c r="M401" s="23">
        <v>10070.93</v>
      </c>
      <c r="N401" s="23">
        <v>182299149.44999999</v>
      </c>
      <c r="O401" s="22">
        <v>1</v>
      </c>
      <c r="P401" s="24">
        <v>13.27359</v>
      </c>
      <c r="Q401" s="24">
        <v>8.9801900000000003</v>
      </c>
      <c r="R401" s="24">
        <v>0</v>
      </c>
      <c r="S401" s="24">
        <v>0</v>
      </c>
      <c r="T401" s="24" t="s">
        <v>1540</v>
      </c>
      <c r="U401" s="22" t="s">
        <v>1540</v>
      </c>
      <c r="V401" s="22" t="s">
        <v>1540</v>
      </c>
      <c r="W401" s="24" t="s">
        <v>1540</v>
      </c>
      <c r="X401" s="27" t="s">
        <v>1540</v>
      </c>
      <c r="Y401" s="24" t="s">
        <v>1540</v>
      </c>
      <c r="Z401" s="24" t="s">
        <v>1540</v>
      </c>
      <c r="AA401" s="24" t="s">
        <v>1540</v>
      </c>
    </row>
    <row r="402" spans="1:27" x14ac:dyDescent="0.35">
      <c r="A402" s="20" t="str">
        <f t="shared" si="6"/>
        <v>FIDUCIARIA DAVIVIENDAFONDO DE INVERSION COLECTIVA CONSOLIDAR 80</v>
      </c>
      <c r="B402" s="21">
        <v>45046</v>
      </c>
      <c r="C402" s="20">
        <v>5</v>
      </c>
      <c r="D402" s="20">
        <v>42</v>
      </c>
      <c r="E402" s="20" t="s">
        <v>574</v>
      </c>
      <c r="F402" s="20">
        <v>10025</v>
      </c>
      <c r="G402" s="20" t="s">
        <v>581</v>
      </c>
      <c r="H402" s="20" t="s">
        <v>30</v>
      </c>
      <c r="I402" s="20" t="s">
        <v>31</v>
      </c>
      <c r="J402" s="20">
        <v>8</v>
      </c>
      <c r="K402" s="20">
        <v>0</v>
      </c>
      <c r="L402" s="22">
        <v>45054437.994000003</v>
      </c>
      <c r="M402" s="23">
        <v>24498.94</v>
      </c>
      <c r="N402" s="23">
        <v>1103831333305.3999</v>
      </c>
      <c r="O402" s="22">
        <v>89046</v>
      </c>
      <c r="P402" s="24">
        <v>12.70229</v>
      </c>
      <c r="Q402" s="24">
        <v>8.961373</v>
      </c>
      <c r="R402" s="24">
        <v>16.150379999999998</v>
      </c>
      <c r="S402" s="24">
        <v>11.375451999999999</v>
      </c>
      <c r="T402" s="24">
        <v>1.5</v>
      </c>
      <c r="U402" s="22">
        <v>10000</v>
      </c>
      <c r="V402" s="22">
        <v>10000</v>
      </c>
      <c r="W402" s="24" t="s">
        <v>988</v>
      </c>
      <c r="X402" s="27" t="s">
        <v>1224</v>
      </c>
      <c r="Y402" s="24">
        <v>0</v>
      </c>
      <c r="Z402" s="24" t="s">
        <v>1540</v>
      </c>
      <c r="AA402" s="24" t="s">
        <v>1540</v>
      </c>
    </row>
    <row r="403" spans="1:27" x14ac:dyDescent="0.35">
      <c r="A403" s="20" t="str">
        <f t="shared" si="6"/>
        <v>FIDUCIARIA DAVIVIENDAFONDO DE INVERSION COLECTIVA DAVIPLUS RENTA FIJA PESOS 80</v>
      </c>
      <c r="B403" s="21">
        <v>45046</v>
      </c>
      <c r="C403" s="20">
        <v>5</v>
      </c>
      <c r="D403" s="20">
        <v>42</v>
      </c>
      <c r="E403" s="20" t="s">
        <v>574</v>
      </c>
      <c r="F403" s="20">
        <v>9792</v>
      </c>
      <c r="G403" s="20" t="s">
        <v>583</v>
      </c>
      <c r="H403" s="20" t="s">
        <v>30</v>
      </c>
      <c r="I403" s="20" t="s">
        <v>31</v>
      </c>
      <c r="J403" s="20">
        <v>8</v>
      </c>
      <c r="K403" s="20">
        <v>0</v>
      </c>
      <c r="L403" s="22">
        <v>2753299.3909999998</v>
      </c>
      <c r="M403" s="23">
        <v>21352.49</v>
      </c>
      <c r="N403" s="23">
        <v>58789802796.940002</v>
      </c>
      <c r="O403" s="22">
        <v>2882</v>
      </c>
      <c r="P403" s="24">
        <v>13.621696</v>
      </c>
      <c r="Q403" s="24">
        <v>8.3439460000000008</v>
      </c>
      <c r="R403" s="24">
        <v>21.785634999999999</v>
      </c>
      <c r="S403" s="24">
        <v>11.316532</v>
      </c>
      <c r="T403" s="24">
        <v>2</v>
      </c>
      <c r="U403" s="22">
        <v>500000</v>
      </c>
      <c r="V403" s="22">
        <v>500000</v>
      </c>
      <c r="W403" s="24" t="s">
        <v>41</v>
      </c>
      <c r="X403" s="27" t="s">
        <v>1225</v>
      </c>
      <c r="Y403" s="24">
        <v>0</v>
      </c>
      <c r="Z403" s="24" t="s">
        <v>1540</v>
      </c>
      <c r="AA403" s="24" t="s">
        <v>1540</v>
      </c>
    </row>
    <row r="404" spans="1:27" x14ac:dyDescent="0.35">
      <c r="A404" s="20" t="str">
        <f t="shared" si="6"/>
        <v>FIDUCIARIA DAVIVIENDAFONDO DE INVERSION COLECTIVA SUPERIOR 51</v>
      </c>
      <c r="B404" s="21">
        <v>45046</v>
      </c>
      <c r="C404" s="20">
        <v>5</v>
      </c>
      <c r="D404" s="20">
        <v>42</v>
      </c>
      <c r="E404" s="20" t="s">
        <v>574</v>
      </c>
      <c r="F404" s="20">
        <v>10026</v>
      </c>
      <c r="G404" s="20" t="s">
        <v>585</v>
      </c>
      <c r="H404" s="20" t="s">
        <v>30</v>
      </c>
      <c r="I404" s="20" t="s">
        <v>31</v>
      </c>
      <c r="J404" s="20">
        <v>5</v>
      </c>
      <c r="K404" s="20">
        <v>1</v>
      </c>
      <c r="L404" s="22">
        <v>111278832.61399999</v>
      </c>
      <c r="M404" s="23">
        <v>9109.4500000000007</v>
      </c>
      <c r="N404" s="23">
        <v>948057948890.76001</v>
      </c>
      <c r="O404" s="22">
        <v>85902</v>
      </c>
      <c r="P404" s="24">
        <v>12.282908000000001</v>
      </c>
      <c r="Q404" s="24">
        <v>9.3251030000000004</v>
      </c>
      <c r="R404" s="24">
        <v>15.810083000000001</v>
      </c>
      <c r="S404" s="24">
        <v>10.845711</v>
      </c>
      <c r="T404" s="24">
        <v>1.5</v>
      </c>
      <c r="U404" s="22">
        <v>200000</v>
      </c>
      <c r="V404" s="22">
        <v>200000</v>
      </c>
      <c r="W404" s="24" t="s">
        <v>1228</v>
      </c>
      <c r="X404" s="27" t="s">
        <v>1233</v>
      </c>
      <c r="Y404" s="24">
        <v>0</v>
      </c>
      <c r="Z404" s="24" t="s">
        <v>1540</v>
      </c>
      <c r="AA404" s="24" t="s">
        <v>1540</v>
      </c>
    </row>
    <row r="405" spans="1:27" x14ac:dyDescent="0.35">
      <c r="A405" s="20" t="str">
        <f t="shared" si="6"/>
        <v>FIDUCIARIA DAVIVIENDAFONDO DE INVERSION COLECTIVA SUPERIOR 52</v>
      </c>
      <c r="B405" s="21">
        <v>45046</v>
      </c>
      <c r="C405" s="20">
        <v>5</v>
      </c>
      <c r="D405" s="20">
        <v>42</v>
      </c>
      <c r="E405" s="20" t="s">
        <v>574</v>
      </c>
      <c r="F405" s="20">
        <v>10026</v>
      </c>
      <c r="G405" s="20" t="s">
        <v>585</v>
      </c>
      <c r="H405" s="20" t="s">
        <v>30</v>
      </c>
      <c r="I405" s="20" t="s">
        <v>31</v>
      </c>
      <c r="J405" s="20">
        <v>5</v>
      </c>
      <c r="K405" s="20">
        <v>2</v>
      </c>
      <c r="L405" s="22">
        <v>106229900.808</v>
      </c>
      <c r="M405" s="23">
        <v>9225.7000000000007</v>
      </c>
      <c r="N405" s="23">
        <v>1018714086549.83</v>
      </c>
      <c r="O405" s="22">
        <v>5058</v>
      </c>
      <c r="P405" s="24">
        <v>12.61567</v>
      </c>
      <c r="Q405" s="24">
        <v>9.6488779999999998</v>
      </c>
      <c r="R405" s="24">
        <v>16.153960999999999</v>
      </c>
      <c r="S405" s="24">
        <v>11.175489000000001</v>
      </c>
      <c r="T405" s="24">
        <v>1.2</v>
      </c>
      <c r="U405" s="22">
        <v>200000</v>
      </c>
      <c r="V405" s="22">
        <v>200000</v>
      </c>
      <c r="W405" s="24" t="s">
        <v>1229</v>
      </c>
      <c r="X405" s="27" t="s">
        <v>1234</v>
      </c>
      <c r="Y405" s="24">
        <v>0</v>
      </c>
      <c r="Z405" s="24" t="s">
        <v>1540</v>
      </c>
      <c r="AA405" s="24" t="s">
        <v>1540</v>
      </c>
    </row>
    <row r="406" spans="1:27" x14ac:dyDescent="0.35">
      <c r="A406" s="20" t="str">
        <f t="shared" si="6"/>
        <v>FIDUCIARIA DAVIVIENDAFONDO DE INVERSION COLECTIVA SUPERIOR 53</v>
      </c>
      <c r="B406" s="21">
        <v>45046</v>
      </c>
      <c r="C406" s="20">
        <v>5</v>
      </c>
      <c r="D406" s="20">
        <v>42</v>
      </c>
      <c r="E406" s="20" t="s">
        <v>574</v>
      </c>
      <c r="F406" s="20">
        <v>10026</v>
      </c>
      <c r="G406" s="20" t="s">
        <v>585</v>
      </c>
      <c r="H406" s="20" t="s">
        <v>30</v>
      </c>
      <c r="I406" s="20" t="s">
        <v>31</v>
      </c>
      <c r="J406" s="20">
        <v>5</v>
      </c>
      <c r="K406" s="20">
        <v>3</v>
      </c>
      <c r="L406" s="22">
        <v>24486149.600000001</v>
      </c>
      <c r="M406" s="23">
        <v>9377.9599999999991</v>
      </c>
      <c r="N406" s="23">
        <v>256705139531.54999</v>
      </c>
      <c r="O406" s="22">
        <v>217</v>
      </c>
      <c r="P406" s="24">
        <v>12.894474000000001</v>
      </c>
      <c r="Q406" s="24">
        <v>9.9208459999999992</v>
      </c>
      <c r="R406" s="24">
        <v>16.441984000000001</v>
      </c>
      <c r="S406" s="24">
        <v>11.453671999999999</v>
      </c>
      <c r="T406" s="24">
        <v>0.95</v>
      </c>
      <c r="U406" s="22">
        <v>200000</v>
      </c>
      <c r="V406" s="22">
        <v>200000</v>
      </c>
      <c r="W406" s="24" t="s">
        <v>1230</v>
      </c>
      <c r="X406" s="27" t="s">
        <v>1235</v>
      </c>
      <c r="Y406" s="24">
        <v>0</v>
      </c>
      <c r="Z406" s="24" t="s">
        <v>1540</v>
      </c>
      <c r="AA406" s="24" t="s">
        <v>1540</v>
      </c>
    </row>
    <row r="407" spans="1:27" x14ac:dyDescent="0.35">
      <c r="A407" s="20" t="str">
        <f t="shared" si="6"/>
        <v>FIDUCIARIA DAVIVIENDAFONDO DE INVERSION COLECTIVA SUPERIOR 54</v>
      </c>
      <c r="B407" s="21">
        <v>45046</v>
      </c>
      <c r="C407" s="20">
        <v>5</v>
      </c>
      <c r="D407" s="20">
        <v>42</v>
      </c>
      <c r="E407" s="20" t="s">
        <v>574</v>
      </c>
      <c r="F407" s="20">
        <v>10026</v>
      </c>
      <c r="G407" s="20" t="s">
        <v>585</v>
      </c>
      <c r="H407" s="20" t="s">
        <v>30</v>
      </c>
      <c r="I407" s="20" t="s">
        <v>31</v>
      </c>
      <c r="J407" s="20">
        <v>5</v>
      </c>
      <c r="K407" s="20">
        <v>4</v>
      </c>
      <c r="L407" s="22">
        <v>185396337.60699999</v>
      </c>
      <c r="M407" s="23">
        <v>9110.94</v>
      </c>
      <c r="N407" s="23">
        <v>1717935125571.02</v>
      </c>
      <c r="O407" s="22">
        <v>12150</v>
      </c>
      <c r="P407" s="24">
        <v>12.282912</v>
      </c>
      <c r="Q407" s="24">
        <v>9.3323319999999992</v>
      </c>
      <c r="R407" s="24">
        <v>15.829969</v>
      </c>
      <c r="S407" s="24">
        <v>10.859489</v>
      </c>
      <c r="T407" s="24">
        <v>1.5</v>
      </c>
      <c r="U407" s="22">
        <v>200000</v>
      </c>
      <c r="V407" s="22">
        <v>200000</v>
      </c>
      <c r="W407" s="24" t="s">
        <v>1231</v>
      </c>
      <c r="X407" s="27" t="s">
        <v>1236</v>
      </c>
      <c r="Y407" s="24">
        <v>0</v>
      </c>
      <c r="Z407" s="24" t="s">
        <v>1540</v>
      </c>
      <c r="AA407" s="24" t="s">
        <v>1540</v>
      </c>
    </row>
    <row r="408" spans="1:27" x14ac:dyDescent="0.35">
      <c r="A408" s="20" t="str">
        <f t="shared" si="6"/>
        <v>FIDUCIARIA DAVIVIENDAFONDO DE INVERSION COLECTIVA SUPERIOR 55</v>
      </c>
      <c r="B408" s="21">
        <v>45046</v>
      </c>
      <c r="C408" s="20">
        <v>5</v>
      </c>
      <c r="D408" s="20">
        <v>42</v>
      </c>
      <c r="E408" s="20" t="s">
        <v>574</v>
      </c>
      <c r="F408" s="20">
        <v>10026</v>
      </c>
      <c r="G408" s="20" t="s">
        <v>585</v>
      </c>
      <c r="H408" s="20" t="s">
        <v>30</v>
      </c>
      <c r="I408" s="20" t="s">
        <v>31</v>
      </c>
      <c r="J408" s="20">
        <v>5</v>
      </c>
      <c r="K408" s="20">
        <v>5</v>
      </c>
      <c r="L408" s="22">
        <v>19055096.870000001</v>
      </c>
      <c r="M408" s="23">
        <v>9129.83</v>
      </c>
      <c r="N408" s="23">
        <v>145607101285.82001</v>
      </c>
      <c r="O408" s="22">
        <v>7</v>
      </c>
      <c r="P408" s="24">
        <v>12.393613999999999</v>
      </c>
      <c r="Q408" s="24">
        <v>9.4559540000000002</v>
      </c>
      <c r="R408" s="24">
        <v>15.975664999999999</v>
      </c>
      <c r="S408" s="24">
        <v>10.998616999999999</v>
      </c>
      <c r="T408" s="24">
        <v>1.4</v>
      </c>
      <c r="U408" s="22">
        <v>200000</v>
      </c>
      <c r="V408" s="22">
        <v>200000</v>
      </c>
      <c r="W408" s="24" t="s">
        <v>1232</v>
      </c>
      <c r="X408" s="27" t="s">
        <v>1237</v>
      </c>
      <c r="Y408" s="24">
        <v>0</v>
      </c>
      <c r="Z408" s="24" t="s">
        <v>1540</v>
      </c>
      <c r="AA408" s="24" t="s">
        <v>1540</v>
      </c>
    </row>
    <row r="409" spans="1:27" x14ac:dyDescent="0.35">
      <c r="A409" s="20" t="str">
        <f t="shared" si="6"/>
        <v>FIDUCIARIA DAVIVIENDAFONDO DE INVERSION COLECTIVA SUPERIOR 56</v>
      </c>
      <c r="B409" s="21">
        <v>45046</v>
      </c>
      <c r="C409" s="20">
        <v>5</v>
      </c>
      <c r="D409" s="20">
        <v>42</v>
      </c>
      <c r="E409" s="20" t="s">
        <v>574</v>
      </c>
      <c r="F409" s="20">
        <v>10026</v>
      </c>
      <c r="G409" s="20" t="s">
        <v>585</v>
      </c>
      <c r="H409" s="20" t="s">
        <v>30</v>
      </c>
      <c r="I409" s="20" t="s">
        <v>31</v>
      </c>
      <c r="J409" s="20">
        <v>5</v>
      </c>
      <c r="K409" s="20">
        <v>6</v>
      </c>
      <c r="L409" s="22">
        <v>8869.8960000000006</v>
      </c>
      <c r="M409" s="23">
        <v>10075.209999999999</v>
      </c>
      <c r="N409" s="23">
        <v>57607793097.150002</v>
      </c>
      <c r="O409" s="22">
        <v>1</v>
      </c>
      <c r="P409" s="24">
        <v>12.504531999999999</v>
      </c>
      <c r="Q409" s="24">
        <v>9.5450119999999998</v>
      </c>
      <c r="R409" s="24">
        <v>0</v>
      </c>
      <c r="S409" s="24">
        <v>0</v>
      </c>
      <c r="T409" s="24">
        <v>1.3</v>
      </c>
      <c r="U409" s="22">
        <v>200000</v>
      </c>
      <c r="V409" s="22">
        <v>200000</v>
      </c>
      <c r="W409" s="24" t="s">
        <v>1226</v>
      </c>
      <c r="X409" s="27" t="s">
        <v>1238</v>
      </c>
      <c r="Y409" s="24">
        <v>0</v>
      </c>
      <c r="Z409" s="24" t="s">
        <v>1540</v>
      </c>
      <c r="AA409" s="24" t="s">
        <v>1540</v>
      </c>
    </row>
    <row r="410" spans="1:27" x14ac:dyDescent="0.35">
      <c r="A410" s="20" t="str">
        <f t="shared" si="6"/>
        <v>FIDUCIARIA DAVIVIENDAFONDO DE INVERSION COLECTIVA SUPERIOR 57</v>
      </c>
      <c r="B410" s="21">
        <v>45046</v>
      </c>
      <c r="C410" s="20">
        <v>5</v>
      </c>
      <c r="D410" s="20">
        <v>42</v>
      </c>
      <c r="E410" s="20" t="s">
        <v>574</v>
      </c>
      <c r="F410" s="20">
        <v>10026</v>
      </c>
      <c r="G410" s="20" t="s">
        <v>585</v>
      </c>
      <c r="H410" s="20" t="s">
        <v>30</v>
      </c>
      <c r="I410" s="20" t="s">
        <v>31</v>
      </c>
      <c r="J410" s="20">
        <v>5</v>
      </c>
      <c r="K410" s="20">
        <v>7</v>
      </c>
      <c r="L410" s="22">
        <v>12565265.692</v>
      </c>
      <c r="M410" s="23">
        <v>10687.55</v>
      </c>
      <c r="N410" s="23">
        <v>76684157071.470001</v>
      </c>
      <c r="O410" s="22">
        <v>1</v>
      </c>
      <c r="P410" s="24">
        <v>12.615671000000001</v>
      </c>
      <c r="Q410" s="24">
        <v>9.6483530000000002</v>
      </c>
      <c r="R410" s="24">
        <v>0</v>
      </c>
      <c r="S410" s="24">
        <v>0</v>
      </c>
      <c r="T410" s="24" t="s">
        <v>1540</v>
      </c>
      <c r="U410" s="22" t="s">
        <v>1540</v>
      </c>
      <c r="V410" s="22" t="s">
        <v>1540</v>
      </c>
      <c r="W410" s="24" t="s">
        <v>1540</v>
      </c>
      <c r="X410" s="27" t="s">
        <v>1540</v>
      </c>
      <c r="Y410" s="24" t="s">
        <v>1540</v>
      </c>
      <c r="Z410" s="24" t="s">
        <v>1540</v>
      </c>
      <c r="AA410" s="24" t="s">
        <v>1540</v>
      </c>
    </row>
    <row r="411" spans="1:27" x14ac:dyDescent="0.35">
      <c r="A411" s="20" t="str">
        <f t="shared" si="6"/>
        <v>FIDUCIARIA DAVIVIENDAFONDO DE INVERSION COLECTIVA SUPERIOR 58</v>
      </c>
      <c r="B411" s="21">
        <v>45046</v>
      </c>
      <c r="C411" s="20">
        <v>5</v>
      </c>
      <c r="D411" s="20">
        <v>42</v>
      </c>
      <c r="E411" s="20" t="s">
        <v>574</v>
      </c>
      <c r="F411" s="20">
        <v>10026</v>
      </c>
      <c r="G411" s="20" t="s">
        <v>585</v>
      </c>
      <c r="H411" s="20" t="s">
        <v>30</v>
      </c>
      <c r="I411" s="20" t="s">
        <v>31</v>
      </c>
      <c r="J411" s="20">
        <v>5</v>
      </c>
      <c r="K411" s="20">
        <v>8</v>
      </c>
      <c r="L411" s="22">
        <v>14211851.27</v>
      </c>
      <c r="M411" s="23">
        <v>9468.68</v>
      </c>
      <c r="N411" s="23">
        <v>134567439394.60001</v>
      </c>
      <c r="O411" s="22">
        <v>30</v>
      </c>
      <c r="P411" s="24">
        <v>12.838604</v>
      </c>
      <c r="Q411" s="24">
        <v>9.8662410000000005</v>
      </c>
      <c r="R411" s="24">
        <v>16.384678000000001</v>
      </c>
      <c r="S411" s="24">
        <v>11.395804999999999</v>
      </c>
      <c r="T411" s="24">
        <v>1</v>
      </c>
      <c r="U411" s="22">
        <v>200000</v>
      </c>
      <c r="V411" s="22">
        <v>200000</v>
      </c>
      <c r="W411" s="24" t="s">
        <v>1227</v>
      </c>
      <c r="X411" s="27" t="s">
        <v>1239</v>
      </c>
      <c r="Y411" s="24">
        <v>0</v>
      </c>
      <c r="Z411" s="24" t="s">
        <v>1540</v>
      </c>
      <c r="AA411" s="24" t="s">
        <v>1540</v>
      </c>
    </row>
    <row r="412" spans="1:27" x14ac:dyDescent="0.35">
      <c r="A412" s="20" t="str">
        <f t="shared" si="6"/>
        <v>FIDUCIARIA POPULAR S.A.FONDO DE INVERSIÓN COLECTIVA ABIERTO FIDULIQUIDEZ522</v>
      </c>
      <c r="B412" s="21">
        <v>45046</v>
      </c>
      <c r="C412" s="20">
        <v>5</v>
      </c>
      <c r="D412" s="20">
        <v>18</v>
      </c>
      <c r="E412" s="20" t="s">
        <v>593</v>
      </c>
      <c r="F412" s="20">
        <v>11356</v>
      </c>
      <c r="G412" s="20" t="s">
        <v>594</v>
      </c>
      <c r="H412" s="20" t="s">
        <v>30</v>
      </c>
      <c r="I412" s="20" t="s">
        <v>31</v>
      </c>
      <c r="J412" s="20">
        <v>5</v>
      </c>
      <c r="K412" s="20">
        <v>22</v>
      </c>
      <c r="L412" s="22">
        <v>366964.94400000002</v>
      </c>
      <c r="M412" s="23">
        <v>18019.77</v>
      </c>
      <c r="N412" s="23">
        <v>6612625061.3400002</v>
      </c>
      <c r="O412" s="22">
        <v>62</v>
      </c>
      <c r="P412" s="24">
        <v>5.580743</v>
      </c>
      <c r="Q412" s="24">
        <v>9.0436820000000004</v>
      </c>
      <c r="R412" s="24">
        <v>15.427918999999999</v>
      </c>
      <c r="S412" s="24">
        <v>10.647475</v>
      </c>
      <c r="T412" s="24">
        <v>2</v>
      </c>
      <c r="U412" s="22">
        <v>200000</v>
      </c>
      <c r="V412" s="22">
        <v>200000</v>
      </c>
      <c r="W412" s="24" t="s">
        <v>1244</v>
      </c>
      <c r="X412" s="27" t="s">
        <v>1247</v>
      </c>
      <c r="Y412" s="24" t="s">
        <v>1252</v>
      </c>
      <c r="Z412" s="24" t="s">
        <v>1540</v>
      </c>
      <c r="AA412" s="24" t="s">
        <v>1540</v>
      </c>
    </row>
    <row r="413" spans="1:27" x14ac:dyDescent="0.35">
      <c r="A413" s="20" t="str">
        <f t="shared" si="6"/>
        <v>FIDUCIARIA POPULAR S.A.FONDO DE INVERSIÓN COLECTIVA ABIERTO FIDULIQUIDEZ525</v>
      </c>
      <c r="B413" s="21">
        <v>45046</v>
      </c>
      <c r="C413" s="20">
        <v>5</v>
      </c>
      <c r="D413" s="20">
        <v>18</v>
      </c>
      <c r="E413" s="20" t="s">
        <v>593</v>
      </c>
      <c r="F413" s="20">
        <v>11356</v>
      </c>
      <c r="G413" s="20" t="s">
        <v>594</v>
      </c>
      <c r="H413" s="20" t="s">
        <v>30</v>
      </c>
      <c r="I413" s="20" t="s">
        <v>31</v>
      </c>
      <c r="J413" s="20">
        <v>5</v>
      </c>
      <c r="K413" s="20">
        <v>25</v>
      </c>
      <c r="L413" s="22">
        <v>8140182.7170000002</v>
      </c>
      <c r="M413" s="23">
        <v>11553.43</v>
      </c>
      <c r="N413" s="23">
        <v>94047013954.389999</v>
      </c>
      <c r="O413" s="22">
        <v>154</v>
      </c>
      <c r="P413" s="24">
        <v>6.3102400000000003</v>
      </c>
      <c r="Q413" s="24">
        <v>9.7970400000000009</v>
      </c>
      <c r="R413" s="24">
        <v>16.225259999999999</v>
      </c>
      <c r="S413" s="24">
        <v>11.407260000000001</v>
      </c>
      <c r="T413" s="24">
        <v>1.3</v>
      </c>
      <c r="U413" s="22">
        <v>200000</v>
      </c>
      <c r="V413" s="22">
        <v>200000</v>
      </c>
      <c r="W413" s="24" t="s">
        <v>1242</v>
      </c>
      <c r="X413" s="27" t="s">
        <v>1245</v>
      </c>
      <c r="Y413" s="24">
        <v>0</v>
      </c>
      <c r="Z413" s="24" t="s">
        <v>1540</v>
      </c>
      <c r="AA413" s="24" t="s">
        <v>1540</v>
      </c>
    </row>
    <row r="414" spans="1:27" x14ac:dyDescent="0.35">
      <c r="A414" s="20" t="str">
        <f t="shared" si="6"/>
        <v>FIDUCIARIA POPULAR S.A.FONDO DE INVERSIÓN COLECTIVA ABIERTO FIDULIQUIDEZ526</v>
      </c>
      <c r="B414" s="21">
        <v>45046</v>
      </c>
      <c r="C414" s="20">
        <v>5</v>
      </c>
      <c r="D414" s="20">
        <v>18</v>
      </c>
      <c r="E414" s="20" t="s">
        <v>593</v>
      </c>
      <c r="F414" s="20">
        <v>11356</v>
      </c>
      <c r="G414" s="20" t="s">
        <v>594</v>
      </c>
      <c r="H414" s="20" t="s">
        <v>30</v>
      </c>
      <c r="I414" s="20" t="s">
        <v>31</v>
      </c>
      <c r="J414" s="20">
        <v>5</v>
      </c>
      <c r="K414" s="20">
        <v>26</v>
      </c>
      <c r="L414" s="22">
        <v>29490349.598000001</v>
      </c>
      <c r="M414" s="23">
        <v>11324.52</v>
      </c>
      <c r="N414" s="23">
        <v>333964060289.53003</v>
      </c>
      <c r="O414" s="22">
        <v>166</v>
      </c>
      <c r="P414" s="24">
        <v>5.580743</v>
      </c>
      <c r="Q414" s="24">
        <v>9.0436820000000004</v>
      </c>
      <c r="R414" s="24">
        <v>15.427918999999999</v>
      </c>
      <c r="S414" s="24">
        <v>10.647475</v>
      </c>
      <c r="T414" s="24">
        <v>2</v>
      </c>
      <c r="U414" s="22">
        <v>200000</v>
      </c>
      <c r="V414" s="22">
        <v>200000</v>
      </c>
      <c r="W414" s="24" t="s">
        <v>1243</v>
      </c>
      <c r="X414" s="27" t="s">
        <v>1249</v>
      </c>
      <c r="Y414" s="24">
        <v>0</v>
      </c>
      <c r="Z414" s="24" t="s">
        <v>1540</v>
      </c>
      <c r="AA414" s="24" t="s">
        <v>1540</v>
      </c>
    </row>
    <row r="415" spans="1:27" x14ac:dyDescent="0.35">
      <c r="A415" s="20" t="str">
        <f t="shared" si="6"/>
        <v>FIDUCIARIA POPULAR S.A.FONDO DE INVERSIÓN COLECTIVA ABIERTO FIDULIQUIDEZ527</v>
      </c>
      <c r="B415" s="21">
        <v>45046</v>
      </c>
      <c r="C415" s="20">
        <v>5</v>
      </c>
      <c r="D415" s="20">
        <v>18</v>
      </c>
      <c r="E415" s="20" t="s">
        <v>593</v>
      </c>
      <c r="F415" s="20">
        <v>11356</v>
      </c>
      <c r="G415" s="20" t="s">
        <v>594</v>
      </c>
      <c r="H415" s="20" t="s">
        <v>30</v>
      </c>
      <c r="I415" s="20" t="s">
        <v>31</v>
      </c>
      <c r="J415" s="20">
        <v>5</v>
      </c>
      <c r="K415" s="20">
        <v>27</v>
      </c>
      <c r="L415" s="22">
        <v>4167018.6719999998</v>
      </c>
      <c r="M415" s="23">
        <v>11258.2</v>
      </c>
      <c r="N415" s="23">
        <v>46913148242.5</v>
      </c>
      <c r="O415" s="22">
        <v>155</v>
      </c>
      <c r="P415" s="24">
        <v>5.580743</v>
      </c>
      <c r="Q415" s="24">
        <v>9.0436820000000004</v>
      </c>
      <c r="R415" s="24">
        <v>15.427918999999999</v>
      </c>
      <c r="S415" s="24">
        <v>10.647475</v>
      </c>
      <c r="T415" s="24">
        <v>2</v>
      </c>
      <c r="U415" s="22">
        <v>200000</v>
      </c>
      <c r="V415" s="22">
        <v>200000</v>
      </c>
      <c r="W415" s="24" t="s">
        <v>1240</v>
      </c>
      <c r="X415" s="27" t="s">
        <v>1248</v>
      </c>
      <c r="Y415" s="24">
        <v>0</v>
      </c>
      <c r="Z415" s="24" t="s">
        <v>1540</v>
      </c>
      <c r="AA415" s="24" t="s">
        <v>1540</v>
      </c>
    </row>
    <row r="416" spans="1:27" x14ac:dyDescent="0.35">
      <c r="A416" s="20" t="str">
        <f t="shared" si="6"/>
        <v>FIDUCIARIA POPULAR S.A.FONDO DE INVERSIÓN COLECTIVA ABIERTO FIDULIQUIDEZ528</v>
      </c>
      <c r="B416" s="21">
        <v>45046</v>
      </c>
      <c r="C416" s="20">
        <v>5</v>
      </c>
      <c r="D416" s="20">
        <v>18</v>
      </c>
      <c r="E416" s="20" t="s">
        <v>593</v>
      </c>
      <c r="F416" s="20">
        <v>11356</v>
      </c>
      <c r="G416" s="20" t="s">
        <v>594</v>
      </c>
      <c r="H416" s="20" t="s">
        <v>30</v>
      </c>
      <c r="I416" s="20" t="s">
        <v>31</v>
      </c>
      <c r="J416" s="20">
        <v>5</v>
      </c>
      <c r="K416" s="20">
        <v>28</v>
      </c>
      <c r="L416" s="22">
        <v>8447226.3739999998</v>
      </c>
      <c r="M416" s="23">
        <v>11041.32</v>
      </c>
      <c r="N416" s="23">
        <v>93268536024.899994</v>
      </c>
      <c r="O416" s="22">
        <v>7</v>
      </c>
      <c r="P416" s="24">
        <v>6.8374959999999998</v>
      </c>
      <c r="Q416" s="24">
        <v>10.34154</v>
      </c>
      <c r="R416" s="24">
        <v>16.801548</v>
      </c>
      <c r="S416" s="24">
        <v>0</v>
      </c>
      <c r="T416" s="24">
        <v>0.8</v>
      </c>
      <c r="U416" s="22">
        <v>200000</v>
      </c>
      <c r="V416" s="22">
        <v>200000</v>
      </c>
      <c r="W416" s="24">
        <v>0</v>
      </c>
      <c r="X416" s="27" t="s">
        <v>1250</v>
      </c>
      <c r="Y416" s="24">
        <v>0</v>
      </c>
      <c r="Z416" s="24" t="s">
        <v>1540</v>
      </c>
      <c r="AA416" s="24" t="s">
        <v>1540</v>
      </c>
    </row>
    <row r="417" spans="1:27" x14ac:dyDescent="0.35">
      <c r="A417" s="20" t="str">
        <f t="shared" si="6"/>
        <v>FIDUCIARIA POPULAR S.A.FONDO DE INVERSIÓN COLECTIVA ABIERTO FIDULIQUIDEZ529</v>
      </c>
      <c r="B417" s="21">
        <v>45046</v>
      </c>
      <c r="C417" s="20">
        <v>5</v>
      </c>
      <c r="D417" s="20">
        <v>18</v>
      </c>
      <c r="E417" s="20" t="s">
        <v>593</v>
      </c>
      <c r="F417" s="20">
        <v>11356</v>
      </c>
      <c r="G417" s="20" t="s">
        <v>594</v>
      </c>
      <c r="H417" s="20" t="s">
        <v>30</v>
      </c>
      <c r="I417" s="20" t="s">
        <v>31</v>
      </c>
      <c r="J417" s="20">
        <v>5</v>
      </c>
      <c r="K417" s="20">
        <v>29</v>
      </c>
      <c r="L417" s="22">
        <v>140248.815</v>
      </c>
      <c r="M417" s="23">
        <v>11477.27</v>
      </c>
      <c r="N417" s="23">
        <v>1609673063.0699999</v>
      </c>
      <c r="O417" s="22">
        <v>10</v>
      </c>
      <c r="P417" s="24">
        <v>6.9435729999999998</v>
      </c>
      <c r="Q417" s="24">
        <v>10.451086999999999</v>
      </c>
      <c r="R417" s="24">
        <v>16.917490000000001</v>
      </c>
      <c r="S417" s="24">
        <v>12.075521999999999</v>
      </c>
      <c r="T417" s="24">
        <v>0.7</v>
      </c>
      <c r="U417" s="22">
        <v>200000</v>
      </c>
      <c r="V417" s="22">
        <v>200000</v>
      </c>
      <c r="W417" s="24" t="s">
        <v>1241</v>
      </c>
      <c r="X417" s="27" t="s">
        <v>1246</v>
      </c>
      <c r="Y417" s="24">
        <v>0</v>
      </c>
      <c r="Z417" s="24" t="s">
        <v>1540</v>
      </c>
      <c r="AA417" s="24" t="s">
        <v>1540</v>
      </c>
    </row>
    <row r="418" spans="1:27" x14ac:dyDescent="0.35">
      <c r="A418" s="20" t="str">
        <f t="shared" si="6"/>
        <v>FIDUCIARIA POPULAR S.A.FONDO DE INVERSION COLECTIVA ABIERTO RENTAR 3080</v>
      </c>
      <c r="B418" s="21">
        <v>45046</v>
      </c>
      <c r="C418" s="20">
        <v>5</v>
      </c>
      <c r="D418" s="20">
        <v>18</v>
      </c>
      <c r="E418" s="20" t="s">
        <v>593</v>
      </c>
      <c r="F418" s="20">
        <v>31508</v>
      </c>
      <c r="G418" s="20" t="s">
        <v>601</v>
      </c>
      <c r="H418" s="20" t="s">
        <v>30</v>
      </c>
      <c r="I418" s="20" t="s">
        <v>31</v>
      </c>
      <c r="J418" s="20">
        <v>8</v>
      </c>
      <c r="K418" s="20">
        <v>0</v>
      </c>
      <c r="L418" s="22">
        <v>1384671.2150000001</v>
      </c>
      <c r="M418" s="23">
        <v>16102.36</v>
      </c>
      <c r="N418" s="23">
        <v>22296469815.75</v>
      </c>
      <c r="O418" s="22">
        <v>168</v>
      </c>
      <c r="P418" s="24">
        <v>7.1685489999999996</v>
      </c>
      <c r="Q418" s="24">
        <v>10.753742000000001</v>
      </c>
      <c r="R418" s="24">
        <v>16.844443999999999</v>
      </c>
      <c r="S418" s="24">
        <v>10.580878999999999</v>
      </c>
      <c r="T418" s="24">
        <v>0.6</v>
      </c>
      <c r="U418" s="22">
        <v>1000000</v>
      </c>
      <c r="V418" s="22">
        <v>500000</v>
      </c>
      <c r="W418" s="24" t="s">
        <v>1253</v>
      </c>
      <c r="X418" s="27" t="s">
        <v>1254</v>
      </c>
      <c r="Y418" s="24" t="s">
        <v>1255</v>
      </c>
      <c r="Z418" s="24" t="s">
        <v>1540</v>
      </c>
      <c r="AA418" s="24" t="s">
        <v>1540</v>
      </c>
    </row>
    <row r="419" spans="1:27" x14ac:dyDescent="0.35">
      <c r="A419" s="20" t="str">
        <f t="shared" si="6"/>
        <v>FIDUCIARIA POPULAR S.A.FONDO DE INVERSIÓN COLECTIVA ABIERTO RENTAR511</v>
      </c>
      <c r="B419" s="21">
        <v>45046</v>
      </c>
      <c r="C419" s="20">
        <v>5</v>
      </c>
      <c r="D419" s="20">
        <v>18</v>
      </c>
      <c r="E419" s="20" t="s">
        <v>593</v>
      </c>
      <c r="F419" s="20">
        <v>11286</v>
      </c>
      <c r="G419" s="20" t="s">
        <v>603</v>
      </c>
      <c r="H419" s="20" t="s">
        <v>30</v>
      </c>
      <c r="I419" s="20" t="s">
        <v>31</v>
      </c>
      <c r="J419" s="20">
        <v>5</v>
      </c>
      <c r="K419" s="20">
        <v>11</v>
      </c>
      <c r="L419" s="22">
        <v>2114605.4530000002</v>
      </c>
      <c r="M419" s="23">
        <v>13313.05</v>
      </c>
      <c r="N419" s="23">
        <v>28151839466.740002</v>
      </c>
      <c r="O419" s="22">
        <v>527</v>
      </c>
      <c r="P419" s="24">
        <v>11.383749</v>
      </c>
      <c r="Q419" s="24">
        <v>9.3681210000000004</v>
      </c>
      <c r="R419" s="24">
        <v>16.089545999999999</v>
      </c>
      <c r="S419" s="24">
        <v>10.439882000000001</v>
      </c>
      <c r="T419" s="24">
        <v>2</v>
      </c>
      <c r="U419" s="22">
        <v>200000</v>
      </c>
      <c r="V419" s="22">
        <v>200000</v>
      </c>
      <c r="W419" s="24" t="s">
        <v>1244</v>
      </c>
      <c r="X419" s="27" t="s">
        <v>1264</v>
      </c>
      <c r="Y419" s="24" t="s">
        <v>1263</v>
      </c>
      <c r="Z419" s="24" t="s">
        <v>1540</v>
      </c>
      <c r="AA419" s="24" t="s">
        <v>1540</v>
      </c>
    </row>
    <row r="420" spans="1:27" x14ac:dyDescent="0.35">
      <c r="A420" s="20" t="str">
        <f t="shared" si="6"/>
        <v>FIDUCIARIA POPULAR S.A.FONDO DE INVERSIÓN COLECTIVA ABIERTO RENTAR523</v>
      </c>
      <c r="B420" s="21">
        <v>45046</v>
      </c>
      <c r="C420" s="20">
        <v>5</v>
      </c>
      <c r="D420" s="20">
        <v>18</v>
      </c>
      <c r="E420" s="20" t="s">
        <v>593</v>
      </c>
      <c r="F420" s="20">
        <v>11286</v>
      </c>
      <c r="G420" s="20" t="s">
        <v>603</v>
      </c>
      <c r="H420" s="20" t="s">
        <v>30</v>
      </c>
      <c r="I420" s="20" t="s">
        <v>31</v>
      </c>
      <c r="J420" s="20">
        <v>5</v>
      </c>
      <c r="K420" s="20">
        <v>23</v>
      </c>
      <c r="L420" s="22">
        <v>3725600.1039999998</v>
      </c>
      <c r="M420" s="23">
        <v>12600.9</v>
      </c>
      <c r="N420" s="23">
        <v>46945905536.309998</v>
      </c>
      <c r="O420" s="22">
        <v>22</v>
      </c>
      <c r="P420" s="24">
        <v>12.821272</v>
      </c>
      <c r="Q420" s="24">
        <v>10.779702</v>
      </c>
      <c r="R420" s="24">
        <v>17.587630999999998</v>
      </c>
      <c r="S420" s="24">
        <v>11.878470999999999</v>
      </c>
      <c r="T420" s="24">
        <v>0.7</v>
      </c>
      <c r="U420" s="22">
        <v>200000</v>
      </c>
      <c r="V420" s="22">
        <v>200000</v>
      </c>
      <c r="W420" s="24" t="s">
        <v>1256</v>
      </c>
      <c r="X420" s="27" t="s">
        <v>1265</v>
      </c>
      <c r="Y420" s="24">
        <v>0</v>
      </c>
      <c r="Z420" s="24" t="s">
        <v>1540</v>
      </c>
      <c r="AA420" s="24" t="s">
        <v>1540</v>
      </c>
    </row>
    <row r="421" spans="1:27" x14ac:dyDescent="0.35">
      <c r="A421" s="20" t="str">
        <f t="shared" si="6"/>
        <v>FIDUCIARIA POPULAR S.A.FONDO DE INVERSIÓN COLECTIVA ABIERTO RENTAR530</v>
      </c>
      <c r="B421" s="21">
        <v>45046</v>
      </c>
      <c r="C421" s="20">
        <v>5</v>
      </c>
      <c r="D421" s="20">
        <v>18</v>
      </c>
      <c r="E421" s="20" t="s">
        <v>593</v>
      </c>
      <c r="F421" s="20">
        <v>11286</v>
      </c>
      <c r="G421" s="20" t="s">
        <v>603</v>
      </c>
      <c r="H421" s="20" t="s">
        <v>30</v>
      </c>
      <c r="I421" s="20" t="s">
        <v>31</v>
      </c>
      <c r="J421" s="20">
        <v>5</v>
      </c>
      <c r="K421" s="20">
        <v>30</v>
      </c>
      <c r="L421" s="22">
        <v>65050.716999999997</v>
      </c>
      <c r="M421" s="23">
        <v>11289.61</v>
      </c>
      <c r="N421" s="23">
        <v>734396916.09000003</v>
      </c>
      <c r="O421" s="22">
        <v>2</v>
      </c>
      <c r="P421" s="24">
        <v>12.821273</v>
      </c>
      <c r="Q421" s="24">
        <v>10.779703</v>
      </c>
      <c r="R421" s="24">
        <v>17.587630999999998</v>
      </c>
      <c r="S421" s="24">
        <v>11.87847</v>
      </c>
      <c r="T421" s="24">
        <v>0.7</v>
      </c>
      <c r="U421" s="22">
        <v>200000</v>
      </c>
      <c r="V421" s="22">
        <v>200000</v>
      </c>
      <c r="W421" s="24" t="s">
        <v>1257</v>
      </c>
      <c r="X421" s="27" t="s">
        <v>1266</v>
      </c>
      <c r="Y421" s="24">
        <v>0</v>
      </c>
      <c r="Z421" s="24" t="s">
        <v>1540</v>
      </c>
      <c r="AA421" s="24" t="s">
        <v>1540</v>
      </c>
    </row>
    <row r="422" spans="1:27" x14ac:dyDescent="0.35">
      <c r="A422" s="20" t="str">
        <f t="shared" si="6"/>
        <v>FIDUCIARIA POPULAR S.A.FONDO DE INVERSIÓN COLECTIVA ABIERTO RENTAR531</v>
      </c>
      <c r="B422" s="21">
        <v>45046</v>
      </c>
      <c r="C422" s="20">
        <v>5</v>
      </c>
      <c r="D422" s="20">
        <v>18</v>
      </c>
      <c r="E422" s="20" t="s">
        <v>593</v>
      </c>
      <c r="F422" s="20">
        <v>11286</v>
      </c>
      <c r="G422" s="20" t="s">
        <v>603</v>
      </c>
      <c r="H422" s="20" t="s">
        <v>30</v>
      </c>
      <c r="I422" s="20" t="s">
        <v>31</v>
      </c>
      <c r="J422" s="20">
        <v>5</v>
      </c>
      <c r="K422" s="20">
        <v>31</v>
      </c>
      <c r="L422" s="22">
        <v>212129.405</v>
      </c>
      <c r="M422" s="23">
        <v>11232</v>
      </c>
      <c r="N422" s="23">
        <v>2382638483.0999999</v>
      </c>
      <c r="O422" s="22">
        <v>28</v>
      </c>
      <c r="P422" s="24">
        <v>12.264021</v>
      </c>
      <c r="Q422" s="24">
        <v>10.232506000000001</v>
      </c>
      <c r="R422" s="24">
        <v>17.006905</v>
      </c>
      <c r="S422" s="24">
        <v>11.325863999999999</v>
      </c>
      <c r="T422" s="24">
        <v>1.2</v>
      </c>
      <c r="U422" s="22">
        <v>200000</v>
      </c>
      <c r="V422" s="22">
        <v>200000</v>
      </c>
      <c r="W422" s="24" t="s">
        <v>1258</v>
      </c>
      <c r="X422" s="27" t="s">
        <v>1267</v>
      </c>
      <c r="Y422" s="24">
        <v>0</v>
      </c>
      <c r="Z422" s="24" t="s">
        <v>1540</v>
      </c>
      <c r="AA422" s="24" t="s">
        <v>1540</v>
      </c>
    </row>
    <row r="423" spans="1:27" x14ac:dyDescent="0.35">
      <c r="A423" s="20" t="str">
        <f t="shared" si="6"/>
        <v>FIDUCIARIA POPULAR S.A.FONDO DE INVERSIÓN COLECTIVA ABIERTO RENTAR532</v>
      </c>
      <c r="B423" s="21">
        <v>45046</v>
      </c>
      <c r="C423" s="20">
        <v>5</v>
      </c>
      <c r="D423" s="20">
        <v>18</v>
      </c>
      <c r="E423" s="20" t="s">
        <v>593</v>
      </c>
      <c r="F423" s="20">
        <v>11286</v>
      </c>
      <c r="G423" s="20" t="s">
        <v>603</v>
      </c>
      <c r="H423" s="20" t="s">
        <v>30</v>
      </c>
      <c r="I423" s="20" t="s">
        <v>31</v>
      </c>
      <c r="J423" s="20">
        <v>5</v>
      </c>
      <c r="K423" s="20">
        <v>32</v>
      </c>
      <c r="L423" s="22">
        <v>1719945.987</v>
      </c>
      <c r="M423" s="23">
        <v>11270.84</v>
      </c>
      <c r="N423" s="23">
        <v>19385242201.189999</v>
      </c>
      <c r="O423" s="22">
        <v>46</v>
      </c>
      <c r="P423" s="24">
        <v>12.486261000000001</v>
      </c>
      <c r="Q423" s="24">
        <v>10.450735999999999</v>
      </c>
      <c r="R423" s="24">
        <v>17.238507999999999</v>
      </c>
      <c r="S423" s="24">
        <v>11.546253</v>
      </c>
      <c r="T423" s="24">
        <v>1</v>
      </c>
      <c r="U423" s="22">
        <v>200000</v>
      </c>
      <c r="V423" s="22">
        <v>200000</v>
      </c>
      <c r="W423" s="24" t="s">
        <v>1259</v>
      </c>
      <c r="X423" s="27" t="s">
        <v>1268</v>
      </c>
      <c r="Y423" s="24">
        <v>0</v>
      </c>
      <c r="Z423" s="24" t="s">
        <v>1540</v>
      </c>
      <c r="AA423" s="24" t="s">
        <v>1540</v>
      </c>
    </row>
    <row r="424" spans="1:27" x14ac:dyDescent="0.35">
      <c r="A424" s="20" t="str">
        <f t="shared" si="6"/>
        <v>FIDUCIARIA POPULAR S.A.FONDO DE INVERSIÓN COLECTIVA ABIERTO RENTAR533</v>
      </c>
      <c r="B424" s="21">
        <v>45046</v>
      </c>
      <c r="C424" s="20">
        <v>5</v>
      </c>
      <c r="D424" s="20">
        <v>18</v>
      </c>
      <c r="E424" s="20" t="s">
        <v>593</v>
      </c>
      <c r="F424" s="20">
        <v>11286</v>
      </c>
      <c r="G424" s="20" t="s">
        <v>603</v>
      </c>
      <c r="H424" s="20" t="s">
        <v>30</v>
      </c>
      <c r="I424" s="20" t="s">
        <v>31</v>
      </c>
      <c r="J424" s="20">
        <v>5</v>
      </c>
      <c r="K424" s="20">
        <v>33</v>
      </c>
      <c r="L424" s="22">
        <v>63032.652000000002</v>
      </c>
      <c r="M424" s="23">
        <v>11212.66</v>
      </c>
      <c r="N424" s="23">
        <v>706763947.48000002</v>
      </c>
      <c r="O424" s="22">
        <v>20</v>
      </c>
      <c r="P424" s="24">
        <v>12.153228</v>
      </c>
      <c r="Q424" s="24">
        <v>10.123714</v>
      </c>
      <c r="R424" s="24">
        <v>16.891442999999999</v>
      </c>
      <c r="S424" s="24">
        <v>11.215994999999999</v>
      </c>
      <c r="T424" s="24">
        <v>1.3</v>
      </c>
      <c r="U424" s="22">
        <v>200000</v>
      </c>
      <c r="V424" s="22">
        <v>200000</v>
      </c>
      <c r="W424" s="24" t="s">
        <v>1260</v>
      </c>
      <c r="X424" s="27" t="s">
        <v>1269</v>
      </c>
      <c r="Y424" s="24">
        <v>0</v>
      </c>
      <c r="Z424" s="24" t="s">
        <v>1540</v>
      </c>
      <c r="AA424" s="24" t="s">
        <v>1540</v>
      </c>
    </row>
    <row r="425" spans="1:27" x14ac:dyDescent="0.35">
      <c r="A425" s="20" t="str">
        <f t="shared" si="6"/>
        <v>FIDUCIARIA POPULAR S.A.FONDO DE INVERSIÓN COLECTIVA ABIERTO RENTAR534</v>
      </c>
      <c r="B425" s="21">
        <v>45046</v>
      </c>
      <c r="C425" s="20">
        <v>5</v>
      </c>
      <c r="D425" s="20">
        <v>18</v>
      </c>
      <c r="E425" s="20" t="s">
        <v>593</v>
      </c>
      <c r="F425" s="20">
        <v>11286</v>
      </c>
      <c r="G425" s="20" t="s">
        <v>603</v>
      </c>
      <c r="H425" s="20" t="s">
        <v>30</v>
      </c>
      <c r="I425" s="20" t="s">
        <v>31</v>
      </c>
      <c r="J425" s="20">
        <v>5</v>
      </c>
      <c r="K425" s="20">
        <v>34</v>
      </c>
      <c r="L425" s="22">
        <v>13195060.322000001</v>
      </c>
      <c r="M425" s="23">
        <v>11078.73</v>
      </c>
      <c r="N425" s="23">
        <v>146184484892.32999</v>
      </c>
      <c r="O425" s="22">
        <v>80</v>
      </c>
      <c r="P425" s="24">
        <v>11.383749</v>
      </c>
      <c r="Q425" s="24">
        <v>9.3681210000000004</v>
      </c>
      <c r="R425" s="24">
        <v>16.089545999999999</v>
      </c>
      <c r="S425" s="24">
        <v>10.452928</v>
      </c>
      <c r="T425" s="24">
        <v>2</v>
      </c>
      <c r="U425" s="22">
        <v>200000</v>
      </c>
      <c r="V425" s="22">
        <v>200000</v>
      </c>
      <c r="W425" s="24" t="s">
        <v>1243</v>
      </c>
      <c r="X425" s="27" t="s">
        <v>1270</v>
      </c>
      <c r="Y425" s="24">
        <v>0</v>
      </c>
      <c r="Z425" s="24" t="s">
        <v>1540</v>
      </c>
      <c r="AA425" s="24" t="s">
        <v>1540</v>
      </c>
    </row>
    <row r="426" spans="1:27" x14ac:dyDescent="0.35">
      <c r="A426" s="20" t="str">
        <f t="shared" si="6"/>
        <v>FIDUCIARIA POPULAR S.A.FONDO DE INVERSIÓN COLECTIVA ABIERTO RENTAR535</v>
      </c>
      <c r="B426" s="21">
        <v>45046</v>
      </c>
      <c r="C426" s="20">
        <v>5</v>
      </c>
      <c r="D426" s="20">
        <v>18</v>
      </c>
      <c r="E426" s="20" t="s">
        <v>593</v>
      </c>
      <c r="F426" s="20">
        <v>11286</v>
      </c>
      <c r="G426" s="20" t="s">
        <v>603</v>
      </c>
      <c r="H426" s="20" t="s">
        <v>30</v>
      </c>
      <c r="I426" s="20" t="s">
        <v>31</v>
      </c>
      <c r="J426" s="20">
        <v>5</v>
      </c>
      <c r="K426" s="20">
        <v>35</v>
      </c>
      <c r="L426" s="22">
        <v>3970965.699</v>
      </c>
      <c r="M426" s="23">
        <v>11174.14</v>
      </c>
      <c r="N426" s="23">
        <v>44372123753.370003</v>
      </c>
      <c r="O426" s="22">
        <v>1194</v>
      </c>
      <c r="P426" s="24">
        <v>11.932297</v>
      </c>
      <c r="Q426" s="24">
        <v>9.9067699999999999</v>
      </c>
      <c r="R426" s="24">
        <v>16.661204999999999</v>
      </c>
      <c r="S426" s="24">
        <v>10.996905</v>
      </c>
      <c r="T426" s="24">
        <v>1.5</v>
      </c>
      <c r="U426" s="22">
        <v>200000</v>
      </c>
      <c r="V426" s="22">
        <v>200000</v>
      </c>
      <c r="W426" s="24" t="s">
        <v>1261</v>
      </c>
      <c r="X426" s="27" t="s">
        <v>1271</v>
      </c>
      <c r="Y426" s="24">
        <v>0</v>
      </c>
      <c r="Z426" s="24" t="s">
        <v>1540</v>
      </c>
      <c r="AA426" s="24" t="s">
        <v>1540</v>
      </c>
    </row>
    <row r="427" spans="1:27" x14ac:dyDescent="0.35">
      <c r="A427" s="20" t="str">
        <f t="shared" si="6"/>
        <v>FIDUCOLDEX S.A.FONDO DE INVERSIÓN COLECTIVA FIDUCOLDEX 45</v>
      </c>
      <c r="B427" s="21">
        <v>45046</v>
      </c>
      <c r="C427" s="20">
        <v>5</v>
      </c>
      <c r="D427" s="20">
        <v>40</v>
      </c>
      <c r="E427" s="20" t="s">
        <v>612</v>
      </c>
      <c r="F427" s="20">
        <v>11149</v>
      </c>
      <c r="G427" s="20" t="s">
        <v>613</v>
      </c>
      <c r="H427" s="20" t="s">
        <v>30</v>
      </c>
      <c r="I427" s="20" t="s">
        <v>31</v>
      </c>
      <c r="J427" s="20">
        <v>4</v>
      </c>
      <c r="K427" s="20">
        <v>5</v>
      </c>
      <c r="L427" s="22">
        <v>4320148.8210000005</v>
      </c>
      <c r="M427" s="23">
        <v>21848.6</v>
      </c>
      <c r="N427" s="23">
        <v>94389192027.419998</v>
      </c>
      <c r="O427" s="22">
        <v>31</v>
      </c>
      <c r="P427" s="24">
        <v>13.821410999999999</v>
      </c>
      <c r="Q427" s="24">
        <v>10.738324</v>
      </c>
      <c r="R427" s="24">
        <v>17.771055</v>
      </c>
      <c r="S427" s="24">
        <v>12.273307000000001</v>
      </c>
      <c r="T427" s="24">
        <v>0.65</v>
      </c>
      <c r="U427" s="22">
        <v>200000</v>
      </c>
      <c r="V427" s="22">
        <v>10000</v>
      </c>
      <c r="W427" s="24" t="s">
        <v>1274</v>
      </c>
      <c r="X427" s="27" t="s">
        <v>1284</v>
      </c>
      <c r="Y427" s="24" t="s">
        <v>1272</v>
      </c>
      <c r="Z427" s="24" t="s">
        <v>1540</v>
      </c>
      <c r="AA427" s="24" t="s">
        <v>1540</v>
      </c>
    </row>
    <row r="428" spans="1:27" x14ac:dyDescent="0.35">
      <c r="A428" s="20" t="str">
        <f t="shared" si="6"/>
        <v>FIDUCOLDEX S.A.FONDO DE INVERSIÓN COLECTIVA FIDUCOLDEX 510</v>
      </c>
      <c r="B428" s="21">
        <v>45046</v>
      </c>
      <c r="C428" s="20">
        <v>5</v>
      </c>
      <c r="D428" s="20">
        <v>40</v>
      </c>
      <c r="E428" s="20" t="s">
        <v>612</v>
      </c>
      <c r="F428" s="20">
        <v>11149</v>
      </c>
      <c r="G428" s="20" t="s">
        <v>613</v>
      </c>
      <c r="H428" s="20" t="s">
        <v>30</v>
      </c>
      <c r="I428" s="20" t="s">
        <v>31</v>
      </c>
      <c r="J428" s="20">
        <v>5</v>
      </c>
      <c r="K428" s="20">
        <v>10</v>
      </c>
      <c r="L428" s="22">
        <v>83573.243000000002</v>
      </c>
      <c r="M428" s="23">
        <v>11033.84</v>
      </c>
      <c r="N428" s="23">
        <v>922133580.87</v>
      </c>
      <c r="O428" s="22">
        <v>6</v>
      </c>
      <c r="P428" s="24">
        <v>11.876984999999999</v>
      </c>
      <c r="Q428" s="24">
        <v>8.8462399999999999</v>
      </c>
      <c r="R428" s="24">
        <v>15.759218000000001</v>
      </c>
      <c r="S428" s="24">
        <v>0</v>
      </c>
      <c r="T428" s="24">
        <v>2.4</v>
      </c>
      <c r="U428" s="22">
        <v>200000</v>
      </c>
      <c r="V428" s="22">
        <v>10000</v>
      </c>
      <c r="W428" s="24" t="s">
        <v>1275</v>
      </c>
      <c r="X428" s="27" t="s">
        <v>1285</v>
      </c>
      <c r="Y428" s="24">
        <v>0</v>
      </c>
      <c r="Z428" s="24" t="s">
        <v>1540</v>
      </c>
      <c r="AA428" s="24" t="s">
        <v>1540</v>
      </c>
    </row>
    <row r="429" spans="1:27" x14ac:dyDescent="0.35">
      <c r="A429" s="20" t="str">
        <f t="shared" si="6"/>
        <v>FIDUCOLDEX S.A.FONDO DE INVERSIÓN COLECTIVA FIDUCOLDEX 54</v>
      </c>
      <c r="B429" s="21">
        <v>45046</v>
      </c>
      <c r="C429" s="20">
        <v>5</v>
      </c>
      <c r="D429" s="20">
        <v>40</v>
      </c>
      <c r="E429" s="20" t="s">
        <v>612</v>
      </c>
      <c r="F429" s="20">
        <v>11149</v>
      </c>
      <c r="G429" s="20" t="s">
        <v>613</v>
      </c>
      <c r="H429" s="20" t="s">
        <v>30</v>
      </c>
      <c r="I429" s="20" t="s">
        <v>31</v>
      </c>
      <c r="J429" s="20">
        <v>5</v>
      </c>
      <c r="K429" s="20">
        <v>4</v>
      </c>
      <c r="L429" s="22">
        <v>1639499.541</v>
      </c>
      <c r="M429" s="23">
        <v>21446.04</v>
      </c>
      <c r="N429" s="23">
        <v>35160771471.339996</v>
      </c>
      <c r="O429" s="22">
        <v>92</v>
      </c>
      <c r="P429" s="24">
        <v>13.203146</v>
      </c>
      <c r="Q429" s="24">
        <v>10.136642</v>
      </c>
      <c r="R429" s="24">
        <v>17.131209999999999</v>
      </c>
      <c r="S429" s="24">
        <v>11.663275000000001</v>
      </c>
      <c r="T429" s="24">
        <v>1.2</v>
      </c>
      <c r="U429" s="22">
        <v>200000</v>
      </c>
      <c r="V429" s="22">
        <v>10000</v>
      </c>
      <c r="W429" s="24" t="s">
        <v>1276</v>
      </c>
      <c r="X429" s="27" t="s">
        <v>1286</v>
      </c>
      <c r="Y429" s="24">
        <v>0</v>
      </c>
      <c r="Z429" s="24" t="s">
        <v>1540</v>
      </c>
      <c r="AA429" s="24" t="s">
        <v>1540</v>
      </c>
    </row>
    <row r="430" spans="1:27" x14ac:dyDescent="0.35">
      <c r="A430" s="20" t="str">
        <f t="shared" si="6"/>
        <v>FIDUCOLDEX S.A.FONDO DE INVERSIÓN COLECTIVA FIDUCOLDEX 56</v>
      </c>
      <c r="B430" s="21">
        <v>45046</v>
      </c>
      <c r="C430" s="20">
        <v>5</v>
      </c>
      <c r="D430" s="20">
        <v>40</v>
      </c>
      <c r="E430" s="20" t="s">
        <v>612</v>
      </c>
      <c r="F430" s="20">
        <v>11149</v>
      </c>
      <c r="G430" s="20" t="s">
        <v>613</v>
      </c>
      <c r="H430" s="20" t="s">
        <v>30</v>
      </c>
      <c r="I430" s="20" t="s">
        <v>31</v>
      </c>
      <c r="J430" s="20">
        <v>5</v>
      </c>
      <c r="K430" s="20">
        <v>6</v>
      </c>
      <c r="L430" s="22">
        <v>232856.08300000001</v>
      </c>
      <c r="M430" s="23">
        <v>21159.08</v>
      </c>
      <c r="N430" s="23">
        <v>4927019850.4399996</v>
      </c>
      <c r="O430" s="22">
        <v>211</v>
      </c>
      <c r="P430" s="24">
        <v>12.757617</v>
      </c>
      <c r="Q430" s="24">
        <v>9.7031310000000008</v>
      </c>
      <c r="R430" s="24">
        <v>16.670244</v>
      </c>
      <c r="S430" s="24">
        <v>11.22377</v>
      </c>
      <c r="T430" s="24">
        <v>1.6</v>
      </c>
      <c r="U430" s="22">
        <v>200000</v>
      </c>
      <c r="V430" s="22">
        <v>10000</v>
      </c>
      <c r="W430" s="24" t="s">
        <v>1277</v>
      </c>
      <c r="X430" s="27" t="s">
        <v>1289</v>
      </c>
      <c r="Y430" s="24">
        <v>0</v>
      </c>
      <c r="Z430" s="24" t="s">
        <v>1540</v>
      </c>
      <c r="AA430" s="24" t="s">
        <v>1540</v>
      </c>
    </row>
    <row r="431" spans="1:27" x14ac:dyDescent="0.35">
      <c r="A431" s="20" t="str">
        <f t="shared" si="6"/>
        <v>FIDUCOLDEX S.A.FONDO DE INVERSIÓN COLECTIVA FIDUCOLDEX 59</v>
      </c>
      <c r="B431" s="21">
        <v>45046</v>
      </c>
      <c r="C431" s="20">
        <v>5</v>
      </c>
      <c r="D431" s="20">
        <v>40</v>
      </c>
      <c r="E431" s="20" t="s">
        <v>612</v>
      </c>
      <c r="F431" s="20">
        <v>11149</v>
      </c>
      <c r="G431" s="20" t="s">
        <v>613</v>
      </c>
      <c r="H431" s="20" t="s">
        <v>30</v>
      </c>
      <c r="I431" s="20" t="s">
        <v>31</v>
      </c>
      <c r="J431" s="20">
        <v>5</v>
      </c>
      <c r="K431" s="20">
        <v>9</v>
      </c>
      <c r="L431" s="22">
        <v>10526.63</v>
      </c>
      <c r="M431" s="23">
        <v>10118.68</v>
      </c>
      <c r="N431" s="23">
        <v>106515573</v>
      </c>
      <c r="O431" s="22">
        <v>1</v>
      </c>
      <c r="P431" s="24">
        <v>13.539624999999999</v>
      </c>
      <c r="Q431" s="24">
        <v>10.464027</v>
      </c>
      <c r="R431" s="24">
        <v>0</v>
      </c>
      <c r="S431" s="24">
        <v>0</v>
      </c>
      <c r="T431" s="24" t="s">
        <v>1540</v>
      </c>
      <c r="U431" s="22" t="s">
        <v>1540</v>
      </c>
      <c r="V431" s="22" t="s">
        <v>1540</v>
      </c>
      <c r="W431" s="24" t="s">
        <v>1540</v>
      </c>
      <c r="X431" s="27" t="s">
        <v>1540</v>
      </c>
      <c r="Y431" s="24" t="s">
        <v>1540</v>
      </c>
      <c r="Z431" s="24" t="s">
        <v>1540</v>
      </c>
      <c r="AA431" s="24" t="s">
        <v>1540</v>
      </c>
    </row>
    <row r="432" spans="1:27" x14ac:dyDescent="0.35">
      <c r="A432" s="20" t="str">
        <f t="shared" si="6"/>
        <v>FIDUCOLDEX S.A.Fondo de Inversión Colectiva Fiducoldex 60 Moderado,80</v>
      </c>
      <c r="B432" s="21">
        <v>45046</v>
      </c>
      <c r="C432" s="20">
        <v>5</v>
      </c>
      <c r="D432" s="20">
        <v>40</v>
      </c>
      <c r="E432" s="20" t="s">
        <v>612</v>
      </c>
      <c r="F432" s="20">
        <v>62633</v>
      </c>
      <c r="G432" s="20" t="s">
        <v>618</v>
      </c>
      <c r="H432" s="20" t="s">
        <v>30</v>
      </c>
      <c r="I432" s="20" t="s">
        <v>31</v>
      </c>
      <c r="J432" s="20">
        <v>8</v>
      </c>
      <c r="K432" s="20">
        <v>0</v>
      </c>
      <c r="L432" s="22">
        <v>1358252.0060000001</v>
      </c>
      <c r="M432" s="23">
        <v>14514.65</v>
      </c>
      <c r="N432" s="23">
        <v>19714553415.330002</v>
      </c>
      <c r="O432" s="22">
        <v>75</v>
      </c>
      <c r="P432" s="24">
        <v>13.830847</v>
      </c>
      <c r="Q432" s="24">
        <v>8.8432630000000003</v>
      </c>
      <c r="R432" s="24">
        <v>24.008053</v>
      </c>
      <c r="S432" s="24">
        <v>11.077373</v>
      </c>
      <c r="T432" s="24">
        <v>1.2</v>
      </c>
      <c r="U432" s="22">
        <v>200000</v>
      </c>
      <c r="V432" s="22">
        <v>200000</v>
      </c>
      <c r="W432" s="24" t="s">
        <v>41</v>
      </c>
      <c r="X432" s="27" t="s">
        <v>1283</v>
      </c>
      <c r="Y432" s="24" t="s">
        <v>1282</v>
      </c>
      <c r="Z432" s="24" t="s">
        <v>1540</v>
      </c>
      <c r="AA432" s="24" t="s">
        <v>1540</v>
      </c>
    </row>
    <row r="433" spans="1:27" x14ac:dyDescent="0.35">
      <c r="A433" s="20" t="str">
        <f t="shared" si="6"/>
        <v>FIDUCOLDEX S.A.FONDO DE INVERSIÓN COLECTIVA FIDUCOLDEX 71</v>
      </c>
      <c r="B433" s="21">
        <v>45046</v>
      </c>
      <c r="C433" s="20">
        <v>5</v>
      </c>
      <c r="D433" s="20">
        <v>40</v>
      </c>
      <c r="E433" s="20" t="s">
        <v>612</v>
      </c>
      <c r="F433" s="20">
        <v>11149</v>
      </c>
      <c r="G433" s="20" t="s">
        <v>613</v>
      </c>
      <c r="H433" s="20" t="s">
        <v>30</v>
      </c>
      <c r="I433" s="20" t="s">
        <v>31</v>
      </c>
      <c r="J433" s="20">
        <v>7</v>
      </c>
      <c r="K433" s="20">
        <v>1</v>
      </c>
      <c r="L433" s="22">
        <v>29207.897000000001</v>
      </c>
      <c r="M433" s="23">
        <v>20861.669999999998</v>
      </c>
      <c r="N433" s="23">
        <v>609325656.87</v>
      </c>
      <c r="O433" s="22">
        <v>9</v>
      </c>
      <c r="P433" s="24">
        <v>11.986393</v>
      </c>
      <c r="Q433" s="24">
        <v>8.9526249999999994</v>
      </c>
      <c r="R433" s="24">
        <v>15.87224</v>
      </c>
      <c r="S433" s="24">
        <v>10.450672000000001</v>
      </c>
      <c r="T433" s="24">
        <v>2.2999999999999998</v>
      </c>
      <c r="U433" s="22">
        <v>200000</v>
      </c>
      <c r="V433" s="22">
        <v>10000</v>
      </c>
      <c r="W433" s="24" t="s">
        <v>1278</v>
      </c>
      <c r="X433" s="27" t="s">
        <v>1287</v>
      </c>
      <c r="Y433" s="24">
        <v>0</v>
      </c>
      <c r="Z433" s="24" t="s">
        <v>1540</v>
      </c>
      <c r="AA433" s="24" t="s">
        <v>1540</v>
      </c>
    </row>
    <row r="434" spans="1:27" x14ac:dyDescent="0.35">
      <c r="A434" s="20" t="str">
        <f t="shared" si="6"/>
        <v>FIDUCOLDEX S.A.FONDO DE INVERSIÓN COLECTIVA FIDUCOLDEX 72</v>
      </c>
      <c r="B434" s="21">
        <v>45046</v>
      </c>
      <c r="C434" s="20">
        <v>5</v>
      </c>
      <c r="D434" s="20">
        <v>40</v>
      </c>
      <c r="E434" s="20" t="s">
        <v>612</v>
      </c>
      <c r="F434" s="20">
        <v>11149</v>
      </c>
      <c r="G434" s="20" t="s">
        <v>613</v>
      </c>
      <c r="H434" s="20" t="s">
        <v>30</v>
      </c>
      <c r="I434" s="20" t="s">
        <v>31</v>
      </c>
      <c r="J434" s="20">
        <v>7</v>
      </c>
      <c r="K434" s="20">
        <v>2</v>
      </c>
      <c r="L434" s="22">
        <v>3095012.4759999998</v>
      </c>
      <c r="M434" s="23">
        <v>21197.45</v>
      </c>
      <c r="N434" s="23">
        <v>65606371846.849998</v>
      </c>
      <c r="O434" s="22">
        <v>86</v>
      </c>
      <c r="P434" s="24">
        <v>12.425779</v>
      </c>
      <c r="Q434" s="24">
        <v>9.3802249999999994</v>
      </c>
      <c r="R434" s="24">
        <v>16.326920999999999</v>
      </c>
      <c r="S434" s="24">
        <v>10.896414</v>
      </c>
      <c r="T434" s="24">
        <v>1.9</v>
      </c>
      <c r="U434" s="22">
        <v>200000</v>
      </c>
      <c r="V434" s="22">
        <v>10000</v>
      </c>
      <c r="W434" s="24" t="s">
        <v>1279</v>
      </c>
      <c r="X434" s="27" t="s">
        <v>1287</v>
      </c>
      <c r="Y434" s="24">
        <v>0</v>
      </c>
      <c r="Z434" s="24" t="s">
        <v>1540</v>
      </c>
      <c r="AA434" s="24" t="s">
        <v>1540</v>
      </c>
    </row>
    <row r="435" spans="1:27" x14ac:dyDescent="0.35">
      <c r="A435" s="20" t="str">
        <f t="shared" si="6"/>
        <v>FIDUCOLDEX S.A.FONDO DE INVERSIÓN COLECTIVA FIDUCOLDEX 73</v>
      </c>
      <c r="B435" s="21">
        <v>45046</v>
      </c>
      <c r="C435" s="20">
        <v>5</v>
      </c>
      <c r="D435" s="20">
        <v>40</v>
      </c>
      <c r="E435" s="20" t="s">
        <v>612</v>
      </c>
      <c r="F435" s="20">
        <v>11149</v>
      </c>
      <c r="G435" s="20" t="s">
        <v>613</v>
      </c>
      <c r="H435" s="20" t="s">
        <v>30</v>
      </c>
      <c r="I435" s="20" t="s">
        <v>31</v>
      </c>
      <c r="J435" s="20">
        <v>7</v>
      </c>
      <c r="K435" s="20">
        <v>3</v>
      </c>
      <c r="L435" s="22">
        <v>4128454.6869999999</v>
      </c>
      <c r="M435" s="23">
        <v>21366.04</v>
      </c>
      <c r="N435" s="23">
        <v>88208720727.089996</v>
      </c>
      <c r="O435" s="22">
        <v>5</v>
      </c>
      <c r="P435" s="24">
        <v>12.646575</v>
      </c>
      <c r="Q435" s="24">
        <v>9.5952699999999993</v>
      </c>
      <c r="R435" s="24">
        <v>16.555553</v>
      </c>
      <c r="S435" s="24">
        <v>11.114425000000001</v>
      </c>
      <c r="T435" s="24">
        <v>1.7</v>
      </c>
      <c r="U435" s="22">
        <v>200000</v>
      </c>
      <c r="V435" s="22">
        <v>10000</v>
      </c>
      <c r="W435" s="24" t="s">
        <v>1280</v>
      </c>
      <c r="X435" s="27" t="s">
        <v>1287</v>
      </c>
      <c r="Y435" s="24">
        <v>0</v>
      </c>
      <c r="Z435" s="24" t="s">
        <v>1540</v>
      </c>
      <c r="AA435" s="24" t="s">
        <v>1540</v>
      </c>
    </row>
    <row r="436" spans="1:27" x14ac:dyDescent="0.35">
      <c r="A436" s="20" t="str">
        <f t="shared" si="6"/>
        <v>FIDUCOLDEX S.A.FONDO DE INVERSIÓN COLECTIVA FIDUCOLDEX 78</v>
      </c>
      <c r="B436" s="21">
        <v>45046</v>
      </c>
      <c r="C436" s="20">
        <v>5</v>
      </c>
      <c r="D436" s="20">
        <v>40</v>
      </c>
      <c r="E436" s="20" t="s">
        <v>612</v>
      </c>
      <c r="F436" s="20">
        <v>11149</v>
      </c>
      <c r="G436" s="20" t="s">
        <v>613</v>
      </c>
      <c r="H436" s="20" t="s">
        <v>30</v>
      </c>
      <c r="I436" s="20" t="s">
        <v>31</v>
      </c>
      <c r="J436" s="20">
        <v>7</v>
      </c>
      <c r="K436" s="20">
        <v>8</v>
      </c>
      <c r="L436" s="22">
        <v>1241028.7420000001</v>
      </c>
      <c r="M436" s="23">
        <v>12279.89</v>
      </c>
      <c r="N436" s="23">
        <v>15239699628.26</v>
      </c>
      <c r="O436" s="22">
        <v>2</v>
      </c>
      <c r="P436" s="24">
        <v>14.561124</v>
      </c>
      <c r="Q436" s="24">
        <v>11.457931</v>
      </c>
      <c r="R436" s="24">
        <v>18.534243</v>
      </c>
      <c r="S436" s="24">
        <v>13.001913999999999</v>
      </c>
      <c r="T436" s="24">
        <v>0</v>
      </c>
      <c r="U436" s="22">
        <v>200000</v>
      </c>
      <c r="V436" s="22">
        <v>10000</v>
      </c>
      <c r="W436" s="24" t="s">
        <v>1281</v>
      </c>
      <c r="X436" s="27" t="s">
        <v>1288</v>
      </c>
      <c r="Y436" s="24">
        <v>0</v>
      </c>
      <c r="Z436" s="24" t="s">
        <v>1540</v>
      </c>
      <c r="AA436" s="24" t="s">
        <v>1540</v>
      </c>
    </row>
    <row r="437" spans="1:27" x14ac:dyDescent="0.35">
      <c r="A437" s="20" t="str">
        <f t="shared" si="6"/>
        <v>FIDUCOOMEVAFIC ABIERTO CON PACTO DE PERMANENCIA AVANZAR 90 DIAS511</v>
      </c>
      <c r="B437" s="21">
        <v>45046</v>
      </c>
      <c r="C437" s="20">
        <v>5</v>
      </c>
      <c r="D437" s="20">
        <v>62</v>
      </c>
      <c r="E437" s="20" t="s">
        <v>624</v>
      </c>
      <c r="F437" s="20">
        <v>82379</v>
      </c>
      <c r="G437" s="20" t="s">
        <v>625</v>
      </c>
      <c r="H437" s="20" t="s">
        <v>30</v>
      </c>
      <c r="I437" s="20" t="s">
        <v>31</v>
      </c>
      <c r="J437" s="20">
        <v>5</v>
      </c>
      <c r="K437" s="20">
        <v>11</v>
      </c>
      <c r="L437" s="22">
        <v>1627215.09</v>
      </c>
      <c r="M437" s="23">
        <v>13788.25</v>
      </c>
      <c r="N437" s="23">
        <v>22436443737.68</v>
      </c>
      <c r="O437" s="22">
        <v>355</v>
      </c>
      <c r="P437" s="24">
        <v>9.2491190000000003</v>
      </c>
      <c r="Q437" s="24">
        <v>10.505217999999999</v>
      </c>
      <c r="R437" s="24">
        <v>10.17892</v>
      </c>
      <c r="S437" s="24">
        <v>9.6486249999999991</v>
      </c>
      <c r="T437" s="24">
        <v>1.5</v>
      </c>
      <c r="U437" s="22">
        <v>5000000</v>
      </c>
      <c r="V437" s="22">
        <v>5000000</v>
      </c>
      <c r="W437" s="24" t="s">
        <v>1290</v>
      </c>
      <c r="X437" s="27" t="s">
        <v>1296</v>
      </c>
      <c r="Y437" s="24" t="s">
        <v>1295</v>
      </c>
      <c r="Z437" s="24" t="s">
        <v>1540</v>
      </c>
      <c r="AA437" s="24" t="s">
        <v>1540</v>
      </c>
    </row>
    <row r="438" spans="1:27" x14ac:dyDescent="0.35">
      <c r="A438" s="20" t="str">
        <f t="shared" si="6"/>
        <v>FIDUCOOMEVAFIC ABIERTO CON PACTO DE PERMANENCIA AVANZAR 90 DIAS529</v>
      </c>
      <c r="B438" s="21">
        <v>45046</v>
      </c>
      <c r="C438" s="20">
        <v>5</v>
      </c>
      <c r="D438" s="20">
        <v>62</v>
      </c>
      <c r="E438" s="20" t="s">
        <v>624</v>
      </c>
      <c r="F438" s="20">
        <v>82379</v>
      </c>
      <c r="G438" s="20" t="s">
        <v>625</v>
      </c>
      <c r="H438" s="20" t="s">
        <v>30</v>
      </c>
      <c r="I438" s="20" t="s">
        <v>31</v>
      </c>
      <c r="J438" s="20">
        <v>5</v>
      </c>
      <c r="K438" s="20">
        <v>29</v>
      </c>
      <c r="L438" s="22">
        <v>445272.86300000001</v>
      </c>
      <c r="M438" s="23">
        <v>11094.52</v>
      </c>
      <c r="N438" s="23">
        <v>4940086674.8199997</v>
      </c>
      <c r="O438" s="22">
        <v>1</v>
      </c>
      <c r="P438" s="24">
        <v>10.887456</v>
      </c>
      <c r="Q438" s="24">
        <v>12.162267999999999</v>
      </c>
      <c r="R438" s="24">
        <v>11.831125999999999</v>
      </c>
      <c r="S438" s="24">
        <v>0</v>
      </c>
      <c r="T438" s="24">
        <v>0</v>
      </c>
      <c r="U438" s="22">
        <v>5000000</v>
      </c>
      <c r="V438" s="22">
        <v>5000000</v>
      </c>
      <c r="W438" s="24" t="s">
        <v>1291</v>
      </c>
      <c r="X438" s="27" t="s">
        <v>1297</v>
      </c>
      <c r="Y438" s="24">
        <v>0</v>
      </c>
      <c r="Z438" s="24" t="s">
        <v>1540</v>
      </c>
      <c r="AA438" s="24" t="s">
        <v>1540</v>
      </c>
    </row>
    <row r="439" spans="1:27" x14ac:dyDescent="0.35">
      <c r="A439" s="20" t="str">
        <f t="shared" si="6"/>
        <v>FIDUCOOMEVAFIC ABIERTO CON PACTO DE PERMANENCIA AVANZAR 90 DIAS532</v>
      </c>
      <c r="B439" s="21">
        <v>45046</v>
      </c>
      <c r="C439" s="20">
        <v>5</v>
      </c>
      <c r="D439" s="20">
        <v>62</v>
      </c>
      <c r="E439" s="20" t="s">
        <v>624</v>
      </c>
      <c r="F439" s="20">
        <v>82379</v>
      </c>
      <c r="G439" s="20" t="s">
        <v>625</v>
      </c>
      <c r="H439" s="20" t="s">
        <v>30</v>
      </c>
      <c r="I439" s="20" t="s">
        <v>31</v>
      </c>
      <c r="J439" s="20">
        <v>5</v>
      </c>
      <c r="K439" s="20">
        <v>32</v>
      </c>
      <c r="L439" s="22">
        <v>670448.18299999996</v>
      </c>
      <c r="M439" s="23">
        <v>13241.8</v>
      </c>
      <c r="N439" s="23">
        <v>8877940180.0499992</v>
      </c>
      <c r="O439" s="22">
        <v>172</v>
      </c>
      <c r="P439" s="24">
        <v>8.1834600000000002</v>
      </c>
      <c r="Q439" s="24">
        <v>9.4272690000000008</v>
      </c>
      <c r="R439" s="24">
        <v>9.1041950000000007</v>
      </c>
      <c r="S439" s="24">
        <v>8.5796860000000006</v>
      </c>
      <c r="T439" s="24">
        <v>2.5</v>
      </c>
      <c r="U439" s="22">
        <v>5000000</v>
      </c>
      <c r="V439" s="22">
        <v>5000000</v>
      </c>
      <c r="W439" s="24" t="s">
        <v>1292</v>
      </c>
      <c r="X439" s="27" t="s">
        <v>1298</v>
      </c>
      <c r="Y439" s="24">
        <v>0</v>
      </c>
      <c r="Z439" s="24" t="s">
        <v>1540</v>
      </c>
      <c r="AA439" s="24" t="s">
        <v>1540</v>
      </c>
    </row>
    <row r="440" spans="1:27" x14ac:dyDescent="0.35">
      <c r="A440" s="20" t="str">
        <f t="shared" si="6"/>
        <v>FIDUCOOMEVAFIC ABIERTO CON PACTO DE PERMANENCIA AVANZAR 90 DIAS533</v>
      </c>
      <c r="B440" s="21">
        <v>45046</v>
      </c>
      <c r="C440" s="20">
        <v>5</v>
      </c>
      <c r="D440" s="20">
        <v>62</v>
      </c>
      <c r="E440" s="20" t="s">
        <v>624</v>
      </c>
      <c r="F440" s="20">
        <v>82379</v>
      </c>
      <c r="G440" s="20" t="s">
        <v>625</v>
      </c>
      <c r="H440" s="20" t="s">
        <v>30</v>
      </c>
      <c r="I440" s="20" t="s">
        <v>31</v>
      </c>
      <c r="J440" s="20">
        <v>5</v>
      </c>
      <c r="K440" s="20">
        <v>33</v>
      </c>
      <c r="L440" s="22">
        <v>2998151.8089999999</v>
      </c>
      <c r="M440" s="23">
        <v>13095.56</v>
      </c>
      <c r="N440" s="23">
        <v>39262483113.739998</v>
      </c>
      <c r="O440" s="22">
        <v>8</v>
      </c>
      <c r="P440" s="24">
        <v>8.7136849999999999</v>
      </c>
      <c r="Q440" s="24">
        <v>9.9635739999999995</v>
      </c>
      <c r="R440" s="24">
        <v>9.6389060000000004</v>
      </c>
      <c r="S440" s="24">
        <v>9.1111970000000007</v>
      </c>
      <c r="T440" s="24">
        <v>2</v>
      </c>
      <c r="U440" s="22">
        <v>1000000001</v>
      </c>
      <c r="V440" s="22">
        <v>1000000001</v>
      </c>
      <c r="W440" s="24" t="s">
        <v>1293</v>
      </c>
      <c r="X440" s="27" t="s">
        <v>1299</v>
      </c>
      <c r="Y440" s="24">
        <v>0</v>
      </c>
      <c r="Z440" s="24" t="s">
        <v>1540</v>
      </c>
      <c r="AA440" s="24" t="s">
        <v>1540</v>
      </c>
    </row>
    <row r="441" spans="1:27" x14ac:dyDescent="0.35">
      <c r="A441" s="20" t="str">
        <f t="shared" si="6"/>
        <v>FIDUCOOMEVAFIC ABIERTO CON PACTO DE PERMANENCIA AVANZAR SOPORTE AL DESEMPLEO					551</v>
      </c>
      <c r="B441" s="21">
        <v>45046</v>
      </c>
      <c r="C441" s="20">
        <v>5</v>
      </c>
      <c r="D441" s="20">
        <v>62</v>
      </c>
      <c r="E441" s="20" t="s">
        <v>624</v>
      </c>
      <c r="F441" s="20">
        <v>107056</v>
      </c>
      <c r="G441" s="20" t="s">
        <v>630</v>
      </c>
      <c r="H441" s="20" t="s">
        <v>30</v>
      </c>
      <c r="I441" s="20" t="s">
        <v>31</v>
      </c>
      <c r="J441" s="20">
        <v>5</v>
      </c>
      <c r="K441" s="20">
        <v>51</v>
      </c>
      <c r="L441" s="22">
        <v>12284.119000000001</v>
      </c>
      <c r="M441" s="23">
        <v>10767.05</v>
      </c>
      <c r="N441" s="23">
        <v>132263694.95</v>
      </c>
      <c r="O441" s="22">
        <v>25</v>
      </c>
      <c r="P441" s="24">
        <v>3.8858519999999999</v>
      </c>
      <c r="Q441" s="24">
        <v>6.9802520000000001</v>
      </c>
      <c r="R441" s="24">
        <v>11.331144</v>
      </c>
      <c r="S441" s="24">
        <v>0</v>
      </c>
      <c r="T441" s="24">
        <v>4.8</v>
      </c>
      <c r="U441" s="22">
        <v>5000000</v>
      </c>
      <c r="V441" s="22">
        <v>5000000</v>
      </c>
      <c r="W441" s="24" t="s">
        <v>1290</v>
      </c>
      <c r="X441" s="27" t="s">
        <v>1301</v>
      </c>
      <c r="Y441" s="24">
        <v>0</v>
      </c>
      <c r="Z441" s="24" t="s">
        <v>1540</v>
      </c>
      <c r="AA441" s="24" t="s">
        <v>1540</v>
      </c>
    </row>
    <row r="442" spans="1:27" x14ac:dyDescent="0.35">
      <c r="A442" s="20" t="str">
        <f t="shared" si="6"/>
        <v>FIDUCOOMEVAFIC ABIERTO CON PACTO DE PERMANENCIA AVANZAR SOPORTE AL DESEMPLEO					552</v>
      </c>
      <c r="B442" s="21">
        <v>45046</v>
      </c>
      <c r="C442" s="20">
        <v>5</v>
      </c>
      <c r="D442" s="20">
        <v>62</v>
      </c>
      <c r="E442" s="20" t="s">
        <v>624</v>
      </c>
      <c r="F442" s="20">
        <v>107056</v>
      </c>
      <c r="G442" s="20" t="s">
        <v>630</v>
      </c>
      <c r="H442" s="20" t="s">
        <v>30</v>
      </c>
      <c r="I442" s="20" t="s">
        <v>31</v>
      </c>
      <c r="J442" s="20">
        <v>5</v>
      </c>
      <c r="K442" s="20">
        <v>52</v>
      </c>
      <c r="L442" s="22">
        <v>12029.132</v>
      </c>
      <c r="M442" s="23">
        <v>10744.63</v>
      </c>
      <c r="N442" s="23">
        <v>129248612.79000001</v>
      </c>
      <c r="O442" s="22">
        <v>9</v>
      </c>
      <c r="P442" s="24">
        <v>3.687967</v>
      </c>
      <c r="Q442" s="24">
        <v>6.7764920000000002</v>
      </c>
      <c r="R442" s="24">
        <v>11.119119</v>
      </c>
      <c r="S442" s="24">
        <v>0</v>
      </c>
      <c r="T442" s="24">
        <v>5</v>
      </c>
      <c r="U442" s="22">
        <v>5000000</v>
      </c>
      <c r="V442" s="22">
        <v>5000000</v>
      </c>
      <c r="W442" s="24" t="s">
        <v>1300</v>
      </c>
      <c r="X442" s="27" t="s">
        <v>1302</v>
      </c>
      <c r="Y442" s="24">
        <v>0</v>
      </c>
      <c r="Z442" s="24" t="s">
        <v>1540</v>
      </c>
      <c r="AA442" s="24" t="s">
        <v>1540</v>
      </c>
    </row>
    <row r="443" spans="1:27" x14ac:dyDescent="0.35">
      <c r="A443" s="20" t="str">
        <f t="shared" si="6"/>
        <v>FIDUCOOMEVAFONDO DE INVERSION COLECTIVA ABIERTO CON PACTO DE PERMANENCIA AVANZAR 365 DIAS51</v>
      </c>
      <c r="B443" s="21">
        <v>45046</v>
      </c>
      <c r="C443" s="20">
        <v>5</v>
      </c>
      <c r="D443" s="20">
        <v>62</v>
      </c>
      <c r="E443" s="20" t="s">
        <v>624</v>
      </c>
      <c r="F443" s="20">
        <v>76989</v>
      </c>
      <c r="G443" s="20" t="s">
        <v>633</v>
      </c>
      <c r="H443" s="20" t="s">
        <v>30</v>
      </c>
      <c r="I443" s="20" t="s">
        <v>31</v>
      </c>
      <c r="J443" s="20">
        <v>5</v>
      </c>
      <c r="K443" s="20">
        <v>1</v>
      </c>
      <c r="L443" s="22">
        <v>1635972.0630000001</v>
      </c>
      <c r="M443" s="23">
        <v>15508.55</v>
      </c>
      <c r="N443" s="23">
        <v>25371548607.990002</v>
      </c>
      <c r="O443" s="22">
        <v>428</v>
      </c>
      <c r="P443" s="24">
        <v>10.691058</v>
      </c>
      <c r="Q443" s="24">
        <v>13.781143999999999</v>
      </c>
      <c r="R443" s="24">
        <v>13.549282</v>
      </c>
      <c r="S443" s="24">
        <v>11.462028</v>
      </c>
      <c r="T443" s="24">
        <v>1.9</v>
      </c>
      <c r="U443" s="22">
        <v>1000000</v>
      </c>
      <c r="V443" s="22">
        <v>1000000</v>
      </c>
      <c r="W443" s="24" t="s">
        <v>1290</v>
      </c>
      <c r="X443" s="27" t="s">
        <v>1303</v>
      </c>
      <c r="Y443" s="24">
        <v>0</v>
      </c>
      <c r="Z443" s="24" t="s">
        <v>1540</v>
      </c>
      <c r="AA443" s="24" t="s">
        <v>1540</v>
      </c>
    </row>
    <row r="444" spans="1:27" x14ac:dyDescent="0.35">
      <c r="A444" s="20" t="str">
        <f t="shared" si="6"/>
        <v>FIDUCOOMEVAFONDO DE INVERSION COLECTIVA ABIERTO CON PACTO DE PERMANENCIA AVANZAR 365 DIAS528</v>
      </c>
      <c r="B444" s="21">
        <v>45046</v>
      </c>
      <c r="C444" s="20">
        <v>5</v>
      </c>
      <c r="D444" s="20">
        <v>62</v>
      </c>
      <c r="E444" s="20" t="s">
        <v>624</v>
      </c>
      <c r="F444" s="20">
        <v>76989</v>
      </c>
      <c r="G444" s="20" t="s">
        <v>633</v>
      </c>
      <c r="H444" s="20" t="s">
        <v>30</v>
      </c>
      <c r="I444" s="20" t="s">
        <v>31</v>
      </c>
      <c r="J444" s="20">
        <v>5</v>
      </c>
      <c r="K444" s="20">
        <v>28</v>
      </c>
      <c r="L444" s="22">
        <v>193461.66699999999</v>
      </c>
      <c r="M444" s="23">
        <v>11982.24</v>
      </c>
      <c r="N444" s="23">
        <v>2318104293.8400002</v>
      </c>
      <c r="O444" s="22">
        <v>1</v>
      </c>
      <c r="P444" s="24">
        <v>12.793597999999999</v>
      </c>
      <c r="Q444" s="24">
        <v>15.942214</v>
      </c>
      <c r="R444" s="24">
        <v>15.705961</v>
      </c>
      <c r="S444" s="24">
        <v>13.579172</v>
      </c>
      <c r="T444" s="24">
        <v>0</v>
      </c>
      <c r="U444" s="22">
        <v>1000000</v>
      </c>
      <c r="V444" s="22">
        <v>1000000</v>
      </c>
      <c r="W444" s="24" t="s">
        <v>1291</v>
      </c>
      <c r="X444" s="27" t="s">
        <v>1303</v>
      </c>
      <c r="Y444" s="24">
        <v>0</v>
      </c>
      <c r="Z444" s="24" t="s">
        <v>1540</v>
      </c>
      <c r="AA444" s="24" t="s">
        <v>1540</v>
      </c>
    </row>
    <row r="445" spans="1:27" x14ac:dyDescent="0.35">
      <c r="A445" s="20" t="str">
        <f t="shared" si="6"/>
        <v>FIDUCOOMEVAFONDO DE INVERSION COLECTIVA ABIERTO CON PACTO DE PERMANENCIA AVANZAR 365 DIAS540</v>
      </c>
      <c r="B445" s="21">
        <v>45046</v>
      </c>
      <c r="C445" s="20">
        <v>5</v>
      </c>
      <c r="D445" s="20">
        <v>62</v>
      </c>
      <c r="E445" s="20" t="s">
        <v>624</v>
      </c>
      <c r="F445" s="20">
        <v>76989</v>
      </c>
      <c r="G445" s="20" t="s">
        <v>633</v>
      </c>
      <c r="H445" s="20" t="s">
        <v>30</v>
      </c>
      <c r="I445" s="20" t="s">
        <v>31</v>
      </c>
      <c r="J445" s="20">
        <v>5</v>
      </c>
      <c r="K445" s="20">
        <v>40</v>
      </c>
      <c r="L445" s="22">
        <v>681079.29299999995</v>
      </c>
      <c r="M445" s="23">
        <v>14939.63</v>
      </c>
      <c r="N445" s="23">
        <v>10175072899.620001</v>
      </c>
      <c r="O445" s="22">
        <v>331</v>
      </c>
      <c r="P445" s="24">
        <v>9.615558</v>
      </c>
      <c r="Q445" s="24">
        <v>12.696014</v>
      </c>
      <c r="R445" s="24">
        <v>12.453486</v>
      </c>
      <c r="S445" s="24">
        <v>10.382739000000001</v>
      </c>
      <c r="T445" s="24">
        <v>2.9</v>
      </c>
      <c r="U445" s="22">
        <v>1000000</v>
      </c>
      <c r="V445" s="22">
        <v>1000000</v>
      </c>
      <c r="W445" s="24" t="s">
        <v>1292</v>
      </c>
      <c r="X445" s="27" t="s">
        <v>1303</v>
      </c>
      <c r="Y445" s="24">
        <v>0</v>
      </c>
      <c r="Z445" s="24" t="s">
        <v>1540</v>
      </c>
      <c r="AA445" s="24" t="s">
        <v>1540</v>
      </c>
    </row>
    <row r="446" spans="1:27" x14ac:dyDescent="0.35">
      <c r="A446" s="20" t="str">
        <f t="shared" si="6"/>
        <v>FIDUCOOMEVAFONDO DE INVERSION COLECTIVA ABIERTO CON PACTO DE PERMANENCIA AVANZAR 365 DIAS541</v>
      </c>
      <c r="B446" s="21">
        <v>45046</v>
      </c>
      <c r="C446" s="20">
        <v>5</v>
      </c>
      <c r="D446" s="20">
        <v>62</v>
      </c>
      <c r="E446" s="20" t="s">
        <v>624</v>
      </c>
      <c r="F446" s="20">
        <v>76989</v>
      </c>
      <c r="G446" s="20" t="s">
        <v>633</v>
      </c>
      <c r="H446" s="20" t="s">
        <v>30</v>
      </c>
      <c r="I446" s="20" t="s">
        <v>31</v>
      </c>
      <c r="J446" s="20">
        <v>5</v>
      </c>
      <c r="K446" s="20">
        <v>41</v>
      </c>
      <c r="L446" s="22">
        <v>2838656.4049999998</v>
      </c>
      <c r="M446" s="23">
        <v>15181.28</v>
      </c>
      <c r="N446" s="23">
        <v>43094427250.339996</v>
      </c>
      <c r="O446" s="22">
        <v>7</v>
      </c>
      <c r="P446" s="24">
        <v>10.150690000000001</v>
      </c>
      <c r="Q446" s="24">
        <v>13.225732000000001</v>
      </c>
      <c r="R446" s="24">
        <v>12.994999</v>
      </c>
      <c r="S446" s="24">
        <v>10.917906</v>
      </c>
      <c r="T446" s="24">
        <v>2.4</v>
      </c>
      <c r="U446" s="22">
        <v>1000000001</v>
      </c>
      <c r="V446" s="22">
        <v>1000000001</v>
      </c>
      <c r="W446" s="24" t="s">
        <v>1293</v>
      </c>
      <c r="X446" s="27" t="s">
        <v>1303</v>
      </c>
      <c r="Y446" s="24">
        <v>0</v>
      </c>
      <c r="Z446" s="24" t="s">
        <v>1540</v>
      </c>
      <c r="AA446" s="24" t="s">
        <v>1540</v>
      </c>
    </row>
    <row r="447" spans="1:27" x14ac:dyDescent="0.35">
      <c r="A447" s="20" t="str">
        <f t="shared" si="6"/>
        <v>FIDUCOOMEVAFONDO DE INVERSIÓN COLECTIVA ABIERTO FIC AVANZAR VISTA51</v>
      </c>
      <c r="B447" s="21">
        <v>45046</v>
      </c>
      <c r="C447" s="20">
        <v>5</v>
      </c>
      <c r="D447" s="20">
        <v>62</v>
      </c>
      <c r="E447" s="20" t="s">
        <v>624</v>
      </c>
      <c r="F447" s="20">
        <v>71197</v>
      </c>
      <c r="G447" s="20" t="s">
        <v>638</v>
      </c>
      <c r="H447" s="20" t="s">
        <v>30</v>
      </c>
      <c r="I447" s="20" t="s">
        <v>31</v>
      </c>
      <c r="J447" s="20">
        <v>5</v>
      </c>
      <c r="K447" s="20">
        <v>1</v>
      </c>
      <c r="L447" s="22">
        <v>1177658.6980000001</v>
      </c>
      <c r="M447" s="23">
        <v>12753.5</v>
      </c>
      <c r="N447" s="23">
        <v>15019270473.84</v>
      </c>
      <c r="O447" s="22">
        <v>705</v>
      </c>
      <c r="P447" s="24">
        <v>11.662983000000001</v>
      </c>
      <c r="Q447" s="24">
        <v>9.5159610000000008</v>
      </c>
      <c r="R447" s="24">
        <v>15.900480999999999</v>
      </c>
      <c r="S447" s="24">
        <v>10.515059000000001</v>
      </c>
      <c r="T447" s="24">
        <v>1</v>
      </c>
      <c r="U447" s="22">
        <v>200000</v>
      </c>
      <c r="V447" s="22">
        <v>200000</v>
      </c>
      <c r="W447" s="24" t="s">
        <v>1290</v>
      </c>
      <c r="X447" s="27" t="s">
        <v>1310</v>
      </c>
      <c r="Y447" s="24">
        <v>0</v>
      </c>
      <c r="Z447" s="24" t="s">
        <v>1540</v>
      </c>
      <c r="AA447" s="24" t="s">
        <v>1540</v>
      </c>
    </row>
    <row r="448" spans="1:27" x14ac:dyDescent="0.35">
      <c r="A448" s="20" t="str">
        <f t="shared" si="6"/>
        <v>FIDUCOOMEVAFONDO DE INVERSIÓN COLECTIVA ABIERTO FIC AVANZAR VISTA52</v>
      </c>
      <c r="B448" s="21">
        <v>45046</v>
      </c>
      <c r="C448" s="20">
        <v>5</v>
      </c>
      <c r="D448" s="20">
        <v>62</v>
      </c>
      <c r="E448" s="20" t="s">
        <v>624</v>
      </c>
      <c r="F448" s="20">
        <v>71197</v>
      </c>
      <c r="G448" s="20" t="s">
        <v>638</v>
      </c>
      <c r="H448" s="20" t="s">
        <v>30</v>
      </c>
      <c r="I448" s="20" t="s">
        <v>31</v>
      </c>
      <c r="J448" s="20">
        <v>5</v>
      </c>
      <c r="K448" s="20">
        <v>2</v>
      </c>
      <c r="L448" s="22">
        <v>1238782.226</v>
      </c>
      <c r="M448" s="23">
        <v>12422.89</v>
      </c>
      <c r="N448" s="23">
        <v>15389252651.129999</v>
      </c>
      <c r="O448" s="22">
        <v>491</v>
      </c>
      <c r="P448" s="24">
        <v>11.113063</v>
      </c>
      <c r="Q448" s="24">
        <v>8.9646559999999997</v>
      </c>
      <c r="R448" s="24">
        <v>15.337275999999999</v>
      </c>
      <c r="S448" s="24">
        <v>9.9749839999999992</v>
      </c>
      <c r="T448" s="24">
        <v>1.5</v>
      </c>
      <c r="U448" s="22">
        <v>200000</v>
      </c>
      <c r="V448" s="22">
        <v>200000</v>
      </c>
      <c r="W448" s="24" t="s">
        <v>1304</v>
      </c>
      <c r="X448" s="27" t="s">
        <v>1310</v>
      </c>
      <c r="Y448" s="24">
        <v>0</v>
      </c>
      <c r="Z448" s="24" t="s">
        <v>1540</v>
      </c>
      <c r="AA448" s="24" t="s">
        <v>1540</v>
      </c>
    </row>
    <row r="449" spans="1:27" x14ac:dyDescent="0.35">
      <c r="A449" s="20" t="str">
        <f t="shared" si="6"/>
        <v>FIDUCOOMEVAFONDO DE INVERSIÓN COLECTIVA ABIERTO FIC AVANZAR VISTA526</v>
      </c>
      <c r="B449" s="21">
        <v>45046</v>
      </c>
      <c r="C449" s="20">
        <v>5</v>
      </c>
      <c r="D449" s="20">
        <v>62</v>
      </c>
      <c r="E449" s="20" t="s">
        <v>624</v>
      </c>
      <c r="F449" s="20">
        <v>71197</v>
      </c>
      <c r="G449" s="20" t="s">
        <v>638</v>
      </c>
      <c r="H449" s="20" t="s">
        <v>30</v>
      </c>
      <c r="I449" s="20" t="s">
        <v>31</v>
      </c>
      <c r="J449" s="20">
        <v>5</v>
      </c>
      <c r="K449" s="20">
        <v>26</v>
      </c>
      <c r="L449" s="22">
        <v>46512.122000000003</v>
      </c>
      <c r="M449" s="23">
        <v>12230.37</v>
      </c>
      <c r="N449" s="23">
        <v>568860227.30999994</v>
      </c>
      <c r="O449" s="22">
        <v>4</v>
      </c>
      <c r="P449" s="24">
        <v>12.779278</v>
      </c>
      <c r="Q449" s="24">
        <v>10.598739</v>
      </c>
      <c r="R449" s="24">
        <v>17.055448999999999</v>
      </c>
      <c r="S449" s="24">
        <v>11.617197000000001</v>
      </c>
      <c r="T449" s="24">
        <v>0</v>
      </c>
      <c r="U449" s="22">
        <v>200000</v>
      </c>
      <c r="V449" s="22">
        <v>200000</v>
      </c>
      <c r="W449" s="24" t="s">
        <v>1309</v>
      </c>
      <c r="X449" s="27" t="s">
        <v>1310</v>
      </c>
      <c r="Y449" s="24">
        <v>0</v>
      </c>
      <c r="Z449" s="24" t="s">
        <v>1540</v>
      </c>
      <c r="AA449" s="24" t="s">
        <v>1540</v>
      </c>
    </row>
    <row r="450" spans="1:27" x14ac:dyDescent="0.35">
      <c r="A450" s="20" t="str">
        <f t="shared" si="6"/>
        <v>FIDUCOOMEVAFONDO DE INVERSIÓN COLECTIVA ABIERTO FIC AVANZAR VISTA530</v>
      </c>
      <c r="B450" s="21">
        <v>45046</v>
      </c>
      <c r="C450" s="20">
        <v>5</v>
      </c>
      <c r="D450" s="20">
        <v>62</v>
      </c>
      <c r="E450" s="20" t="s">
        <v>624</v>
      </c>
      <c r="F450" s="20">
        <v>71197</v>
      </c>
      <c r="G450" s="20" t="s">
        <v>638</v>
      </c>
      <c r="H450" s="20" t="s">
        <v>30</v>
      </c>
      <c r="I450" s="20" t="s">
        <v>31</v>
      </c>
      <c r="J450" s="20">
        <v>5</v>
      </c>
      <c r="K450" s="20">
        <v>30</v>
      </c>
      <c r="L450" s="22">
        <v>1136044.156</v>
      </c>
      <c r="M450" s="23">
        <v>10701.18</v>
      </c>
      <c r="N450" s="23">
        <v>12157018629.5</v>
      </c>
      <c r="O450" s="22">
        <v>8</v>
      </c>
      <c r="P450" s="24">
        <v>11.884474000000001</v>
      </c>
      <c r="Q450" s="24">
        <v>9.7211929999999995</v>
      </c>
      <c r="R450" s="24">
        <v>0</v>
      </c>
      <c r="S450" s="24">
        <v>0</v>
      </c>
      <c r="T450" s="24" t="s">
        <v>1540</v>
      </c>
      <c r="U450" s="22" t="s">
        <v>1540</v>
      </c>
      <c r="V450" s="22" t="s">
        <v>1540</v>
      </c>
      <c r="W450" s="24" t="s">
        <v>1540</v>
      </c>
      <c r="X450" s="27" t="s">
        <v>1540</v>
      </c>
      <c r="Y450" s="24" t="s">
        <v>1540</v>
      </c>
      <c r="Z450" s="24" t="s">
        <v>1540</v>
      </c>
      <c r="AA450" s="24" t="s">
        <v>1540</v>
      </c>
    </row>
    <row r="451" spans="1:27" x14ac:dyDescent="0.35">
      <c r="A451" s="20" t="str">
        <f t="shared" si="6"/>
        <v>FIDUCOOMEVAFONDO DE INVERSIÓN COLECTIVA ABIERTO FIC AVANZAR VISTA531</v>
      </c>
      <c r="B451" s="21">
        <v>45046</v>
      </c>
      <c r="C451" s="20">
        <v>5</v>
      </c>
      <c r="D451" s="20">
        <v>62</v>
      </c>
      <c r="E451" s="20" t="s">
        <v>624</v>
      </c>
      <c r="F451" s="20">
        <v>71197</v>
      </c>
      <c r="G451" s="20" t="s">
        <v>638</v>
      </c>
      <c r="H451" s="20" t="s">
        <v>30</v>
      </c>
      <c r="I451" s="20" t="s">
        <v>31</v>
      </c>
      <c r="J451" s="20">
        <v>5</v>
      </c>
      <c r="K451" s="20">
        <v>31</v>
      </c>
      <c r="L451" s="22">
        <v>3400804.148</v>
      </c>
      <c r="M451" s="23">
        <v>11177.98</v>
      </c>
      <c r="N451" s="23">
        <v>38014128455.870003</v>
      </c>
      <c r="O451" s="22">
        <v>9</v>
      </c>
      <c r="P451" s="24">
        <v>11.884474000000001</v>
      </c>
      <c r="Q451" s="24">
        <v>9.7211929999999995</v>
      </c>
      <c r="R451" s="24">
        <v>16.126816000000002</v>
      </c>
      <c r="S451" s="24">
        <v>10.731591999999999</v>
      </c>
      <c r="T451" s="24">
        <v>0.8</v>
      </c>
      <c r="U451" s="22">
        <v>1000000001</v>
      </c>
      <c r="V451" s="22">
        <v>1000000001</v>
      </c>
      <c r="W451" s="24" t="s">
        <v>1305</v>
      </c>
      <c r="X451" s="27" t="s">
        <v>1310</v>
      </c>
      <c r="Y451" s="24">
        <v>0</v>
      </c>
      <c r="Z451" s="24" t="s">
        <v>1540</v>
      </c>
      <c r="AA451" s="24" t="s">
        <v>1540</v>
      </c>
    </row>
    <row r="452" spans="1:27" x14ac:dyDescent="0.35">
      <c r="A452" s="20" t="str">
        <f t="shared" ref="A452:A515" si="7">E452&amp;G452&amp;J452&amp;K452</f>
        <v>FIDUCOOMEVAFONDO DE INVERSIÓN COLECTIVA ABIERTO FIC AVANZAR VISTA535</v>
      </c>
      <c r="B452" s="21">
        <v>45046</v>
      </c>
      <c r="C452" s="20">
        <v>5</v>
      </c>
      <c r="D452" s="20">
        <v>62</v>
      </c>
      <c r="E452" s="20" t="s">
        <v>624</v>
      </c>
      <c r="F452" s="20">
        <v>71197</v>
      </c>
      <c r="G452" s="20" t="s">
        <v>638</v>
      </c>
      <c r="H452" s="20" t="s">
        <v>30</v>
      </c>
      <c r="I452" s="20" t="s">
        <v>31</v>
      </c>
      <c r="J452" s="20">
        <v>5</v>
      </c>
      <c r="K452" s="20">
        <v>35</v>
      </c>
      <c r="L452" s="22">
        <v>754037.59699999995</v>
      </c>
      <c r="M452" s="23">
        <v>11252.64</v>
      </c>
      <c r="N452" s="23">
        <v>8484914033.4899998</v>
      </c>
      <c r="O452" s="22">
        <v>34</v>
      </c>
      <c r="P452" s="24">
        <v>11.906672</v>
      </c>
      <c r="Q452" s="24">
        <v>9.7429629999999996</v>
      </c>
      <c r="R452" s="24">
        <v>16.149853</v>
      </c>
      <c r="S452" s="24">
        <v>10.756883999999999</v>
      </c>
      <c r="T452" s="24">
        <v>0.78</v>
      </c>
      <c r="U452" s="22">
        <v>200000</v>
      </c>
      <c r="V452" s="22">
        <v>200000</v>
      </c>
      <c r="W452" s="24" t="s">
        <v>1306</v>
      </c>
      <c r="X452" s="27" t="s">
        <v>1310</v>
      </c>
      <c r="Y452" s="24">
        <v>0</v>
      </c>
      <c r="Z452" s="24" t="s">
        <v>1540</v>
      </c>
      <c r="AA452" s="24" t="s">
        <v>1540</v>
      </c>
    </row>
    <row r="453" spans="1:27" x14ac:dyDescent="0.35">
      <c r="A453" s="20" t="str">
        <f t="shared" si="7"/>
        <v>FIDUCOOMEVAFONDO DE INVERSIÓN COLECTIVA ABIERTO FIC AVANZAR VISTA536</v>
      </c>
      <c r="B453" s="21">
        <v>45046</v>
      </c>
      <c r="C453" s="20">
        <v>5</v>
      </c>
      <c r="D453" s="20">
        <v>62</v>
      </c>
      <c r="E453" s="20" t="s">
        <v>624</v>
      </c>
      <c r="F453" s="20">
        <v>71197</v>
      </c>
      <c r="G453" s="20" t="s">
        <v>638</v>
      </c>
      <c r="H453" s="20" t="s">
        <v>30</v>
      </c>
      <c r="I453" s="20" t="s">
        <v>31</v>
      </c>
      <c r="J453" s="20">
        <v>5</v>
      </c>
      <c r="K453" s="20">
        <v>36</v>
      </c>
      <c r="L453" s="22">
        <v>1438550.838</v>
      </c>
      <c r="M453" s="23">
        <v>11073.41</v>
      </c>
      <c r="N453" s="23">
        <v>15929657968.32</v>
      </c>
      <c r="O453" s="22">
        <v>51</v>
      </c>
      <c r="P453" s="24">
        <v>11.003726</v>
      </c>
      <c r="Q453" s="24">
        <v>8.8574920000000006</v>
      </c>
      <c r="R453" s="24">
        <v>15.212775000000001</v>
      </c>
      <c r="S453" s="24">
        <v>9.8600359999999991</v>
      </c>
      <c r="T453" s="24">
        <v>1.6</v>
      </c>
      <c r="U453" s="22">
        <v>200000</v>
      </c>
      <c r="V453" s="22">
        <v>200000</v>
      </c>
      <c r="W453" s="24" t="s">
        <v>1307</v>
      </c>
      <c r="X453" s="27" t="s">
        <v>1310</v>
      </c>
      <c r="Y453" s="24">
        <v>0</v>
      </c>
      <c r="Z453" s="24" t="s">
        <v>1540</v>
      </c>
      <c r="AA453" s="24" t="s">
        <v>1540</v>
      </c>
    </row>
    <row r="454" spans="1:27" x14ac:dyDescent="0.35">
      <c r="A454" s="20" t="str">
        <f t="shared" si="7"/>
        <v>FIDUCOOMEVAFONDO DE INVERSIÓN COLECTIVA ABIERTO FIC AVANZAR VISTA537</v>
      </c>
      <c r="B454" s="21">
        <v>45046</v>
      </c>
      <c r="C454" s="20">
        <v>5</v>
      </c>
      <c r="D454" s="20">
        <v>62</v>
      </c>
      <c r="E454" s="20" t="s">
        <v>624</v>
      </c>
      <c r="F454" s="20">
        <v>71197</v>
      </c>
      <c r="G454" s="20" t="s">
        <v>638</v>
      </c>
      <c r="H454" s="20" t="s">
        <v>30</v>
      </c>
      <c r="I454" s="20" t="s">
        <v>31</v>
      </c>
      <c r="J454" s="20">
        <v>5</v>
      </c>
      <c r="K454" s="20">
        <v>37</v>
      </c>
      <c r="L454" s="22">
        <v>200984.024</v>
      </c>
      <c r="M454" s="23">
        <v>11007.76</v>
      </c>
      <c r="N454" s="23">
        <v>2212383764.52</v>
      </c>
      <c r="O454" s="22">
        <v>70</v>
      </c>
      <c r="P454" s="24">
        <v>10.785693999999999</v>
      </c>
      <c r="Q454" s="24">
        <v>8.6436019999999996</v>
      </c>
      <c r="R454" s="24">
        <v>14.987837000000001</v>
      </c>
      <c r="S454" s="24">
        <v>9.6481250000000003</v>
      </c>
      <c r="T454" s="24">
        <v>1.8</v>
      </c>
      <c r="U454" s="22">
        <v>200000</v>
      </c>
      <c r="V454" s="22">
        <v>200000</v>
      </c>
      <c r="W454" s="24" t="s">
        <v>1308</v>
      </c>
      <c r="X454" s="27" t="s">
        <v>1310</v>
      </c>
      <c r="Y454" s="24">
        <v>0</v>
      </c>
      <c r="Z454" s="24" t="s">
        <v>1540</v>
      </c>
      <c r="AA454" s="24" t="s">
        <v>1540</v>
      </c>
    </row>
    <row r="455" spans="1:27" x14ac:dyDescent="0.35">
      <c r="A455" s="20" t="str">
        <f t="shared" si="7"/>
        <v>FIDUOCCIDENTE S.A.FONDO DE INVERSIÓN COLECTIVA ABIERTO CON PACTO DE PERMANENCIA META CRECIMIENTO 80</v>
      </c>
      <c r="B455" s="21">
        <v>45046</v>
      </c>
      <c r="C455" s="20">
        <v>5</v>
      </c>
      <c r="D455" s="20">
        <v>21</v>
      </c>
      <c r="E455" s="20" t="s">
        <v>646</v>
      </c>
      <c r="F455" s="20">
        <v>9452</v>
      </c>
      <c r="G455" s="20" t="s">
        <v>1539</v>
      </c>
      <c r="H455" s="20" t="s">
        <v>30</v>
      </c>
      <c r="I455" s="20" t="s">
        <v>31</v>
      </c>
      <c r="J455" s="20">
        <v>8</v>
      </c>
      <c r="K455" s="20">
        <v>0</v>
      </c>
      <c r="L455" s="22">
        <v>726030.83299999998</v>
      </c>
      <c r="M455" s="23">
        <v>2542.1</v>
      </c>
      <c r="N455" s="23">
        <v>1845639421.25</v>
      </c>
      <c r="O455" s="22">
        <v>72</v>
      </c>
      <c r="P455" s="24">
        <v>5.3316819999999998</v>
      </c>
      <c r="Q455" s="24">
        <v>7.3318269999999997</v>
      </c>
      <c r="R455" s="24">
        <v>6.2282580000000003</v>
      </c>
      <c r="S455" s="24">
        <v>6.0376500000000002</v>
      </c>
      <c r="T455" s="24" t="s">
        <v>1540</v>
      </c>
      <c r="U455" s="22" t="s">
        <v>1540</v>
      </c>
      <c r="V455" s="22" t="s">
        <v>1540</v>
      </c>
      <c r="W455" s="24" t="s">
        <v>1540</v>
      </c>
      <c r="X455" s="27" t="s">
        <v>1540</v>
      </c>
      <c r="Y455" s="24" t="s">
        <v>1540</v>
      </c>
      <c r="Z455" s="24" t="s">
        <v>1540</v>
      </c>
      <c r="AA455" s="24" t="s">
        <v>1540</v>
      </c>
    </row>
    <row r="456" spans="1:27" x14ac:dyDescent="0.35">
      <c r="A456" s="20" t="str">
        <f t="shared" si="7"/>
        <v>FIDUOCCIDENTE S.A.Fondo de Inversion Colectiva Abierto con Pacto de Permanencia Meta Decidida80</v>
      </c>
      <c r="B456" s="21">
        <v>45046</v>
      </c>
      <c r="C456" s="20">
        <v>5</v>
      </c>
      <c r="D456" s="20">
        <v>21</v>
      </c>
      <c r="E456" s="20" t="s">
        <v>646</v>
      </c>
      <c r="F456" s="20">
        <v>90303</v>
      </c>
      <c r="G456" s="20" t="s">
        <v>649</v>
      </c>
      <c r="H456" s="20" t="s">
        <v>30</v>
      </c>
      <c r="I456" s="20" t="s">
        <v>31</v>
      </c>
      <c r="J456" s="20">
        <v>8</v>
      </c>
      <c r="K456" s="20">
        <v>0</v>
      </c>
      <c r="L456" s="22">
        <v>199482.397</v>
      </c>
      <c r="M456" s="23">
        <v>11707</v>
      </c>
      <c r="N456" s="23">
        <v>2335340261.8000002</v>
      </c>
      <c r="O456" s="22">
        <v>45</v>
      </c>
      <c r="P456" s="24">
        <v>9.6967079999999992</v>
      </c>
      <c r="Q456" s="24">
        <v>9.287585</v>
      </c>
      <c r="R456" s="24">
        <v>16.345224000000002</v>
      </c>
      <c r="S456" s="24">
        <v>10.390154000000001</v>
      </c>
      <c r="T456" s="24">
        <v>1.51</v>
      </c>
      <c r="U456" s="22">
        <v>1000000</v>
      </c>
      <c r="V456" s="22">
        <v>1000000</v>
      </c>
      <c r="W456" s="24" t="s">
        <v>41</v>
      </c>
      <c r="X456" s="27" t="s">
        <v>1312</v>
      </c>
      <c r="Y456" s="24">
        <v>0</v>
      </c>
      <c r="Z456" s="24" t="s">
        <v>1540</v>
      </c>
      <c r="AA456" s="24" t="s">
        <v>1540</v>
      </c>
    </row>
    <row r="457" spans="1:27" x14ac:dyDescent="0.35">
      <c r="A457" s="20" t="str">
        <f t="shared" si="7"/>
        <v>FIDUOCCIDENTE S.A.Fondo de Inversion Colectiva Abierto con Pacto de Permanencia Meta Planeada80</v>
      </c>
      <c r="B457" s="21">
        <v>45046</v>
      </c>
      <c r="C457" s="20">
        <v>5</v>
      </c>
      <c r="D457" s="20">
        <v>21</v>
      </c>
      <c r="E457" s="20" t="s">
        <v>646</v>
      </c>
      <c r="F457" s="20">
        <v>90300</v>
      </c>
      <c r="G457" s="20" t="s">
        <v>651</v>
      </c>
      <c r="H457" s="20" t="s">
        <v>30</v>
      </c>
      <c r="I457" s="20" t="s">
        <v>31</v>
      </c>
      <c r="J457" s="20">
        <v>8</v>
      </c>
      <c r="K457" s="20">
        <v>0</v>
      </c>
      <c r="L457" s="22">
        <v>1908765.3529999999</v>
      </c>
      <c r="M457" s="23">
        <v>11393.8</v>
      </c>
      <c r="N457" s="23">
        <v>21748098066.52</v>
      </c>
      <c r="O457" s="22">
        <v>223</v>
      </c>
      <c r="P457" s="24">
        <v>11.925859000000001</v>
      </c>
      <c r="Q457" s="24">
        <v>9.499898</v>
      </c>
      <c r="R457" s="24">
        <v>16.473970000000001</v>
      </c>
      <c r="S457" s="24">
        <v>10.96236</v>
      </c>
      <c r="T457" s="24">
        <v>1.5</v>
      </c>
      <c r="U457" s="22">
        <v>1000000</v>
      </c>
      <c r="V457" s="22">
        <v>1000000</v>
      </c>
      <c r="W457" s="24" t="s">
        <v>41</v>
      </c>
      <c r="X457" s="27" t="s">
        <v>1313</v>
      </c>
      <c r="Y457" s="24">
        <v>0</v>
      </c>
      <c r="Z457" s="24" t="s">
        <v>1540</v>
      </c>
      <c r="AA457" s="24" t="s">
        <v>1540</v>
      </c>
    </row>
    <row r="458" spans="1:27" x14ac:dyDescent="0.35">
      <c r="A458" s="20" t="str">
        <f t="shared" si="7"/>
        <v>FIDUOCCIDENTE S.A.Fondo de Inversion Colectiva Abierto con Pacto de Permanencia Renta Fija Dinamica80</v>
      </c>
      <c r="B458" s="21">
        <v>45046</v>
      </c>
      <c r="C458" s="20">
        <v>5</v>
      </c>
      <c r="D458" s="20">
        <v>21</v>
      </c>
      <c r="E458" s="20" t="s">
        <v>646</v>
      </c>
      <c r="F458" s="20">
        <v>73963</v>
      </c>
      <c r="G458" s="20" t="s">
        <v>653</v>
      </c>
      <c r="H458" s="20" t="s">
        <v>30</v>
      </c>
      <c r="I458" s="20" t="s">
        <v>31</v>
      </c>
      <c r="J458" s="20">
        <v>8</v>
      </c>
      <c r="K458" s="20">
        <v>0</v>
      </c>
      <c r="L458" s="22">
        <v>2432613.7080000001</v>
      </c>
      <c r="M458" s="23">
        <v>12787.57</v>
      </c>
      <c r="N458" s="23">
        <v>31107216820.369999</v>
      </c>
      <c r="O458" s="22">
        <v>222</v>
      </c>
      <c r="P458" s="24">
        <v>12.913</v>
      </c>
      <c r="Q458" s="24">
        <v>11.758843000000001</v>
      </c>
      <c r="R458" s="24">
        <v>19.137616999999999</v>
      </c>
      <c r="S458" s="24">
        <v>9.7942830000000001</v>
      </c>
      <c r="T458" s="24">
        <v>1.51</v>
      </c>
      <c r="U458" s="22">
        <v>5000000</v>
      </c>
      <c r="V458" s="22">
        <v>5000000</v>
      </c>
      <c r="W458" s="24" t="s">
        <v>41</v>
      </c>
      <c r="X458" s="27" t="s">
        <v>1314</v>
      </c>
      <c r="Y458" s="24">
        <v>0</v>
      </c>
      <c r="Z458" s="24" t="s">
        <v>1540</v>
      </c>
      <c r="AA458" s="24" t="s">
        <v>1540</v>
      </c>
    </row>
    <row r="459" spans="1:27" x14ac:dyDescent="0.35">
      <c r="A459" s="20" t="str">
        <f t="shared" si="7"/>
        <v>FIDUOCCIDENTE S.A.FONDO DE INVERSIÓN COLECTIVA ABIERTO SIN PACTO DE PERMANENCIA AVANZA RENTA FIJA80</v>
      </c>
      <c r="B459" s="21">
        <v>45046</v>
      </c>
      <c r="C459" s="20">
        <v>5</v>
      </c>
      <c r="D459" s="20">
        <v>21</v>
      </c>
      <c r="E459" s="20" t="s">
        <v>646</v>
      </c>
      <c r="F459" s="20">
        <v>9448</v>
      </c>
      <c r="G459" s="20" t="s">
        <v>655</v>
      </c>
      <c r="H459" s="20" t="s">
        <v>30</v>
      </c>
      <c r="I459" s="20" t="s">
        <v>31</v>
      </c>
      <c r="J459" s="20">
        <v>8</v>
      </c>
      <c r="K459" s="20">
        <v>0</v>
      </c>
      <c r="L459" s="22">
        <v>35660.250999999997</v>
      </c>
      <c r="M459" s="23">
        <v>1269976.95</v>
      </c>
      <c r="N459" s="23">
        <v>45287696908.620003</v>
      </c>
      <c r="O459" s="22">
        <v>455</v>
      </c>
      <c r="P459" s="24">
        <v>13.442349999999999</v>
      </c>
      <c r="Q459" s="24">
        <v>10.035641999999999</v>
      </c>
      <c r="R459" s="24">
        <v>18.292397999999999</v>
      </c>
      <c r="S459" s="24">
        <v>12.115624</v>
      </c>
      <c r="T459" s="24">
        <v>1.5</v>
      </c>
      <c r="U459" s="22">
        <v>200000</v>
      </c>
      <c r="V459" s="22">
        <v>200000</v>
      </c>
      <c r="W459" s="24" t="s">
        <v>41</v>
      </c>
      <c r="X459" s="27" t="s">
        <v>1315</v>
      </c>
      <c r="Y459" s="24">
        <v>0</v>
      </c>
      <c r="Z459" s="24" t="s">
        <v>1540</v>
      </c>
      <c r="AA459" s="24" t="s">
        <v>1540</v>
      </c>
    </row>
    <row r="460" spans="1:27" x14ac:dyDescent="0.35">
      <c r="A460" s="20" t="str">
        <f t="shared" si="7"/>
        <v>FIDUOCCIDENTE S.A.FONDO DE INVERSIÓN COLECTIVA ABIERTO SIN PACTO DE PERMANENCIA OCCIRENTA41</v>
      </c>
      <c r="B460" s="21">
        <v>45046</v>
      </c>
      <c r="C460" s="20">
        <v>5</v>
      </c>
      <c r="D460" s="20">
        <v>21</v>
      </c>
      <c r="E460" s="20" t="s">
        <v>646</v>
      </c>
      <c r="F460" s="20">
        <v>9438</v>
      </c>
      <c r="G460" s="20" t="s">
        <v>657</v>
      </c>
      <c r="H460" s="20" t="s">
        <v>30</v>
      </c>
      <c r="I460" s="20" t="s">
        <v>31</v>
      </c>
      <c r="J460" s="20">
        <v>4</v>
      </c>
      <c r="K460" s="20">
        <v>1</v>
      </c>
      <c r="L460" s="22">
        <v>92195.633000000002</v>
      </c>
      <c r="M460" s="23">
        <v>3552953.49</v>
      </c>
      <c r="N460" s="23">
        <v>327566796201.09003</v>
      </c>
      <c r="O460" s="22">
        <v>72</v>
      </c>
      <c r="P460" s="24">
        <v>13.188611</v>
      </c>
      <c r="Q460" s="24">
        <v>10.364267999999999</v>
      </c>
      <c r="R460" s="24">
        <v>17.161090000000002</v>
      </c>
      <c r="S460" s="24">
        <v>12.308536</v>
      </c>
      <c r="T460" s="24">
        <v>0.75</v>
      </c>
      <c r="U460" s="22">
        <v>200000</v>
      </c>
      <c r="V460" s="22">
        <v>200000</v>
      </c>
      <c r="W460" s="24" t="s">
        <v>658</v>
      </c>
      <c r="X460" s="27" t="s">
        <v>659</v>
      </c>
      <c r="Y460" s="24">
        <v>0</v>
      </c>
      <c r="Z460" s="24" t="s">
        <v>1540</v>
      </c>
      <c r="AA460" s="24" t="s">
        <v>1540</v>
      </c>
    </row>
    <row r="461" spans="1:27" x14ac:dyDescent="0.35">
      <c r="A461" s="20" t="str">
        <f t="shared" si="7"/>
        <v>FIDUOCCIDENTE S.A.FONDO DE INVERSIÓN COLECTIVA ABIERTO SIN PACTO DE PERMANENCIA OCCIRENTA44</v>
      </c>
      <c r="B461" s="21">
        <v>45046</v>
      </c>
      <c r="C461" s="20">
        <v>5</v>
      </c>
      <c r="D461" s="20">
        <v>21</v>
      </c>
      <c r="E461" s="20" t="s">
        <v>646</v>
      </c>
      <c r="F461" s="20">
        <v>9438</v>
      </c>
      <c r="G461" s="20" t="s">
        <v>657</v>
      </c>
      <c r="H461" s="20" t="s">
        <v>30</v>
      </c>
      <c r="I461" s="20" t="s">
        <v>31</v>
      </c>
      <c r="J461" s="20">
        <v>4</v>
      </c>
      <c r="K461" s="20">
        <v>4</v>
      </c>
      <c r="L461" s="22">
        <v>88149.854999999996</v>
      </c>
      <c r="M461" s="23">
        <v>3552953.48</v>
      </c>
      <c r="N461" s="23">
        <v>313192335002.87</v>
      </c>
      <c r="O461" s="22">
        <v>313</v>
      </c>
      <c r="P461" s="24">
        <v>13.188611</v>
      </c>
      <c r="Q461" s="24">
        <v>10.364267999999999</v>
      </c>
      <c r="R461" s="24">
        <v>17.161090000000002</v>
      </c>
      <c r="S461" s="24">
        <v>12.308536</v>
      </c>
      <c r="T461" s="24">
        <v>0.75</v>
      </c>
      <c r="U461" s="22">
        <v>200000</v>
      </c>
      <c r="V461" s="22">
        <v>200000</v>
      </c>
      <c r="W461" s="24" t="s">
        <v>1316</v>
      </c>
      <c r="X461" s="27" t="s">
        <v>1320</v>
      </c>
      <c r="Y461" s="24">
        <v>0</v>
      </c>
      <c r="Z461" s="24" t="s">
        <v>1540</v>
      </c>
      <c r="AA461" s="24" t="s">
        <v>1540</v>
      </c>
    </row>
    <row r="462" spans="1:27" x14ac:dyDescent="0.35">
      <c r="A462" s="20" t="str">
        <f t="shared" si="7"/>
        <v>FIDUOCCIDENTE S.A.FONDO DE INVERSIÓN COLECTIVA ABIERTO SIN PACTO DE PERMANENCIA OCCIRENTA52</v>
      </c>
      <c r="B462" s="21">
        <v>45046</v>
      </c>
      <c r="C462" s="20">
        <v>5</v>
      </c>
      <c r="D462" s="20">
        <v>21</v>
      </c>
      <c r="E462" s="20" t="s">
        <v>646</v>
      </c>
      <c r="F462" s="20">
        <v>9438</v>
      </c>
      <c r="G462" s="20" t="s">
        <v>657</v>
      </c>
      <c r="H462" s="20" t="s">
        <v>30</v>
      </c>
      <c r="I462" s="20" t="s">
        <v>31</v>
      </c>
      <c r="J462" s="20">
        <v>5</v>
      </c>
      <c r="K462" s="20">
        <v>2</v>
      </c>
      <c r="L462" s="22">
        <v>58438.42</v>
      </c>
      <c r="M462" s="23">
        <v>3447976.63</v>
      </c>
      <c r="N462" s="23">
        <v>201494306535.10999</v>
      </c>
      <c r="O462" s="22">
        <v>544</v>
      </c>
      <c r="P462" s="24">
        <v>12.680574999999999</v>
      </c>
      <c r="Q462" s="24">
        <v>9.8688749999999992</v>
      </c>
      <c r="R462" s="24">
        <v>16.635275</v>
      </c>
      <c r="S462" s="24">
        <v>11.80444</v>
      </c>
      <c r="T462" s="24">
        <v>1.2</v>
      </c>
      <c r="U462" s="22">
        <v>200000</v>
      </c>
      <c r="V462" s="22">
        <v>200000</v>
      </c>
      <c r="W462" s="24" t="s">
        <v>1317</v>
      </c>
      <c r="X462" s="27" t="s">
        <v>1321</v>
      </c>
      <c r="Y462" s="24">
        <v>0</v>
      </c>
      <c r="Z462" s="24" t="s">
        <v>1540</v>
      </c>
      <c r="AA462" s="24" t="s">
        <v>1540</v>
      </c>
    </row>
    <row r="463" spans="1:27" x14ac:dyDescent="0.35">
      <c r="A463" s="20" t="str">
        <f t="shared" si="7"/>
        <v>FIDUOCCIDENTE S.A.FONDO DE INVERSIÓN COLECTIVA ABIERTO SIN PACTO DE PERMANENCIA OCCIRENTA73</v>
      </c>
      <c r="B463" s="21">
        <v>45046</v>
      </c>
      <c r="C463" s="20">
        <v>5</v>
      </c>
      <c r="D463" s="20">
        <v>21</v>
      </c>
      <c r="E463" s="20" t="s">
        <v>646</v>
      </c>
      <c r="F463" s="20">
        <v>9438</v>
      </c>
      <c r="G463" s="20" t="s">
        <v>657</v>
      </c>
      <c r="H463" s="20" t="s">
        <v>30</v>
      </c>
      <c r="I463" s="20" t="s">
        <v>31</v>
      </c>
      <c r="J463" s="20">
        <v>7</v>
      </c>
      <c r="K463" s="20">
        <v>3</v>
      </c>
      <c r="L463" s="22">
        <v>167119.209</v>
      </c>
      <c r="M463" s="23">
        <v>3379720.24</v>
      </c>
      <c r="N463" s="23">
        <v>564816174059.39001</v>
      </c>
      <c r="O463" s="22">
        <v>11214</v>
      </c>
      <c r="P463" s="24">
        <v>12.343149</v>
      </c>
      <c r="Q463" s="24">
        <v>9.5398460000000007</v>
      </c>
      <c r="R463" s="24">
        <v>16.28604</v>
      </c>
      <c r="S463" s="24">
        <v>11.46963</v>
      </c>
      <c r="T463" s="24">
        <v>1.5</v>
      </c>
      <c r="U463" s="22">
        <v>200000</v>
      </c>
      <c r="V463" s="22">
        <v>200000</v>
      </c>
      <c r="W463" s="24" t="s">
        <v>1318</v>
      </c>
      <c r="X463" s="27" t="s">
        <v>1323</v>
      </c>
      <c r="Y463" s="24">
        <v>0</v>
      </c>
      <c r="Z463" s="24" t="s">
        <v>1540</v>
      </c>
      <c r="AA463" s="24" t="s">
        <v>1540</v>
      </c>
    </row>
    <row r="464" spans="1:27" x14ac:dyDescent="0.35">
      <c r="A464" s="20" t="str">
        <f t="shared" si="7"/>
        <v>FIDUOCCIDENTE S.A.FONDO DE INVERSIÓN COLECTIVA ABIERTO SIN PACTO DE PERMANENCIA OCCIRENTA75</v>
      </c>
      <c r="B464" s="21">
        <v>45046</v>
      </c>
      <c r="C464" s="20">
        <v>5</v>
      </c>
      <c r="D464" s="20">
        <v>21</v>
      </c>
      <c r="E464" s="20" t="s">
        <v>646</v>
      </c>
      <c r="F464" s="20">
        <v>9438</v>
      </c>
      <c r="G464" s="20" t="s">
        <v>657</v>
      </c>
      <c r="H464" s="20" t="s">
        <v>30</v>
      </c>
      <c r="I464" s="20" t="s">
        <v>31</v>
      </c>
      <c r="J464" s="20">
        <v>7</v>
      </c>
      <c r="K464" s="20">
        <v>5</v>
      </c>
      <c r="L464" s="22">
        <v>271224.39199999999</v>
      </c>
      <c r="M464" s="23">
        <v>3379720.28</v>
      </c>
      <c r="N464" s="23">
        <v>916662578997.58997</v>
      </c>
      <c r="O464" s="22">
        <v>1677</v>
      </c>
      <c r="P464" s="24">
        <v>12.343149</v>
      </c>
      <c r="Q464" s="24">
        <v>9.5398460000000007</v>
      </c>
      <c r="R464" s="24">
        <v>16.28604</v>
      </c>
      <c r="S464" s="24">
        <v>11.46963</v>
      </c>
      <c r="T464" s="24">
        <v>1.5</v>
      </c>
      <c r="U464" s="22">
        <v>200000</v>
      </c>
      <c r="V464" s="22">
        <v>200000</v>
      </c>
      <c r="W464" s="24" t="s">
        <v>1319</v>
      </c>
      <c r="X464" s="27" t="s">
        <v>1322</v>
      </c>
      <c r="Y464" s="24">
        <v>0</v>
      </c>
      <c r="Z464" s="24" t="s">
        <v>1540</v>
      </c>
      <c r="AA464" s="24" t="s">
        <v>1540</v>
      </c>
    </row>
    <row r="465" spans="1:27" x14ac:dyDescent="0.35">
      <c r="A465" s="20" t="str">
        <f t="shared" si="7"/>
        <v>FIDUOCCIDENTE S.A.FONDO DE INVERSIÓN COLECTIVA ABIERTO SIN PACTO DE PERMANENCIA OCCITESOROS51</v>
      </c>
      <c r="B465" s="21">
        <v>45046</v>
      </c>
      <c r="C465" s="20">
        <v>5</v>
      </c>
      <c r="D465" s="20">
        <v>21</v>
      </c>
      <c r="E465" s="20" t="s">
        <v>646</v>
      </c>
      <c r="F465" s="20">
        <v>9453</v>
      </c>
      <c r="G465" s="20" t="s">
        <v>665</v>
      </c>
      <c r="H465" s="20" t="s">
        <v>30</v>
      </c>
      <c r="I465" s="20" t="s">
        <v>31</v>
      </c>
      <c r="J465" s="20">
        <v>5</v>
      </c>
      <c r="K465" s="20">
        <v>1</v>
      </c>
      <c r="L465" s="22">
        <v>25222771.133000001</v>
      </c>
      <c r="M465" s="23">
        <v>2755.98</v>
      </c>
      <c r="N465" s="23">
        <v>69513455086.550003</v>
      </c>
      <c r="O465" s="22">
        <v>163</v>
      </c>
      <c r="P465" s="24">
        <v>12.613909</v>
      </c>
      <c r="Q465" s="24">
        <v>9.2762630000000001</v>
      </c>
      <c r="R465" s="24">
        <v>16.36523</v>
      </c>
      <c r="S465" s="24">
        <v>11.647663</v>
      </c>
      <c r="T465" s="24">
        <v>1.7</v>
      </c>
      <c r="U465" s="22">
        <v>200000</v>
      </c>
      <c r="V465" s="22">
        <v>200000</v>
      </c>
      <c r="W465" s="24" t="s">
        <v>1324</v>
      </c>
      <c r="X465" s="27" t="s">
        <v>1333</v>
      </c>
      <c r="Y465" s="24">
        <v>0</v>
      </c>
      <c r="Z465" s="24" t="s">
        <v>1540</v>
      </c>
      <c r="AA465" s="24" t="s">
        <v>1540</v>
      </c>
    </row>
    <row r="466" spans="1:27" x14ac:dyDescent="0.35">
      <c r="A466" s="20" t="str">
        <f t="shared" si="7"/>
        <v>FIDUOCCIDENTE S.A.FONDO DE INVERSIÓN COLECTIVA ABIERTO SIN PACTO DE PERMANENCIA OCCITESOROS510</v>
      </c>
      <c r="B466" s="21">
        <v>45046</v>
      </c>
      <c r="C466" s="20">
        <v>5</v>
      </c>
      <c r="D466" s="20">
        <v>21</v>
      </c>
      <c r="E466" s="20" t="s">
        <v>646</v>
      </c>
      <c r="F466" s="20">
        <v>9453</v>
      </c>
      <c r="G466" s="20" t="s">
        <v>665</v>
      </c>
      <c r="H466" s="20" t="s">
        <v>30</v>
      </c>
      <c r="I466" s="20" t="s">
        <v>31</v>
      </c>
      <c r="J466" s="20">
        <v>5</v>
      </c>
      <c r="K466" s="20">
        <v>10</v>
      </c>
      <c r="L466" s="22">
        <v>22771233.09</v>
      </c>
      <c r="M466" s="23">
        <v>11192.61</v>
      </c>
      <c r="N466" s="23">
        <v>254869438488.01999</v>
      </c>
      <c r="O466" s="22">
        <v>5</v>
      </c>
      <c r="P466" s="24">
        <v>13.518128000000001</v>
      </c>
      <c r="Q466" s="24">
        <v>10.153756</v>
      </c>
      <c r="R466" s="24">
        <v>17.299486000000002</v>
      </c>
      <c r="S466" s="24">
        <v>0</v>
      </c>
      <c r="T466" s="24">
        <v>0.9</v>
      </c>
      <c r="U466" s="22">
        <v>200000</v>
      </c>
      <c r="V466" s="22">
        <v>200000</v>
      </c>
      <c r="W466" s="24" t="s">
        <v>1325</v>
      </c>
      <c r="X466" s="27" t="s">
        <v>1336</v>
      </c>
      <c r="Y466" s="24">
        <v>0</v>
      </c>
      <c r="Z466" s="24" t="s">
        <v>1540</v>
      </c>
      <c r="AA466" s="24" t="s">
        <v>1540</v>
      </c>
    </row>
    <row r="467" spans="1:27" x14ac:dyDescent="0.35">
      <c r="A467" s="20" t="str">
        <f t="shared" si="7"/>
        <v>FIDUOCCIDENTE S.A.FONDO DE INVERSIÓN COLECTIVA ABIERTO SIN PACTO DE PERMANENCIA OCCITESOROS52</v>
      </c>
      <c r="B467" s="21">
        <v>45046</v>
      </c>
      <c r="C467" s="20">
        <v>5</v>
      </c>
      <c r="D467" s="20">
        <v>21</v>
      </c>
      <c r="E467" s="20" t="s">
        <v>646</v>
      </c>
      <c r="F467" s="20">
        <v>9453</v>
      </c>
      <c r="G467" s="20" t="s">
        <v>665</v>
      </c>
      <c r="H467" s="20" t="s">
        <v>30</v>
      </c>
      <c r="I467" s="20" t="s">
        <v>31</v>
      </c>
      <c r="J467" s="20">
        <v>5</v>
      </c>
      <c r="K467" s="20">
        <v>2</v>
      </c>
      <c r="L467" s="22">
        <v>12001228.905999999</v>
      </c>
      <c r="M467" s="23">
        <v>11313.74</v>
      </c>
      <c r="N467" s="23">
        <v>135778834867.96001</v>
      </c>
      <c r="O467" s="22">
        <v>4</v>
      </c>
      <c r="P467" s="24">
        <v>12.839288</v>
      </c>
      <c r="Q467" s="24">
        <v>9.4949809999999992</v>
      </c>
      <c r="R467" s="24">
        <v>16.598096999999999</v>
      </c>
      <c r="S467" s="24">
        <v>11.871114</v>
      </c>
      <c r="T467" s="24">
        <v>1.5</v>
      </c>
      <c r="U467" s="22" t="s">
        <v>1327</v>
      </c>
      <c r="V467" s="22" t="s">
        <v>1327</v>
      </c>
      <c r="W467" s="24" t="s">
        <v>1326</v>
      </c>
      <c r="X467" s="27" t="s">
        <v>1334</v>
      </c>
      <c r="Y467" s="24">
        <v>0</v>
      </c>
      <c r="Z467" s="24" t="s">
        <v>1540</v>
      </c>
      <c r="AA467" s="24" t="s">
        <v>1540</v>
      </c>
    </row>
    <row r="468" spans="1:27" x14ac:dyDescent="0.35">
      <c r="A468" s="20" t="str">
        <f t="shared" si="7"/>
        <v>FIDUOCCIDENTE S.A.FONDO DE INVERSIÓN COLECTIVA ABIERTO SIN PACTO DE PERMANENCIA OCCITESOROS53</v>
      </c>
      <c r="B468" s="21">
        <v>45046</v>
      </c>
      <c r="C468" s="20">
        <v>5</v>
      </c>
      <c r="D468" s="20">
        <v>21</v>
      </c>
      <c r="E468" s="20" t="s">
        <v>646</v>
      </c>
      <c r="F468" s="20">
        <v>9453</v>
      </c>
      <c r="G468" s="20" t="s">
        <v>665</v>
      </c>
      <c r="H468" s="20" t="s">
        <v>30</v>
      </c>
      <c r="I468" s="20" t="s">
        <v>31</v>
      </c>
      <c r="J468" s="20">
        <v>5</v>
      </c>
      <c r="K468" s="20">
        <v>3</v>
      </c>
      <c r="L468" s="22">
        <v>419743452.13</v>
      </c>
      <c r="M468" s="23">
        <v>2764.24</v>
      </c>
      <c r="N468" s="23">
        <v>1160269893308.72</v>
      </c>
      <c r="O468" s="22">
        <v>90</v>
      </c>
      <c r="P468" s="24">
        <v>12.839288</v>
      </c>
      <c r="Q468" s="24">
        <v>9.4949809999999992</v>
      </c>
      <c r="R468" s="24">
        <v>16.598096999999999</v>
      </c>
      <c r="S468" s="24">
        <v>11.871114</v>
      </c>
      <c r="T468" s="24">
        <v>1.5</v>
      </c>
      <c r="U468" s="22">
        <v>200000</v>
      </c>
      <c r="V468" s="22">
        <v>200000</v>
      </c>
      <c r="W468" s="24" t="s">
        <v>1328</v>
      </c>
      <c r="X468" s="27" t="s">
        <v>1335</v>
      </c>
      <c r="Y468" s="24">
        <v>0</v>
      </c>
      <c r="Z468" s="24" t="s">
        <v>1540</v>
      </c>
      <c r="AA468" s="24" t="s">
        <v>1540</v>
      </c>
    </row>
    <row r="469" spans="1:27" x14ac:dyDescent="0.35">
      <c r="A469" s="20" t="str">
        <f t="shared" si="7"/>
        <v>FIDUOCCIDENTE S.A.FONDO DE INVERSIÓN COLECTIVA ABIERTO SIN PACTO DE PERMANENCIA OCCITESOROS54</v>
      </c>
      <c r="B469" s="21">
        <v>45046</v>
      </c>
      <c r="C469" s="20">
        <v>5</v>
      </c>
      <c r="D469" s="20">
        <v>21</v>
      </c>
      <c r="E469" s="20" t="s">
        <v>646</v>
      </c>
      <c r="F469" s="20">
        <v>9453</v>
      </c>
      <c r="G469" s="20" t="s">
        <v>665</v>
      </c>
      <c r="H469" s="20" t="s">
        <v>30</v>
      </c>
      <c r="I469" s="20" t="s">
        <v>31</v>
      </c>
      <c r="J469" s="20">
        <v>5</v>
      </c>
      <c r="K469" s="20">
        <v>4</v>
      </c>
      <c r="L469" s="22">
        <v>2747178.7549999999</v>
      </c>
      <c r="M469" s="23">
        <v>2772.52</v>
      </c>
      <c r="N469" s="23">
        <v>7616597797.1700001</v>
      </c>
      <c r="O469" s="22">
        <v>46</v>
      </c>
      <c r="P469" s="24">
        <v>13.065117000000001</v>
      </c>
      <c r="Q469" s="24">
        <v>9.7141350000000006</v>
      </c>
      <c r="R469" s="24">
        <v>16.831427000000001</v>
      </c>
      <c r="S469" s="24">
        <v>12.09501</v>
      </c>
      <c r="T469" s="24">
        <v>1.3</v>
      </c>
      <c r="U469" s="22">
        <v>200000</v>
      </c>
      <c r="V469" s="22">
        <v>200000</v>
      </c>
      <c r="W469" s="24" t="s">
        <v>1329</v>
      </c>
      <c r="X469" s="27" t="s">
        <v>1338</v>
      </c>
      <c r="Y469" s="24">
        <v>0</v>
      </c>
      <c r="Z469" s="24" t="s">
        <v>1540</v>
      </c>
      <c r="AA469" s="24" t="s">
        <v>1540</v>
      </c>
    </row>
    <row r="470" spans="1:27" x14ac:dyDescent="0.35">
      <c r="A470" s="20" t="str">
        <f t="shared" si="7"/>
        <v>FIDUOCCIDENTE S.A.FONDO DE INVERSIÓN COLECTIVA ABIERTO SIN PACTO DE PERMANENCIA OCCITESOROS55</v>
      </c>
      <c r="B470" s="21">
        <v>45046</v>
      </c>
      <c r="C470" s="20">
        <v>5</v>
      </c>
      <c r="D470" s="20">
        <v>21</v>
      </c>
      <c r="E470" s="20" t="s">
        <v>646</v>
      </c>
      <c r="F470" s="20">
        <v>9453</v>
      </c>
      <c r="G470" s="20" t="s">
        <v>665</v>
      </c>
      <c r="H470" s="20" t="s">
        <v>30</v>
      </c>
      <c r="I470" s="20" t="s">
        <v>31</v>
      </c>
      <c r="J470" s="20">
        <v>5</v>
      </c>
      <c r="K470" s="20">
        <v>5</v>
      </c>
      <c r="L470" s="22">
        <v>2167685.3130000001</v>
      </c>
      <c r="M470" s="23">
        <v>2776.67</v>
      </c>
      <c r="N470" s="23">
        <v>6018937602.9799995</v>
      </c>
      <c r="O470" s="22">
        <v>2</v>
      </c>
      <c r="P470" s="24">
        <v>13.1782</v>
      </c>
      <c r="Q470" s="24">
        <v>9.8238760000000003</v>
      </c>
      <c r="R470" s="24">
        <v>16.948264999999999</v>
      </c>
      <c r="S470" s="24">
        <v>12.207126000000001</v>
      </c>
      <c r="T470" s="24">
        <v>1.2</v>
      </c>
      <c r="U470" s="22">
        <v>200000</v>
      </c>
      <c r="V470" s="22">
        <v>200000</v>
      </c>
      <c r="W470" s="24" t="s">
        <v>1330</v>
      </c>
      <c r="X470" s="27" t="s">
        <v>1338</v>
      </c>
      <c r="Y470" s="24">
        <v>0</v>
      </c>
      <c r="Z470" s="24" t="s">
        <v>1540</v>
      </c>
      <c r="AA470" s="24" t="s">
        <v>1540</v>
      </c>
    </row>
    <row r="471" spans="1:27" x14ac:dyDescent="0.35">
      <c r="A471" s="20" t="str">
        <f t="shared" si="7"/>
        <v>FIDUOCCIDENTE S.A.FONDO DE INVERSIÓN COLECTIVA ABIERTO SIN PACTO DE PERMANENCIA OCCITESOROS56</v>
      </c>
      <c r="B471" s="21">
        <v>45046</v>
      </c>
      <c r="C471" s="20">
        <v>5</v>
      </c>
      <c r="D471" s="20">
        <v>21</v>
      </c>
      <c r="E471" s="20" t="s">
        <v>646</v>
      </c>
      <c r="F471" s="20">
        <v>9453</v>
      </c>
      <c r="G471" s="20" t="s">
        <v>665</v>
      </c>
      <c r="H471" s="20" t="s">
        <v>30</v>
      </c>
      <c r="I471" s="20" t="s">
        <v>31</v>
      </c>
      <c r="J471" s="20">
        <v>5</v>
      </c>
      <c r="K471" s="20">
        <v>6</v>
      </c>
      <c r="L471" s="22">
        <v>76927184.490999997</v>
      </c>
      <c r="M471" s="23">
        <v>2795.42</v>
      </c>
      <c r="N471" s="23">
        <v>215043432112.87</v>
      </c>
      <c r="O471" s="22">
        <v>18</v>
      </c>
      <c r="P471" s="24">
        <v>13.688473</v>
      </c>
      <c r="Q471" s="24">
        <v>10.319065999999999</v>
      </c>
      <c r="R471" s="24">
        <v>17.475490000000001</v>
      </c>
      <c r="S471" s="24">
        <v>12.713032999999999</v>
      </c>
      <c r="T471" s="24">
        <v>0.75</v>
      </c>
      <c r="U471" s="22">
        <v>200000</v>
      </c>
      <c r="V471" s="22">
        <v>200000</v>
      </c>
      <c r="W471" s="24" t="s">
        <v>1332</v>
      </c>
      <c r="X471" s="27" t="s">
        <v>1338</v>
      </c>
      <c r="Y471" s="24">
        <v>0</v>
      </c>
      <c r="Z471" s="24" t="s">
        <v>1540</v>
      </c>
      <c r="AA471" s="24" t="s">
        <v>1540</v>
      </c>
    </row>
    <row r="472" spans="1:27" x14ac:dyDescent="0.35">
      <c r="A472" s="20" t="str">
        <f t="shared" si="7"/>
        <v>FIDUOCCIDENTE S.A.FONDO DE INVERSIÓN COLECTIVA ABIERTO SIN PACTO DE PERMANENCIA OCCITESOROS57</v>
      </c>
      <c r="B472" s="21">
        <v>45046</v>
      </c>
      <c r="C472" s="20">
        <v>5</v>
      </c>
      <c r="D472" s="20">
        <v>21</v>
      </c>
      <c r="E472" s="20" t="s">
        <v>646</v>
      </c>
      <c r="F472" s="20">
        <v>9453</v>
      </c>
      <c r="G472" s="20" t="s">
        <v>665</v>
      </c>
      <c r="H472" s="20" t="s">
        <v>30</v>
      </c>
      <c r="I472" s="20" t="s">
        <v>31</v>
      </c>
      <c r="J472" s="20">
        <v>5</v>
      </c>
      <c r="K472" s="20">
        <v>7</v>
      </c>
      <c r="L472" s="22">
        <v>2964010.8119999999</v>
      </c>
      <c r="M472" s="23">
        <v>11258.61</v>
      </c>
      <c r="N472" s="23">
        <v>33370628247.52</v>
      </c>
      <c r="O472" s="22">
        <v>119</v>
      </c>
      <c r="P472" s="24">
        <v>12.276681</v>
      </c>
      <c r="Q472" s="24">
        <v>8.9490040000000004</v>
      </c>
      <c r="R472" s="24">
        <v>16.016801999999998</v>
      </c>
      <c r="S472" s="24">
        <v>11.313321999999999</v>
      </c>
      <c r="T472" s="24">
        <v>2</v>
      </c>
      <c r="U472" s="22">
        <v>200000</v>
      </c>
      <c r="V472" s="22">
        <v>200000</v>
      </c>
      <c r="W472" s="24" t="s">
        <v>1331</v>
      </c>
      <c r="X472" s="27" t="s">
        <v>1337</v>
      </c>
      <c r="Y472" s="24">
        <v>0</v>
      </c>
      <c r="Z472" s="24" t="s">
        <v>1540</v>
      </c>
      <c r="AA472" s="24" t="s">
        <v>1540</v>
      </c>
    </row>
    <row r="473" spans="1:27" x14ac:dyDescent="0.35">
      <c r="A473" s="20" t="str">
        <f t="shared" si="7"/>
        <v>FIDUOCCIDENTE S.A.FONDO DE INVERSIÓN COLECTIVA ABIERTO SIN PACTO DE PERMANENCIA OCCITESOROS58</v>
      </c>
      <c r="B473" s="21">
        <v>45046</v>
      </c>
      <c r="C473" s="20">
        <v>5</v>
      </c>
      <c r="D473" s="20">
        <v>21</v>
      </c>
      <c r="E473" s="20" t="s">
        <v>646</v>
      </c>
      <c r="F473" s="20">
        <v>9453</v>
      </c>
      <c r="G473" s="20" t="s">
        <v>665</v>
      </c>
      <c r="H473" s="20" t="s">
        <v>30</v>
      </c>
      <c r="I473" s="20" t="s">
        <v>31</v>
      </c>
      <c r="J473" s="20">
        <v>5</v>
      </c>
      <c r="K473" s="20">
        <v>8</v>
      </c>
      <c r="L473" s="22">
        <v>987205.027</v>
      </c>
      <c r="M473" s="23">
        <v>10163.08</v>
      </c>
      <c r="N473" s="23">
        <v>10033041005.559999</v>
      </c>
      <c r="O473" s="22">
        <v>1</v>
      </c>
      <c r="P473" s="24">
        <v>13.404705999999999</v>
      </c>
      <c r="Q473" s="24">
        <v>10.043685999999999</v>
      </c>
      <c r="R473" s="24">
        <v>0</v>
      </c>
      <c r="S473" s="24">
        <v>0</v>
      </c>
      <c r="T473" s="24" t="s">
        <v>1540</v>
      </c>
      <c r="U473" s="22" t="s">
        <v>1540</v>
      </c>
      <c r="V473" s="22" t="s">
        <v>1540</v>
      </c>
      <c r="W473" s="24" t="s">
        <v>1540</v>
      </c>
      <c r="X473" s="27" t="s">
        <v>1540</v>
      </c>
      <c r="Y473" s="24" t="s">
        <v>1540</v>
      </c>
      <c r="Z473" s="24" t="s">
        <v>1540</v>
      </c>
      <c r="AA473" s="24" t="s">
        <v>1540</v>
      </c>
    </row>
    <row r="474" spans="1:27" x14ac:dyDescent="0.35">
      <c r="A474" s="20" t="str">
        <f t="shared" si="7"/>
        <v>FIDUOCCIDENTE S.A.FONDO DE INVERSIÓN COLECTIVA ABIERTO SIN PACTO DE PERMANENCIA OCCITESOROS59</v>
      </c>
      <c r="B474" s="21">
        <v>45046</v>
      </c>
      <c r="C474" s="20">
        <v>5</v>
      </c>
      <c r="D474" s="20">
        <v>21</v>
      </c>
      <c r="E474" s="20" t="s">
        <v>646</v>
      </c>
      <c r="F474" s="20">
        <v>9453</v>
      </c>
      <c r="G474" s="20" t="s">
        <v>665</v>
      </c>
      <c r="H474" s="20" t="s">
        <v>30</v>
      </c>
      <c r="I474" s="20" t="s">
        <v>31</v>
      </c>
      <c r="J474" s="20">
        <v>5</v>
      </c>
      <c r="K474" s="20">
        <v>9</v>
      </c>
      <c r="L474" s="22">
        <v>1068217.3049999999</v>
      </c>
      <c r="M474" s="23">
        <v>10306.61</v>
      </c>
      <c r="N474" s="23">
        <v>11009696522.1</v>
      </c>
      <c r="O474" s="22">
        <v>1</v>
      </c>
      <c r="P474" s="24">
        <v>13.688473</v>
      </c>
      <c r="Q474" s="24">
        <v>10.319065999999999</v>
      </c>
      <c r="R474" s="24">
        <v>0</v>
      </c>
      <c r="S474" s="24">
        <v>0</v>
      </c>
      <c r="T474" s="24" t="s">
        <v>1540</v>
      </c>
      <c r="U474" s="22" t="s">
        <v>1540</v>
      </c>
      <c r="V474" s="22" t="s">
        <v>1540</v>
      </c>
      <c r="W474" s="24" t="s">
        <v>1540</v>
      </c>
      <c r="X474" s="27" t="s">
        <v>1540</v>
      </c>
      <c r="Y474" s="24" t="s">
        <v>1540</v>
      </c>
      <c r="Z474" s="24" t="s">
        <v>1540</v>
      </c>
      <c r="AA474" s="24" t="s">
        <v>1540</v>
      </c>
    </row>
    <row r="475" spans="1:27" x14ac:dyDescent="0.35">
      <c r="A475" s="20" t="str">
        <f t="shared" si="7"/>
        <v>FIDUOCCIDENTE S.A.Fondo de Inversion Colectiva Abierto sin Pacto de Permanencia Renta Fija Recurrente51</v>
      </c>
      <c r="B475" s="21">
        <v>45046</v>
      </c>
      <c r="C475" s="20">
        <v>5</v>
      </c>
      <c r="D475" s="20">
        <v>21</v>
      </c>
      <c r="E475" s="20" t="s">
        <v>646</v>
      </c>
      <c r="F475" s="20">
        <v>93761</v>
      </c>
      <c r="G475" s="20" t="s">
        <v>674</v>
      </c>
      <c r="H475" s="20" t="s">
        <v>30</v>
      </c>
      <c r="I475" s="20" t="s">
        <v>31</v>
      </c>
      <c r="J475" s="20">
        <v>5</v>
      </c>
      <c r="K475" s="20">
        <v>1</v>
      </c>
      <c r="L475" s="22">
        <v>18337.392</v>
      </c>
      <c r="M475" s="23">
        <v>10835.52</v>
      </c>
      <c r="N475" s="23">
        <v>198695240.88999999</v>
      </c>
      <c r="O475" s="22">
        <v>14</v>
      </c>
      <c r="P475" s="24">
        <v>4.388547</v>
      </c>
      <c r="Q475" s="24">
        <v>31.317360000000001</v>
      </c>
      <c r="R475" s="24">
        <v>21.361820000000002</v>
      </c>
      <c r="S475" s="24">
        <v>9.2189870000000003</v>
      </c>
      <c r="T475" s="24">
        <v>0.9</v>
      </c>
      <c r="U475" s="22">
        <v>100000</v>
      </c>
      <c r="V475" s="22">
        <v>100000</v>
      </c>
      <c r="W475" s="24" t="s">
        <v>1339</v>
      </c>
      <c r="X475" s="27" t="s">
        <v>1341</v>
      </c>
      <c r="Y475" s="24">
        <v>0</v>
      </c>
      <c r="Z475" s="24" t="s">
        <v>1540</v>
      </c>
      <c r="AA475" s="24" t="s">
        <v>1540</v>
      </c>
    </row>
    <row r="476" spans="1:27" x14ac:dyDescent="0.35">
      <c r="A476" s="20" t="str">
        <f t="shared" si="7"/>
        <v>FIDUOCCIDENTE S.A.Fondo de Inversion Colectiva Abierto sin Pacto de Permanencia Renta Fija Recurrente52</v>
      </c>
      <c r="B476" s="21">
        <v>45046</v>
      </c>
      <c r="C476" s="20">
        <v>5</v>
      </c>
      <c r="D476" s="20">
        <v>21</v>
      </c>
      <c r="E476" s="20" t="s">
        <v>646</v>
      </c>
      <c r="F476" s="20">
        <v>93761</v>
      </c>
      <c r="G476" s="20" t="s">
        <v>674</v>
      </c>
      <c r="H476" s="20" t="s">
        <v>30</v>
      </c>
      <c r="I476" s="20" t="s">
        <v>31</v>
      </c>
      <c r="J476" s="20">
        <v>5</v>
      </c>
      <c r="K476" s="20">
        <v>2</v>
      </c>
      <c r="L476" s="22">
        <v>940029.23699999996</v>
      </c>
      <c r="M476" s="23">
        <v>10878.72</v>
      </c>
      <c r="N476" s="23">
        <v>10226314176.040001</v>
      </c>
      <c r="O476" s="22">
        <v>723</v>
      </c>
      <c r="P476" s="24">
        <v>4.3885490000000003</v>
      </c>
      <c r="Q476" s="24">
        <v>31.317360000000001</v>
      </c>
      <c r="R476" s="24">
        <v>21.361820000000002</v>
      </c>
      <c r="S476" s="24">
        <v>9.2189870000000003</v>
      </c>
      <c r="T476" s="24">
        <v>0.9</v>
      </c>
      <c r="U476" s="22">
        <v>100000</v>
      </c>
      <c r="V476" s="22">
        <v>100000</v>
      </c>
      <c r="W476" s="24" t="s">
        <v>1340</v>
      </c>
      <c r="X476" s="27" t="s">
        <v>1342</v>
      </c>
      <c r="Y476" s="24">
        <v>0</v>
      </c>
      <c r="Z476" s="24" t="s">
        <v>1540</v>
      </c>
      <c r="AA476" s="24" t="s">
        <v>1540</v>
      </c>
    </row>
    <row r="477" spans="1:27" x14ac:dyDescent="0.35">
      <c r="A477" s="20" t="str">
        <f t="shared" si="7"/>
        <v>FIDUOCCIDENTE S.A.FONDO DE INVERSION COLECTIVA CERRADA OCCIDECOL80</v>
      </c>
      <c r="B477" s="21">
        <v>45046</v>
      </c>
      <c r="C477" s="20">
        <v>5</v>
      </c>
      <c r="D477" s="20">
        <v>21</v>
      </c>
      <c r="E477" s="20" t="s">
        <v>646</v>
      </c>
      <c r="F477" s="20">
        <v>58750</v>
      </c>
      <c r="G477" s="20" t="s">
        <v>677</v>
      </c>
      <c r="H477" s="20" t="s">
        <v>30</v>
      </c>
      <c r="I477" s="20" t="s">
        <v>31</v>
      </c>
      <c r="J477" s="20">
        <v>8</v>
      </c>
      <c r="K477" s="20">
        <v>0</v>
      </c>
      <c r="L477" s="22">
        <v>4430571.8870000001</v>
      </c>
      <c r="M477" s="23">
        <v>11639.75</v>
      </c>
      <c r="N477" s="23">
        <v>51570765475.830002</v>
      </c>
      <c r="O477" s="22">
        <v>109</v>
      </c>
      <c r="P477" s="24">
        <v>17.466025999999999</v>
      </c>
      <c r="Q477" s="24">
        <v>17.110589999999998</v>
      </c>
      <c r="R477" s="24">
        <v>217.28469999999999</v>
      </c>
      <c r="S477" s="24">
        <v>600.26210000000003</v>
      </c>
      <c r="T477" s="24">
        <v>0.15</v>
      </c>
      <c r="U477" s="22">
        <v>1000000</v>
      </c>
      <c r="V477" s="22">
        <v>0</v>
      </c>
      <c r="W477" s="24" t="s">
        <v>41</v>
      </c>
      <c r="X477" s="27" t="s">
        <v>1343</v>
      </c>
      <c r="Y477" s="24">
        <v>0</v>
      </c>
      <c r="Z477" s="24" t="s">
        <v>1540</v>
      </c>
      <c r="AA477" s="24" t="s">
        <v>1540</v>
      </c>
    </row>
    <row r="478" spans="1:27" x14ac:dyDescent="0.35">
      <c r="A478" s="20" t="str">
        <f t="shared" si="7"/>
        <v>FIDUOCCIDENTE S.A.Fondo de Inversion Colectiva Cerrado Accicolf Vanguardia Acciones Ordinarias80</v>
      </c>
      <c r="B478" s="21">
        <v>45046</v>
      </c>
      <c r="C478" s="20">
        <v>5</v>
      </c>
      <c r="D478" s="20">
        <v>21</v>
      </c>
      <c r="E478" s="20" t="s">
        <v>646</v>
      </c>
      <c r="F478" s="20">
        <v>72409</v>
      </c>
      <c r="G478" s="20" t="s">
        <v>679</v>
      </c>
      <c r="H478" s="20" t="s">
        <v>30</v>
      </c>
      <c r="I478" s="20" t="s">
        <v>31</v>
      </c>
      <c r="J478" s="20">
        <v>8</v>
      </c>
      <c r="K478" s="20">
        <v>0</v>
      </c>
      <c r="L478" s="22">
        <v>3894267.173</v>
      </c>
      <c r="M478" s="23">
        <v>25531.29</v>
      </c>
      <c r="N478" s="23">
        <v>99425650278.610001</v>
      </c>
      <c r="O478" s="22">
        <v>2</v>
      </c>
      <c r="P478" s="24">
        <v>-0.43556499999999998</v>
      </c>
      <c r="Q478" s="24">
        <v>-8.5898970000000006</v>
      </c>
      <c r="R478" s="24">
        <v>5.8816329999999999</v>
      </c>
      <c r="S478" s="24">
        <v>13.938209000000001</v>
      </c>
      <c r="T478" s="24">
        <v>0.2</v>
      </c>
      <c r="U478" s="22">
        <v>10000000</v>
      </c>
      <c r="V478" s="22">
        <v>10000000</v>
      </c>
      <c r="W478" s="24" t="s">
        <v>41</v>
      </c>
      <c r="X478" s="27" t="s">
        <v>1344</v>
      </c>
      <c r="Y478" s="24">
        <v>0</v>
      </c>
      <c r="Z478" s="24" t="s">
        <v>1540</v>
      </c>
      <c r="AA478" s="24" t="s">
        <v>1540</v>
      </c>
    </row>
    <row r="479" spans="1:27" x14ac:dyDescent="0.35">
      <c r="A479" s="20" t="str">
        <f t="shared" si="7"/>
        <v>FIDUOCCIDENTE S.A.FONDO DE INVERSION COLECTIVA CERRADO ALTERNATIVA PLAZO FIJO II51</v>
      </c>
      <c r="B479" s="21">
        <v>45046</v>
      </c>
      <c r="C479" s="20">
        <v>5</v>
      </c>
      <c r="D479" s="20">
        <v>21</v>
      </c>
      <c r="E479" s="20" t="s">
        <v>646</v>
      </c>
      <c r="F479" s="20">
        <v>111686</v>
      </c>
      <c r="G479" s="20" t="s">
        <v>1533</v>
      </c>
      <c r="H479" s="20" t="s">
        <v>30</v>
      </c>
      <c r="I479" s="20" t="s">
        <v>31</v>
      </c>
      <c r="J479" s="20">
        <v>5</v>
      </c>
      <c r="K479" s="20">
        <v>1</v>
      </c>
      <c r="L479" s="22">
        <v>8539854.7280000001</v>
      </c>
      <c r="M479" s="23">
        <v>10527.74</v>
      </c>
      <c r="N479" s="23">
        <v>89905384579.800003</v>
      </c>
      <c r="O479" s="22">
        <v>411</v>
      </c>
      <c r="P479" s="24">
        <v>13.05843</v>
      </c>
      <c r="Q479" s="24">
        <v>11.983663999999999</v>
      </c>
      <c r="R479" s="24">
        <v>0</v>
      </c>
      <c r="S479" s="24">
        <v>0</v>
      </c>
      <c r="T479" s="24" t="s">
        <v>1540</v>
      </c>
      <c r="U479" s="22" t="s">
        <v>1540</v>
      </c>
      <c r="V479" s="22" t="s">
        <v>1540</v>
      </c>
      <c r="W479" s="24" t="s">
        <v>1540</v>
      </c>
      <c r="X479" s="27" t="s">
        <v>1540</v>
      </c>
      <c r="Y479" s="24" t="s">
        <v>1540</v>
      </c>
      <c r="Z479" s="24" t="s">
        <v>1540</v>
      </c>
      <c r="AA479" s="24" t="s">
        <v>1540</v>
      </c>
    </row>
    <row r="480" spans="1:27" x14ac:dyDescent="0.35">
      <c r="A480" s="20" t="str">
        <f t="shared" si="7"/>
        <v>FIDUOCCIDENTE S.A.FONDO DE INVERSION COLECTIVA CERRADO ALTERNATIVA PLAZO FIJO51</v>
      </c>
      <c r="B480" s="21">
        <v>45046</v>
      </c>
      <c r="C480" s="20">
        <v>5</v>
      </c>
      <c r="D480" s="20">
        <v>21</v>
      </c>
      <c r="E480" s="20" t="s">
        <v>646</v>
      </c>
      <c r="F480" s="20">
        <v>110228</v>
      </c>
      <c r="G480" s="20" t="s">
        <v>1532</v>
      </c>
      <c r="H480" s="20" t="s">
        <v>30</v>
      </c>
      <c r="I480" s="20" t="s">
        <v>31</v>
      </c>
      <c r="J480" s="20">
        <v>5</v>
      </c>
      <c r="K480" s="20">
        <v>1</v>
      </c>
      <c r="L480" s="22">
        <v>2102561.1519999998</v>
      </c>
      <c r="M480" s="23">
        <v>10745.88</v>
      </c>
      <c r="N480" s="23">
        <v>22593879767.619999</v>
      </c>
      <c r="O480" s="22">
        <v>144</v>
      </c>
      <c r="P480" s="24">
        <v>12.667304</v>
      </c>
      <c r="Q480" s="24">
        <v>13.23427</v>
      </c>
      <c r="R480" s="24">
        <v>0</v>
      </c>
      <c r="S480" s="24">
        <v>0</v>
      </c>
      <c r="T480" s="24" t="s">
        <v>1540</v>
      </c>
      <c r="U480" s="22" t="s">
        <v>1540</v>
      </c>
      <c r="V480" s="22" t="s">
        <v>1540</v>
      </c>
      <c r="W480" s="24" t="s">
        <v>1540</v>
      </c>
      <c r="X480" s="27" t="s">
        <v>1540</v>
      </c>
      <c r="Y480" s="24" t="s">
        <v>1540</v>
      </c>
      <c r="Z480" s="24" t="s">
        <v>1540</v>
      </c>
      <c r="AA480" s="24" t="s">
        <v>1540</v>
      </c>
    </row>
    <row r="481" spans="1:27" x14ac:dyDescent="0.35">
      <c r="A481" s="20" t="str">
        <f t="shared" si="7"/>
        <v>FIDUOCCIDENTE S.A.FONDO DE INVERSION COLECTIVA CERRADO ALTERNATIVA PLAZO FIJO52</v>
      </c>
      <c r="B481" s="21">
        <v>45046</v>
      </c>
      <c r="C481" s="20">
        <v>5</v>
      </c>
      <c r="D481" s="20">
        <v>21</v>
      </c>
      <c r="E481" s="20" t="s">
        <v>646</v>
      </c>
      <c r="F481" s="20">
        <v>110228</v>
      </c>
      <c r="G481" s="20" t="s">
        <v>1532</v>
      </c>
      <c r="H481" s="20" t="s">
        <v>30</v>
      </c>
      <c r="I481" s="20" t="s">
        <v>31</v>
      </c>
      <c r="J481" s="20">
        <v>5</v>
      </c>
      <c r="K481" s="20">
        <v>2</v>
      </c>
      <c r="L481" s="22">
        <v>4687288.2829999998</v>
      </c>
      <c r="M481" s="23">
        <v>10762.26</v>
      </c>
      <c r="N481" s="23">
        <v>50445802271.699997</v>
      </c>
      <c r="O481" s="22">
        <v>17</v>
      </c>
      <c r="P481" s="24">
        <v>13.227662</v>
      </c>
      <c r="Q481" s="24">
        <v>13.79744</v>
      </c>
      <c r="R481" s="24">
        <v>0</v>
      </c>
      <c r="S481" s="24">
        <v>0</v>
      </c>
      <c r="T481" s="24" t="s">
        <v>1540</v>
      </c>
      <c r="U481" s="22" t="s">
        <v>1540</v>
      </c>
      <c r="V481" s="22" t="s">
        <v>1540</v>
      </c>
      <c r="W481" s="24" t="s">
        <v>1540</v>
      </c>
      <c r="X481" s="27" t="s">
        <v>1540</v>
      </c>
      <c r="Y481" s="24" t="s">
        <v>1540</v>
      </c>
      <c r="Z481" s="24" t="s">
        <v>1540</v>
      </c>
      <c r="AA481" s="24" t="s">
        <v>1540</v>
      </c>
    </row>
    <row r="482" spans="1:27" x14ac:dyDescent="0.35">
      <c r="A482" s="20" t="str">
        <f t="shared" si="7"/>
        <v>GESTION FIDUCIARIA S.A.FIC ATESORAR CORPORATIVO I80</v>
      </c>
      <c r="B482" s="21">
        <v>45046</v>
      </c>
      <c r="C482" s="20">
        <v>5</v>
      </c>
      <c r="D482" s="20">
        <v>58</v>
      </c>
      <c r="E482" s="20" t="s">
        <v>681</v>
      </c>
      <c r="F482" s="20">
        <v>53962</v>
      </c>
      <c r="G482" s="20" t="s">
        <v>682</v>
      </c>
      <c r="H482" s="20" t="s">
        <v>30</v>
      </c>
      <c r="I482" s="20" t="s">
        <v>31</v>
      </c>
      <c r="J482" s="20">
        <v>8</v>
      </c>
      <c r="K482" s="20">
        <v>0</v>
      </c>
      <c r="L482" s="22">
        <v>5379438.3039999995</v>
      </c>
      <c r="M482" s="23">
        <v>24406.39</v>
      </c>
      <c r="N482" s="23">
        <v>131292672905</v>
      </c>
      <c r="O482" s="22">
        <v>572</v>
      </c>
      <c r="P482" s="24">
        <v>13.449254</v>
      </c>
      <c r="Q482" s="24">
        <v>13.701516</v>
      </c>
      <c r="R482" s="24">
        <v>12.377454999999999</v>
      </c>
      <c r="S482" s="24">
        <v>10.069298</v>
      </c>
      <c r="T482" s="24">
        <v>2.8</v>
      </c>
      <c r="U482" s="22">
        <v>2000000</v>
      </c>
      <c r="V482" s="22">
        <v>2000000</v>
      </c>
      <c r="W482" s="24" t="s">
        <v>988</v>
      </c>
      <c r="X482" s="27" t="s">
        <v>1348</v>
      </c>
      <c r="Y482" s="24" t="s">
        <v>1345</v>
      </c>
      <c r="Z482" s="24" t="s">
        <v>1540</v>
      </c>
      <c r="AA482" s="24" t="s">
        <v>1540</v>
      </c>
    </row>
    <row r="483" spans="1:27" x14ac:dyDescent="0.35">
      <c r="A483" s="20" t="str">
        <f t="shared" si="7"/>
        <v>GESTION FIDUCIARIA S.A.FIC ATESORAR CORPORATIVO I81</v>
      </c>
      <c r="B483" s="21">
        <v>45046</v>
      </c>
      <c r="C483" s="20">
        <v>5</v>
      </c>
      <c r="D483" s="20">
        <v>58</v>
      </c>
      <c r="E483" s="20" t="s">
        <v>681</v>
      </c>
      <c r="F483" s="20">
        <v>53962</v>
      </c>
      <c r="G483" s="20" t="s">
        <v>682</v>
      </c>
      <c r="H483" s="20" t="s">
        <v>30</v>
      </c>
      <c r="I483" s="20" t="s">
        <v>31</v>
      </c>
      <c r="J483" s="20">
        <v>8</v>
      </c>
      <c r="K483" s="20">
        <v>1</v>
      </c>
      <c r="L483" s="22">
        <v>420731.30499999999</v>
      </c>
      <c r="M483" s="23">
        <v>11076.76</v>
      </c>
      <c r="N483" s="23">
        <v>4660339396.9499998</v>
      </c>
      <c r="O483" s="22">
        <v>5</v>
      </c>
      <c r="P483" s="24">
        <v>14.675969</v>
      </c>
      <c r="Q483" s="24">
        <v>14.927454000000001</v>
      </c>
      <c r="R483" s="24">
        <v>13.606064</v>
      </c>
      <c r="S483" s="24">
        <v>0</v>
      </c>
      <c r="T483" s="24">
        <v>1.7</v>
      </c>
      <c r="U483" s="22">
        <v>2000000</v>
      </c>
      <c r="V483" s="22">
        <v>2000000</v>
      </c>
      <c r="W483" s="24" t="s">
        <v>996</v>
      </c>
      <c r="X483" s="27" t="s">
        <v>1349</v>
      </c>
      <c r="Y483" s="24">
        <v>0</v>
      </c>
      <c r="Z483" s="24" t="s">
        <v>1540</v>
      </c>
      <c r="AA483" s="24" t="s">
        <v>1540</v>
      </c>
    </row>
    <row r="484" spans="1:27" x14ac:dyDescent="0.35">
      <c r="A484" s="20" t="str">
        <f t="shared" si="7"/>
        <v>GESTION FIDUCIARIA S.A.FIC ATESORAR CORPORATIVO I82</v>
      </c>
      <c r="B484" s="21">
        <v>45046</v>
      </c>
      <c r="C484" s="20">
        <v>5</v>
      </c>
      <c r="D484" s="20">
        <v>58</v>
      </c>
      <c r="E484" s="20" t="s">
        <v>681</v>
      </c>
      <c r="F484" s="20">
        <v>53962</v>
      </c>
      <c r="G484" s="20" t="s">
        <v>682</v>
      </c>
      <c r="H484" s="20" t="s">
        <v>30</v>
      </c>
      <c r="I484" s="20" t="s">
        <v>31</v>
      </c>
      <c r="J484" s="20">
        <v>8</v>
      </c>
      <c r="K484" s="20">
        <v>2</v>
      </c>
      <c r="L484" s="22">
        <v>115113.997</v>
      </c>
      <c r="M484" s="23">
        <v>11257.39</v>
      </c>
      <c r="N484" s="23">
        <v>1295883417.8099999</v>
      </c>
      <c r="O484" s="22">
        <v>2</v>
      </c>
      <c r="P484" s="24">
        <v>16.624721999999998</v>
      </c>
      <c r="Q484" s="24">
        <v>16.880465999999998</v>
      </c>
      <c r="R484" s="24">
        <v>15.581428000000001</v>
      </c>
      <c r="S484" s="24">
        <v>0</v>
      </c>
      <c r="T484" s="24">
        <v>0</v>
      </c>
      <c r="U484" s="22">
        <v>2000000</v>
      </c>
      <c r="V484" s="22">
        <v>2000000</v>
      </c>
      <c r="W484" s="24" t="s">
        <v>990</v>
      </c>
      <c r="X484" s="27" t="s">
        <v>1350</v>
      </c>
      <c r="Y484" s="24">
        <v>0</v>
      </c>
      <c r="Z484" s="24" t="s">
        <v>1540</v>
      </c>
      <c r="AA484" s="24" t="s">
        <v>1540</v>
      </c>
    </row>
    <row r="485" spans="1:27" x14ac:dyDescent="0.35">
      <c r="A485" s="20" t="str">
        <f t="shared" si="7"/>
        <v>GESTION FIDUCIARIA S.A.FIC PENSIONES IV80</v>
      </c>
      <c r="B485" s="21">
        <v>45046</v>
      </c>
      <c r="C485" s="20">
        <v>5</v>
      </c>
      <c r="D485" s="20">
        <v>58</v>
      </c>
      <c r="E485" s="20" t="s">
        <v>681</v>
      </c>
      <c r="F485" s="20">
        <v>53970</v>
      </c>
      <c r="G485" s="20" t="s">
        <v>686</v>
      </c>
      <c r="H485" s="20" t="s">
        <v>30</v>
      </c>
      <c r="I485" s="20" t="s">
        <v>31</v>
      </c>
      <c r="J485" s="20">
        <v>8</v>
      </c>
      <c r="K485" s="20">
        <v>0</v>
      </c>
      <c r="L485" s="22">
        <v>288078.15399999998</v>
      </c>
      <c r="M485" s="23">
        <v>19188.259999999998</v>
      </c>
      <c r="N485" s="23">
        <v>5527717295.9300003</v>
      </c>
      <c r="O485" s="22">
        <v>11</v>
      </c>
      <c r="P485" s="24">
        <v>9.7540530000000008</v>
      </c>
      <c r="Q485" s="24">
        <v>10.340759</v>
      </c>
      <c r="R485" s="24">
        <v>10.774647999999999</v>
      </c>
      <c r="S485" s="24">
        <v>10.477937000000001</v>
      </c>
      <c r="T485" s="24">
        <v>0</v>
      </c>
      <c r="U485" s="22">
        <v>0</v>
      </c>
      <c r="V485" s="22">
        <v>0</v>
      </c>
      <c r="W485" s="24">
        <v>0</v>
      </c>
      <c r="X485" s="27">
        <v>0</v>
      </c>
      <c r="Y485" s="24">
        <v>0</v>
      </c>
      <c r="Z485" s="24" t="s">
        <v>1540</v>
      </c>
      <c r="AA485" s="24" t="s">
        <v>1540</v>
      </c>
    </row>
    <row r="486" spans="1:27" x14ac:dyDescent="0.35">
      <c r="A486" s="20" t="str">
        <f t="shared" si="7"/>
        <v>GESTION FIDUCIARIA S.A.FIC PENSIONES IV81</v>
      </c>
      <c r="B486" s="21">
        <v>45046</v>
      </c>
      <c r="C486" s="20">
        <v>5</v>
      </c>
      <c r="D486" s="20">
        <v>58</v>
      </c>
      <c r="E486" s="20" t="s">
        <v>681</v>
      </c>
      <c r="F486" s="20">
        <v>53970</v>
      </c>
      <c r="G486" s="20" t="s">
        <v>686</v>
      </c>
      <c r="H486" s="20" t="s">
        <v>30</v>
      </c>
      <c r="I486" s="20" t="s">
        <v>31</v>
      </c>
      <c r="J486" s="20">
        <v>8</v>
      </c>
      <c r="K486" s="20">
        <v>1</v>
      </c>
      <c r="L486" s="22">
        <v>17186249.313999999</v>
      </c>
      <c r="M486" s="23">
        <v>11759.54</v>
      </c>
      <c r="N486" s="23">
        <v>202102317531.92001</v>
      </c>
      <c r="O486" s="22">
        <v>1</v>
      </c>
      <c r="P486" s="24">
        <v>10.398275999999999</v>
      </c>
      <c r="Q486" s="24">
        <v>10.988417999999999</v>
      </c>
      <c r="R486" s="24">
        <v>11.424847</v>
      </c>
      <c r="S486" s="24">
        <v>11.126398</v>
      </c>
      <c r="T486" s="24">
        <v>0</v>
      </c>
      <c r="U486" s="22">
        <v>0</v>
      </c>
      <c r="V486" s="22">
        <v>0</v>
      </c>
      <c r="W486" s="24">
        <v>0</v>
      </c>
      <c r="X486" s="27">
        <v>0</v>
      </c>
      <c r="Y486" s="24">
        <v>0</v>
      </c>
      <c r="Z486" s="24" t="s">
        <v>1540</v>
      </c>
      <c r="AA486" s="24" t="s">
        <v>1540</v>
      </c>
    </row>
    <row r="487" spans="1:27" x14ac:dyDescent="0.35">
      <c r="A487" s="20" t="str">
        <f t="shared" si="7"/>
        <v>GESTION FIDUCIARIA S.A.FIC SURA ESTRATEGIA LIBRANZAS COLOMBIA52</v>
      </c>
      <c r="B487" s="21">
        <v>45046</v>
      </c>
      <c r="C487" s="20">
        <v>5</v>
      </c>
      <c r="D487" s="20">
        <v>58</v>
      </c>
      <c r="E487" s="20" t="s">
        <v>681</v>
      </c>
      <c r="F487" s="20">
        <v>106785</v>
      </c>
      <c r="G487" s="20" t="s">
        <v>689</v>
      </c>
      <c r="H487" s="20" t="s">
        <v>30</v>
      </c>
      <c r="I487" s="20" t="s">
        <v>31</v>
      </c>
      <c r="J487" s="20">
        <v>5</v>
      </c>
      <c r="K487" s="20">
        <v>2</v>
      </c>
      <c r="L487" s="22">
        <v>6000444.6449999996</v>
      </c>
      <c r="M487" s="23">
        <v>11298.64</v>
      </c>
      <c r="N487" s="23">
        <v>67796840476.610001</v>
      </c>
      <c r="O487" s="22">
        <v>3</v>
      </c>
      <c r="P487" s="24">
        <v>15.211204</v>
      </c>
      <c r="Q487" s="24">
        <v>15.714865</v>
      </c>
      <c r="R487" s="24">
        <v>15.351958</v>
      </c>
      <c r="S487" s="24">
        <v>0</v>
      </c>
      <c r="T487" s="24">
        <v>0</v>
      </c>
      <c r="U487" s="22">
        <v>500000000</v>
      </c>
      <c r="V487" s="22">
        <v>10000000</v>
      </c>
      <c r="W487" s="24" t="s">
        <v>996</v>
      </c>
      <c r="X487" s="27" t="s">
        <v>1351</v>
      </c>
      <c r="Y487" s="24">
        <v>0</v>
      </c>
      <c r="Z487" s="24" t="s">
        <v>1540</v>
      </c>
      <c r="AA487" s="24" t="s">
        <v>1540</v>
      </c>
    </row>
    <row r="488" spans="1:27" x14ac:dyDescent="0.35">
      <c r="A488" s="20" t="str">
        <f t="shared" si="7"/>
        <v>GESTION FIDUCIARIA S.A.FIC SURA LIBRANZAS II51</v>
      </c>
      <c r="B488" s="21">
        <v>45046</v>
      </c>
      <c r="C488" s="20">
        <v>5</v>
      </c>
      <c r="D488" s="20">
        <v>58</v>
      </c>
      <c r="E488" s="20" t="s">
        <v>681</v>
      </c>
      <c r="F488" s="20">
        <v>106749</v>
      </c>
      <c r="G488" s="20" t="s">
        <v>691</v>
      </c>
      <c r="H488" s="20" t="s">
        <v>30</v>
      </c>
      <c r="I488" s="20" t="s">
        <v>31</v>
      </c>
      <c r="J488" s="20">
        <v>5</v>
      </c>
      <c r="K488" s="20">
        <v>1</v>
      </c>
      <c r="L488" s="22">
        <v>584138.75399999996</v>
      </c>
      <c r="M488" s="23">
        <v>10990.5</v>
      </c>
      <c r="N488" s="23">
        <v>6419977576.7700005</v>
      </c>
      <c r="O488" s="22">
        <v>20</v>
      </c>
      <c r="P488" s="24">
        <v>10.559931000000001</v>
      </c>
      <c r="Q488" s="24">
        <v>12.202082000000001</v>
      </c>
      <c r="R488" s="24">
        <v>11.958288</v>
      </c>
      <c r="S488" s="24">
        <v>0</v>
      </c>
      <c r="T488" s="24">
        <v>2.8</v>
      </c>
      <c r="U488" s="22">
        <v>10000000</v>
      </c>
      <c r="V488" s="22">
        <v>5000000</v>
      </c>
      <c r="W488" s="24" t="s">
        <v>1352</v>
      </c>
      <c r="X488" s="27" t="s">
        <v>1354</v>
      </c>
      <c r="Y488" s="24" t="s">
        <v>1355</v>
      </c>
      <c r="Z488" s="24" t="s">
        <v>1540</v>
      </c>
      <c r="AA488" s="24" t="s">
        <v>1540</v>
      </c>
    </row>
    <row r="489" spans="1:27" x14ac:dyDescent="0.35">
      <c r="A489" s="20" t="str">
        <f t="shared" si="7"/>
        <v>GESTION FIDUCIARIA S.A.FIC SURA LIBRANZAS II52</v>
      </c>
      <c r="B489" s="21">
        <v>45046</v>
      </c>
      <c r="C489" s="20">
        <v>5</v>
      </c>
      <c r="D489" s="20">
        <v>58</v>
      </c>
      <c r="E489" s="20" t="s">
        <v>681</v>
      </c>
      <c r="F489" s="20">
        <v>106749</v>
      </c>
      <c r="G489" s="20" t="s">
        <v>691</v>
      </c>
      <c r="H489" s="20" t="s">
        <v>30</v>
      </c>
      <c r="I489" s="20" t="s">
        <v>31</v>
      </c>
      <c r="J489" s="20">
        <v>5</v>
      </c>
      <c r="K489" s="20">
        <v>2</v>
      </c>
      <c r="L489" s="22">
        <v>359149.07799999998</v>
      </c>
      <c r="M489" s="23">
        <v>10990.5</v>
      </c>
      <c r="N489" s="23">
        <v>3947228313.9099998</v>
      </c>
      <c r="O489" s="22">
        <v>29</v>
      </c>
      <c r="P489" s="24">
        <v>10.559931000000001</v>
      </c>
      <c r="Q489" s="24">
        <v>12.202082000000001</v>
      </c>
      <c r="R489" s="24">
        <v>11.958288</v>
      </c>
      <c r="S489" s="24">
        <v>0</v>
      </c>
      <c r="T489" s="24">
        <v>2.8</v>
      </c>
      <c r="U489" s="22">
        <v>10000000</v>
      </c>
      <c r="V489" s="22">
        <v>5000000</v>
      </c>
      <c r="W489" s="24" t="s">
        <v>1353</v>
      </c>
      <c r="X489" s="27" t="s">
        <v>1354</v>
      </c>
      <c r="Y489" s="24">
        <v>0</v>
      </c>
      <c r="Z489" s="24" t="s">
        <v>1540</v>
      </c>
      <c r="AA489" s="24" t="s">
        <v>1540</v>
      </c>
    </row>
    <row r="490" spans="1:27" x14ac:dyDescent="0.35">
      <c r="A490" s="20" t="str">
        <f t="shared" si="7"/>
        <v>GESTION FIDUCIARIA S.A.FIC SURA LIQUIDEZ PESOS51</v>
      </c>
      <c r="B490" s="21">
        <v>45046</v>
      </c>
      <c r="C490" s="20">
        <v>5</v>
      </c>
      <c r="D490" s="20">
        <v>58</v>
      </c>
      <c r="E490" s="20" t="s">
        <v>681</v>
      </c>
      <c r="F490" s="20">
        <v>98744</v>
      </c>
      <c r="G490" s="20" t="s">
        <v>694</v>
      </c>
      <c r="H490" s="20" t="s">
        <v>30</v>
      </c>
      <c r="I490" s="20" t="s">
        <v>31</v>
      </c>
      <c r="J490" s="20">
        <v>5</v>
      </c>
      <c r="K490" s="20">
        <v>1</v>
      </c>
      <c r="L490" s="22">
        <v>221380.04199999999</v>
      </c>
      <c r="M490" s="23">
        <v>11145.9</v>
      </c>
      <c r="N490" s="23">
        <v>2467479067.0100002</v>
      </c>
      <c r="O490" s="22">
        <v>27</v>
      </c>
      <c r="P490" s="24">
        <v>12.082265</v>
      </c>
      <c r="Q490" s="24">
        <v>8.1815440000000006</v>
      </c>
      <c r="R490" s="24">
        <v>13.259861000000001</v>
      </c>
      <c r="S490" s="24">
        <v>9.1355939999999993</v>
      </c>
      <c r="T490" s="24">
        <v>1.5</v>
      </c>
      <c r="U490" s="22">
        <v>10000</v>
      </c>
      <c r="V490" s="22">
        <v>10000</v>
      </c>
      <c r="W490" s="24" t="s">
        <v>988</v>
      </c>
      <c r="X490" s="27" t="s">
        <v>1359</v>
      </c>
      <c r="Y490" s="24" t="s">
        <v>1358</v>
      </c>
      <c r="Z490" s="24" t="s">
        <v>1540</v>
      </c>
      <c r="AA490" s="24" t="s">
        <v>1540</v>
      </c>
    </row>
    <row r="491" spans="1:27" x14ac:dyDescent="0.35">
      <c r="A491" s="20" t="str">
        <f t="shared" si="7"/>
        <v>GESTION FIDUCIARIA S.A.FIC SURA LIQUIDEZ PESOS52</v>
      </c>
      <c r="B491" s="21">
        <v>45046</v>
      </c>
      <c r="C491" s="20">
        <v>5</v>
      </c>
      <c r="D491" s="20">
        <v>58</v>
      </c>
      <c r="E491" s="20" t="s">
        <v>681</v>
      </c>
      <c r="F491" s="20">
        <v>98744</v>
      </c>
      <c r="G491" s="20" t="s">
        <v>694</v>
      </c>
      <c r="H491" s="20" t="s">
        <v>30</v>
      </c>
      <c r="I491" s="20" t="s">
        <v>31</v>
      </c>
      <c r="J491" s="20">
        <v>5</v>
      </c>
      <c r="K491" s="20">
        <v>2</v>
      </c>
      <c r="L491" s="22">
        <v>142526.85800000001</v>
      </c>
      <c r="M491" s="23">
        <v>11322.51</v>
      </c>
      <c r="N491" s="23">
        <v>1613761111.98</v>
      </c>
      <c r="O491" s="22">
        <v>8</v>
      </c>
      <c r="P491" s="24">
        <v>13.762969999999999</v>
      </c>
      <c r="Q491" s="24">
        <v>9.8039149999999999</v>
      </c>
      <c r="R491" s="24">
        <v>14.958186</v>
      </c>
      <c r="S491" s="24">
        <v>10.770659999999999</v>
      </c>
      <c r="T491" s="24">
        <v>0</v>
      </c>
      <c r="U491" s="22">
        <v>10000</v>
      </c>
      <c r="V491" s="22">
        <v>10000</v>
      </c>
      <c r="W491" s="24" t="s">
        <v>1027</v>
      </c>
      <c r="X491" s="27" t="s">
        <v>1360</v>
      </c>
      <c r="Y491" s="24">
        <v>0</v>
      </c>
      <c r="Z491" s="24" t="s">
        <v>1540</v>
      </c>
      <c r="AA491" s="24" t="s">
        <v>1540</v>
      </c>
    </row>
    <row r="492" spans="1:27" x14ac:dyDescent="0.35">
      <c r="A492" s="20" t="str">
        <f t="shared" si="7"/>
        <v>GESTION FIDUCIARIA S.A.FIC SURA LIQUIDEZ PESOS53</v>
      </c>
      <c r="B492" s="21">
        <v>45046</v>
      </c>
      <c r="C492" s="20">
        <v>5</v>
      </c>
      <c r="D492" s="20">
        <v>58</v>
      </c>
      <c r="E492" s="20" t="s">
        <v>681</v>
      </c>
      <c r="F492" s="20">
        <v>98744</v>
      </c>
      <c r="G492" s="20" t="s">
        <v>694</v>
      </c>
      <c r="H492" s="20" t="s">
        <v>30</v>
      </c>
      <c r="I492" s="20" t="s">
        <v>31</v>
      </c>
      <c r="J492" s="20">
        <v>5</v>
      </c>
      <c r="K492" s="20">
        <v>3</v>
      </c>
      <c r="L492" s="22">
        <v>231902.003</v>
      </c>
      <c r="M492" s="23">
        <v>11004.57</v>
      </c>
      <c r="N492" s="23">
        <v>2551981394.1300001</v>
      </c>
      <c r="O492" s="22">
        <v>5</v>
      </c>
      <c r="P492" s="24">
        <v>12.192769</v>
      </c>
      <c r="Q492" s="24">
        <v>8.2882130000000007</v>
      </c>
      <c r="R492" s="24">
        <v>13.371445</v>
      </c>
      <c r="S492" s="24">
        <v>9.2411750000000001</v>
      </c>
      <c r="T492" s="24">
        <v>1.4</v>
      </c>
      <c r="U492" s="22">
        <v>400000001</v>
      </c>
      <c r="V492" s="22">
        <v>400000001</v>
      </c>
      <c r="W492" s="24" t="s">
        <v>996</v>
      </c>
      <c r="X492" s="27" t="s">
        <v>1361</v>
      </c>
      <c r="Y492" s="24">
        <v>0</v>
      </c>
      <c r="Z492" s="24" t="s">
        <v>1540</v>
      </c>
      <c r="AA492" s="24" t="s">
        <v>1540</v>
      </c>
    </row>
    <row r="493" spans="1:27" x14ac:dyDescent="0.35">
      <c r="A493" s="20" t="str">
        <f t="shared" si="7"/>
        <v>GESTION FIDUCIARIA S.A.FIC SURA RENTA FIJA COLOMBIA51</v>
      </c>
      <c r="B493" s="21">
        <v>45046</v>
      </c>
      <c r="C493" s="20">
        <v>5</v>
      </c>
      <c r="D493" s="20">
        <v>58</v>
      </c>
      <c r="E493" s="20" t="s">
        <v>681</v>
      </c>
      <c r="F493" s="20">
        <v>101471</v>
      </c>
      <c r="G493" s="20" t="s">
        <v>700</v>
      </c>
      <c r="H493" s="20" t="s">
        <v>30</v>
      </c>
      <c r="I493" s="20" t="s">
        <v>31</v>
      </c>
      <c r="J493" s="20">
        <v>5</v>
      </c>
      <c r="K493" s="20">
        <v>1</v>
      </c>
      <c r="L493" s="22">
        <v>1846180.6029999999</v>
      </c>
      <c r="M493" s="23">
        <v>11051.97</v>
      </c>
      <c r="N493" s="23">
        <v>20403935669.66</v>
      </c>
      <c r="O493" s="22">
        <v>7</v>
      </c>
      <c r="P493" s="24">
        <v>14.441977</v>
      </c>
      <c r="Q493" s="24">
        <v>9.5588709999999999</v>
      </c>
      <c r="R493" s="24">
        <v>17.811695</v>
      </c>
      <c r="S493" s="24">
        <v>9.3843010000000007</v>
      </c>
      <c r="T493" s="24">
        <v>0</v>
      </c>
      <c r="U493" s="22">
        <v>2000000</v>
      </c>
      <c r="V493" s="22">
        <v>2000000</v>
      </c>
      <c r="W493" s="24" t="s">
        <v>990</v>
      </c>
      <c r="X493" s="27" t="s">
        <v>1364</v>
      </c>
      <c r="Y493" s="24">
        <v>0</v>
      </c>
      <c r="Z493" s="24" t="s">
        <v>1540</v>
      </c>
      <c r="AA493" s="24" t="s">
        <v>1540</v>
      </c>
    </row>
    <row r="494" spans="1:27" x14ac:dyDescent="0.35">
      <c r="A494" s="20" t="str">
        <f t="shared" si="7"/>
        <v>GESTION FIDUCIARIA S.A.FIC SURA RENTA FIJA COLOMBIA52</v>
      </c>
      <c r="B494" s="21">
        <v>45046</v>
      </c>
      <c r="C494" s="20">
        <v>5</v>
      </c>
      <c r="D494" s="20">
        <v>58</v>
      </c>
      <c r="E494" s="20" t="s">
        <v>681</v>
      </c>
      <c r="F494" s="20">
        <v>101471</v>
      </c>
      <c r="G494" s="20" t="s">
        <v>700</v>
      </c>
      <c r="H494" s="20" t="s">
        <v>30</v>
      </c>
      <c r="I494" s="20" t="s">
        <v>31</v>
      </c>
      <c r="J494" s="20">
        <v>5</v>
      </c>
      <c r="K494" s="20">
        <v>2</v>
      </c>
      <c r="L494" s="22">
        <v>416136.92200000002</v>
      </c>
      <c r="M494" s="23">
        <v>10783.19</v>
      </c>
      <c r="N494" s="23">
        <v>4487285538.8100004</v>
      </c>
      <c r="O494" s="22">
        <v>1</v>
      </c>
      <c r="P494" s="24">
        <v>12.973812000000001</v>
      </c>
      <c r="Q494" s="24">
        <v>8.1531830000000003</v>
      </c>
      <c r="R494" s="24">
        <v>15.372282</v>
      </c>
      <c r="S494" s="24">
        <v>7.5524849999999999</v>
      </c>
      <c r="T494" s="24">
        <v>1.3</v>
      </c>
      <c r="U494" s="22">
        <v>3500000001</v>
      </c>
      <c r="V494" s="22">
        <v>3500000001</v>
      </c>
      <c r="W494" s="24" t="s">
        <v>996</v>
      </c>
      <c r="X494" s="27" t="s">
        <v>1365</v>
      </c>
      <c r="Y494" s="24">
        <v>0</v>
      </c>
      <c r="Z494" s="24" t="s">
        <v>1540</v>
      </c>
      <c r="AA494" s="24" t="s">
        <v>1540</v>
      </c>
    </row>
    <row r="495" spans="1:27" x14ac:dyDescent="0.35">
      <c r="A495" s="20" t="str">
        <f t="shared" si="7"/>
        <v>GESTION FIDUCIARIA S.A.FIC SURA RENTA FIJA COLOMBIA53</v>
      </c>
      <c r="B495" s="21">
        <v>45046</v>
      </c>
      <c r="C495" s="20">
        <v>5</v>
      </c>
      <c r="D495" s="20">
        <v>58</v>
      </c>
      <c r="E495" s="20" t="s">
        <v>681</v>
      </c>
      <c r="F495" s="20">
        <v>101471</v>
      </c>
      <c r="G495" s="20" t="s">
        <v>700</v>
      </c>
      <c r="H495" s="20" t="s">
        <v>30</v>
      </c>
      <c r="I495" s="20" t="s">
        <v>31</v>
      </c>
      <c r="J495" s="20">
        <v>5</v>
      </c>
      <c r="K495" s="20">
        <v>3</v>
      </c>
      <c r="L495" s="22">
        <v>2544344.838</v>
      </c>
      <c r="M495" s="23">
        <v>10849.65</v>
      </c>
      <c r="N495" s="23">
        <v>27605244977.09</v>
      </c>
      <c r="O495" s="22">
        <v>119</v>
      </c>
      <c r="P495" s="24">
        <v>12.751268</v>
      </c>
      <c r="Q495" s="24">
        <v>7.9401109999999999</v>
      </c>
      <c r="R495" s="24">
        <v>16.075883999999999</v>
      </c>
      <c r="S495" s="24">
        <v>7.7556760000000002</v>
      </c>
      <c r="T495" s="24">
        <v>1.5</v>
      </c>
      <c r="U495" s="22">
        <v>2000000</v>
      </c>
      <c r="V495" s="22">
        <v>2000000</v>
      </c>
      <c r="W495" s="24" t="s">
        <v>988</v>
      </c>
      <c r="X495" s="27" t="s">
        <v>1366</v>
      </c>
      <c r="Y495" s="24">
        <v>0</v>
      </c>
      <c r="Z495" s="24" t="s">
        <v>1540</v>
      </c>
      <c r="AA495" s="24" t="s">
        <v>1540</v>
      </c>
    </row>
    <row r="496" spans="1:27" x14ac:dyDescent="0.35">
      <c r="A496" s="20" t="str">
        <f t="shared" si="7"/>
        <v>GESTION FIDUCIARIA S.A.FIC SURA ULTRACASH COLOMBIA51</v>
      </c>
      <c r="B496" s="21">
        <v>45046</v>
      </c>
      <c r="C496" s="20">
        <v>5</v>
      </c>
      <c r="D496" s="20">
        <v>58</v>
      </c>
      <c r="E496" s="20" t="s">
        <v>681</v>
      </c>
      <c r="F496" s="20">
        <v>108529</v>
      </c>
      <c r="G496" s="20" t="s">
        <v>704</v>
      </c>
      <c r="H496" s="20" t="s">
        <v>30</v>
      </c>
      <c r="I496" s="20" t="s">
        <v>31</v>
      </c>
      <c r="J496" s="20">
        <v>5</v>
      </c>
      <c r="K496" s="20">
        <v>1</v>
      </c>
      <c r="L496" s="22">
        <v>180031.07199999999</v>
      </c>
      <c r="M496" s="23">
        <v>10795.95</v>
      </c>
      <c r="N496" s="23">
        <v>1943607172.0699999</v>
      </c>
      <c r="O496" s="22">
        <v>21</v>
      </c>
      <c r="P496" s="24">
        <v>1.999533</v>
      </c>
      <c r="Q496" s="24">
        <v>9.0566460000000006</v>
      </c>
      <c r="R496" s="24">
        <v>12.811918</v>
      </c>
      <c r="S496" s="24">
        <v>0</v>
      </c>
      <c r="T496" s="24">
        <v>1.3</v>
      </c>
      <c r="U496" s="22">
        <v>10000</v>
      </c>
      <c r="V496" s="22">
        <v>10000</v>
      </c>
      <c r="W496" s="24" t="s">
        <v>988</v>
      </c>
      <c r="X496" s="27" t="s">
        <v>1367</v>
      </c>
      <c r="Y496" s="24">
        <v>0</v>
      </c>
      <c r="Z496" s="24" t="s">
        <v>1540</v>
      </c>
      <c r="AA496" s="24" t="s">
        <v>1540</v>
      </c>
    </row>
    <row r="497" spans="1:27" x14ac:dyDescent="0.35">
      <c r="A497" s="20" t="str">
        <f t="shared" si="7"/>
        <v>GESTION FIDUCIARIA S.A.FIC SURA ULTRACASH COLOMBIA54</v>
      </c>
      <c r="B497" s="21">
        <v>45046</v>
      </c>
      <c r="C497" s="20">
        <v>5</v>
      </c>
      <c r="D497" s="20">
        <v>58</v>
      </c>
      <c r="E497" s="20" t="s">
        <v>681</v>
      </c>
      <c r="F497" s="20">
        <v>108529</v>
      </c>
      <c r="G497" s="20" t="s">
        <v>704</v>
      </c>
      <c r="H497" s="20" t="s">
        <v>30</v>
      </c>
      <c r="I497" s="20" t="s">
        <v>31</v>
      </c>
      <c r="J497" s="20">
        <v>5</v>
      </c>
      <c r="K497" s="20">
        <v>4</v>
      </c>
      <c r="L497" s="22">
        <v>194854.21100000001</v>
      </c>
      <c r="M497" s="23">
        <v>10843.94</v>
      </c>
      <c r="N497" s="23">
        <v>2112986464.96</v>
      </c>
      <c r="O497" s="22">
        <v>5</v>
      </c>
      <c r="P497" s="24">
        <v>3.3254540000000001</v>
      </c>
      <c r="Q497" s="24">
        <v>10.474043999999999</v>
      </c>
      <c r="R497" s="24">
        <v>14.277974</v>
      </c>
      <c r="S497" s="24">
        <v>0</v>
      </c>
      <c r="T497" s="24">
        <v>0</v>
      </c>
      <c r="U497" s="22">
        <v>10000</v>
      </c>
      <c r="V497" s="22">
        <v>10000</v>
      </c>
      <c r="W497" s="24" t="s">
        <v>1027</v>
      </c>
      <c r="X497" s="27" t="s">
        <v>1368</v>
      </c>
      <c r="Y497" s="24">
        <v>0</v>
      </c>
      <c r="Z497" s="24" t="s">
        <v>1540</v>
      </c>
      <c r="AA497" s="24" t="s">
        <v>1540</v>
      </c>
    </row>
    <row r="498" spans="1:27" x14ac:dyDescent="0.35">
      <c r="A498" s="20" t="str">
        <f t="shared" si="7"/>
        <v>GESTION FIDUCIARIA S.A.FONDO DE INVERSIÓN COLECTIVA CERRADO SURA LIBRANZAS I51</v>
      </c>
      <c r="B498" s="21">
        <v>45046</v>
      </c>
      <c r="C498" s="20">
        <v>5</v>
      </c>
      <c r="D498" s="20">
        <v>58</v>
      </c>
      <c r="E498" s="20" t="s">
        <v>681</v>
      </c>
      <c r="F498" s="20">
        <v>95409</v>
      </c>
      <c r="G498" s="20" t="s">
        <v>710</v>
      </c>
      <c r="H498" s="20" t="s">
        <v>30</v>
      </c>
      <c r="I498" s="20" t="s">
        <v>31</v>
      </c>
      <c r="J498" s="20">
        <v>5</v>
      </c>
      <c r="K498" s="20">
        <v>1</v>
      </c>
      <c r="L498" s="22">
        <v>3479891.44</v>
      </c>
      <c r="M498" s="23">
        <v>12712.61</v>
      </c>
      <c r="N498" s="23">
        <v>44238511969.589996</v>
      </c>
      <c r="O498" s="22">
        <v>98</v>
      </c>
      <c r="P498" s="24">
        <v>11.300762000000001</v>
      </c>
      <c r="Q498" s="24">
        <v>11.479255</v>
      </c>
      <c r="R498" s="24">
        <v>11.347856999999999</v>
      </c>
      <c r="S498" s="24">
        <v>11.09722</v>
      </c>
      <c r="T498" s="24">
        <v>2.2000000000000002</v>
      </c>
      <c r="U498" s="22">
        <v>10000000</v>
      </c>
      <c r="V498" s="22">
        <v>10000000</v>
      </c>
      <c r="W498" s="24" t="s">
        <v>988</v>
      </c>
      <c r="X498" s="27" t="s">
        <v>1373</v>
      </c>
      <c r="Y498" s="24">
        <v>0</v>
      </c>
      <c r="Z498" s="24" t="s">
        <v>1540</v>
      </c>
      <c r="AA498" s="24" t="s">
        <v>1540</v>
      </c>
    </row>
    <row r="499" spans="1:27" x14ac:dyDescent="0.35">
      <c r="A499" s="20" t="str">
        <f t="shared" si="7"/>
        <v>GESTION FIDUCIARIA S.A.FONDO DE INVERSIÓN COLECTIVA CERRADO SURA LIBRANZAS I53</v>
      </c>
      <c r="B499" s="21">
        <v>45046</v>
      </c>
      <c r="C499" s="20">
        <v>5</v>
      </c>
      <c r="D499" s="20">
        <v>58</v>
      </c>
      <c r="E499" s="20" t="s">
        <v>681</v>
      </c>
      <c r="F499" s="20">
        <v>95409</v>
      </c>
      <c r="G499" s="20" t="s">
        <v>710</v>
      </c>
      <c r="H499" s="20" t="s">
        <v>30</v>
      </c>
      <c r="I499" s="20" t="s">
        <v>31</v>
      </c>
      <c r="J499" s="20">
        <v>5</v>
      </c>
      <c r="K499" s="20">
        <v>3</v>
      </c>
      <c r="L499" s="22">
        <v>1023450.954</v>
      </c>
      <c r="M499" s="23">
        <v>11865.89</v>
      </c>
      <c r="N499" s="23">
        <v>12144155188.219999</v>
      </c>
      <c r="O499" s="22">
        <v>43</v>
      </c>
      <c r="P499" s="24">
        <v>11.300758999999999</v>
      </c>
      <c r="Q499" s="24">
        <v>11.479255</v>
      </c>
      <c r="R499" s="24">
        <v>11.347856999999999</v>
      </c>
      <c r="S499" s="24">
        <v>11.096738</v>
      </c>
      <c r="T499" s="24">
        <v>2.2000000000000002</v>
      </c>
      <c r="U499" s="22">
        <v>10000000</v>
      </c>
      <c r="V499" s="22">
        <v>10000000</v>
      </c>
      <c r="W499" s="24" t="s">
        <v>1035</v>
      </c>
      <c r="X499" s="27" t="s">
        <v>1372</v>
      </c>
      <c r="Y499" s="24">
        <v>0</v>
      </c>
      <c r="Z499" s="24" t="s">
        <v>1540</v>
      </c>
      <c r="AA499" s="24" t="s">
        <v>1540</v>
      </c>
    </row>
    <row r="500" spans="1:27" x14ac:dyDescent="0.35">
      <c r="A500" s="20" t="str">
        <f t="shared" si="7"/>
        <v>GESTION FIDUCIARIA S.A.FONDO DE INVERSIÓN COLECTIVA CERRADO SURA LIBRANZAS I61</v>
      </c>
      <c r="B500" s="21">
        <v>45046</v>
      </c>
      <c r="C500" s="20">
        <v>5</v>
      </c>
      <c r="D500" s="20">
        <v>58</v>
      </c>
      <c r="E500" s="20" t="s">
        <v>681</v>
      </c>
      <c r="F500" s="20">
        <v>95409</v>
      </c>
      <c r="G500" s="20" t="s">
        <v>710</v>
      </c>
      <c r="H500" s="20" t="s">
        <v>30</v>
      </c>
      <c r="I500" s="20" t="s">
        <v>31</v>
      </c>
      <c r="J500" s="20">
        <v>6</v>
      </c>
      <c r="K500" s="20">
        <v>1</v>
      </c>
      <c r="L500" s="22">
        <v>5824994.1579999998</v>
      </c>
      <c r="M500" s="23">
        <v>12933.12</v>
      </c>
      <c r="N500" s="23">
        <v>75335342964.720001</v>
      </c>
      <c r="O500" s="22">
        <v>1</v>
      </c>
      <c r="P500" s="24">
        <v>12.511428</v>
      </c>
      <c r="Q500" s="24">
        <v>12.691858</v>
      </c>
      <c r="R500" s="24">
        <v>12.559034</v>
      </c>
      <c r="S500" s="24">
        <v>12.305191000000001</v>
      </c>
      <c r="T500" s="24">
        <v>1.1000000000000001</v>
      </c>
      <c r="U500" s="22">
        <v>30000000000</v>
      </c>
      <c r="V500" s="22">
        <v>30000000000</v>
      </c>
      <c r="W500" s="24" t="s">
        <v>996</v>
      </c>
      <c r="X500" s="27" t="s">
        <v>1372</v>
      </c>
      <c r="Y500" s="24">
        <v>0</v>
      </c>
      <c r="Z500" s="24" t="s">
        <v>1540</v>
      </c>
      <c r="AA500" s="24" t="s">
        <v>1540</v>
      </c>
    </row>
    <row r="501" spans="1:27" x14ac:dyDescent="0.35">
      <c r="A501" s="20" t="str">
        <f t="shared" si="7"/>
        <v>GLOBAL SECURITIES S.A. COMISIONISTACARTERA COLECTIVA ESCALONADA INTERBOLSA CREDIT588</v>
      </c>
      <c r="B501" s="21">
        <v>45046</v>
      </c>
      <c r="C501" s="20">
        <v>85</v>
      </c>
      <c r="D501" s="20">
        <v>68</v>
      </c>
      <c r="E501" s="20" t="s">
        <v>714</v>
      </c>
      <c r="F501" s="20">
        <v>59500</v>
      </c>
      <c r="G501" s="20" t="s">
        <v>715</v>
      </c>
      <c r="H501" s="20" t="s">
        <v>30</v>
      </c>
      <c r="I501" s="20" t="s">
        <v>31</v>
      </c>
      <c r="J501" s="20">
        <v>5</v>
      </c>
      <c r="K501" s="20">
        <v>88</v>
      </c>
      <c r="L501" s="22">
        <v>237216.83199999999</v>
      </c>
      <c r="M501" s="23">
        <v>105371.41</v>
      </c>
      <c r="N501" s="23">
        <v>24995871330</v>
      </c>
      <c r="O501" s="22">
        <v>4121</v>
      </c>
      <c r="P501" s="24">
        <v>-1.467795</v>
      </c>
      <c r="Q501" s="24">
        <v>-1.063291</v>
      </c>
      <c r="R501" s="24">
        <v>-1.45947</v>
      </c>
      <c r="S501" s="24">
        <v>7.2208860000000001</v>
      </c>
      <c r="T501" s="24">
        <v>0</v>
      </c>
      <c r="U501" s="22">
        <v>0</v>
      </c>
      <c r="V501" s="22">
        <v>0</v>
      </c>
      <c r="W501" s="24">
        <v>0</v>
      </c>
      <c r="X501" s="27">
        <v>0</v>
      </c>
      <c r="Y501" s="24">
        <v>0</v>
      </c>
      <c r="Z501" s="24" t="s">
        <v>1540</v>
      </c>
      <c r="AA501" s="24" t="s">
        <v>1540</v>
      </c>
    </row>
    <row r="502" spans="1:27" x14ac:dyDescent="0.35">
      <c r="A502" s="20" t="str">
        <f t="shared" si="7"/>
        <v>GLOBAL SECURITIES S.A. COMISIONISTACARTERA COLECTIVA ESCALONADA INTERBOLSA FACTORING588</v>
      </c>
      <c r="B502" s="21">
        <v>45046</v>
      </c>
      <c r="C502" s="20">
        <v>85</v>
      </c>
      <c r="D502" s="20">
        <v>68</v>
      </c>
      <c r="E502" s="20" t="s">
        <v>714</v>
      </c>
      <c r="F502" s="20">
        <v>59505</v>
      </c>
      <c r="G502" s="20" t="s">
        <v>717</v>
      </c>
      <c r="H502" s="20" t="s">
        <v>30</v>
      </c>
      <c r="I502" s="20" t="s">
        <v>31</v>
      </c>
      <c r="J502" s="20">
        <v>5</v>
      </c>
      <c r="K502" s="20">
        <v>88</v>
      </c>
      <c r="L502" s="22">
        <v>27755.026999999998</v>
      </c>
      <c r="M502" s="23">
        <v>18877.21</v>
      </c>
      <c r="N502" s="23">
        <v>523937399</v>
      </c>
      <c r="O502" s="22">
        <v>1084</v>
      </c>
      <c r="P502" s="24">
        <v>-3.9288889999999999</v>
      </c>
      <c r="Q502" s="24">
        <v>-1.458944</v>
      </c>
      <c r="R502" s="24">
        <v>-1.2331300000000001</v>
      </c>
      <c r="S502" s="24">
        <v>5.249466</v>
      </c>
      <c r="T502" s="24">
        <v>0</v>
      </c>
      <c r="U502" s="22">
        <v>0</v>
      </c>
      <c r="V502" s="22">
        <v>0</v>
      </c>
      <c r="W502" s="24">
        <v>0</v>
      </c>
      <c r="X502" s="27">
        <v>0</v>
      </c>
      <c r="Y502" s="24">
        <v>0</v>
      </c>
      <c r="Z502" s="24" t="s">
        <v>1540</v>
      </c>
      <c r="AA502" s="24" t="s">
        <v>1540</v>
      </c>
    </row>
    <row r="503" spans="1:27" x14ac:dyDescent="0.35">
      <c r="A503" s="20" t="str">
        <f t="shared" si="7"/>
        <v>GLOBAL SECURITIES S.A. COMISIONISTAFONDO DE INVERSION COLECTIVA ABIERTO CON PACTO DE PERMANENCIA GLOBAL SECURITIES ACCIONES588</v>
      </c>
      <c r="B503" s="21">
        <v>45046</v>
      </c>
      <c r="C503" s="20">
        <v>85</v>
      </c>
      <c r="D503" s="20">
        <v>68</v>
      </c>
      <c r="E503" s="20" t="s">
        <v>714</v>
      </c>
      <c r="F503" s="20">
        <v>59336</v>
      </c>
      <c r="G503" s="20" t="s">
        <v>719</v>
      </c>
      <c r="H503" s="20" t="s">
        <v>30</v>
      </c>
      <c r="I503" s="20" t="s">
        <v>31</v>
      </c>
      <c r="J503" s="20">
        <v>5</v>
      </c>
      <c r="K503" s="20">
        <v>88</v>
      </c>
      <c r="L503" s="22">
        <v>666685.55500000005</v>
      </c>
      <c r="M503" s="23">
        <v>10090.370000000001</v>
      </c>
      <c r="N503" s="23">
        <v>6727106683.3500004</v>
      </c>
      <c r="O503" s="22">
        <v>1486</v>
      </c>
      <c r="P503" s="24">
        <v>-2.7204570000000001</v>
      </c>
      <c r="Q503" s="24">
        <v>42.387706999999999</v>
      </c>
      <c r="R503" s="24">
        <v>-5.0599949999999998</v>
      </c>
      <c r="S503" s="24">
        <v>-22.317083</v>
      </c>
      <c r="T503" s="24">
        <v>3.5</v>
      </c>
      <c r="U503" s="22">
        <v>100000</v>
      </c>
      <c r="V503" s="22">
        <v>100000</v>
      </c>
      <c r="W503" s="24" t="s">
        <v>41</v>
      </c>
      <c r="X503" s="27" t="s">
        <v>1374</v>
      </c>
      <c r="Y503" s="24">
        <v>0</v>
      </c>
      <c r="Z503" s="24" t="s">
        <v>1540</v>
      </c>
      <c r="AA503" s="24" t="s">
        <v>1540</v>
      </c>
    </row>
    <row r="504" spans="1:27" x14ac:dyDescent="0.35">
      <c r="A504" s="20" t="str">
        <f t="shared" si="7"/>
        <v>GLOBAL SECURITIES S.A. COMISIONISTAFONDO DE INVERSION COLECTIVA ABIERTO GLOBAL VISTA588</v>
      </c>
      <c r="B504" s="21">
        <v>45046</v>
      </c>
      <c r="C504" s="20">
        <v>85</v>
      </c>
      <c r="D504" s="20">
        <v>68</v>
      </c>
      <c r="E504" s="20" t="s">
        <v>714</v>
      </c>
      <c r="F504" s="20">
        <v>59328</v>
      </c>
      <c r="G504" s="20" t="s">
        <v>721</v>
      </c>
      <c r="H504" s="20" t="s">
        <v>30</v>
      </c>
      <c r="I504" s="20" t="s">
        <v>31</v>
      </c>
      <c r="J504" s="20">
        <v>5</v>
      </c>
      <c r="K504" s="20">
        <v>88</v>
      </c>
      <c r="L504" s="22">
        <v>1944108.51</v>
      </c>
      <c r="M504" s="23">
        <v>20826.71</v>
      </c>
      <c r="N504" s="23">
        <v>40489374867.230003</v>
      </c>
      <c r="O504" s="22">
        <v>6346</v>
      </c>
      <c r="P504" s="24">
        <v>12.920544</v>
      </c>
      <c r="Q504" s="24">
        <v>10.672431</v>
      </c>
      <c r="R504" s="24">
        <v>14.736065999999999</v>
      </c>
      <c r="S504" s="24">
        <v>9.1215060000000001</v>
      </c>
      <c r="T504" s="24">
        <v>1</v>
      </c>
      <c r="U504" s="22">
        <v>1000</v>
      </c>
      <c r="V504" s="22">
        <v>1000</v>
      </c>
      <c r="W504" s="24" t="s">
        <v>41</v>
      </c>
      <c r="X504" s="27" t="s">
        <v>1375</v>
      </c>
      <c r="Y504" s="24">
        <v>0</v>
      </c>
      <c r="Z504" s="24" t="s">
        <v>1540</v>
      </c>
      <c r="AA504" s="24" t="s">
        <v>1540</v>
      </c>
    </row>
    <row r="505" spans="1:27" x14ac:dyDescent="0.35">
      <c r="A505" s="20" t="str">
        <f t="shared" si="7"/>
        <v>GLOBAL SECURITIES S.A. COMISIONISTAFONDO DE INVERSION COLECTIVA CERRADO GLOBAL SECURITIES CREDIT OPPORTUNITIES FUND FACTURAS588</v>
      </c>
      <c r="B505" s="21">
        <v>45046</v>
      </c>
      <c r="C505" s="20">
        <v>85</v>
      </c>
      <c r="D505" s="20">
        <v>68</v>
      </c>
      <c r="E505" s="20" t="s">
        <v>714</v>
      </c>
      <c r="F505" s="20">
        <v>59354</v>
      </c>
      <c r="G505" s="20" t="s">
        <v>723</v>
      </c>
      <c r="H505" s="20" t="s">
        <v>30</v>
      </c>
      <c r="I505" s="20" t="s">
        <v>31</v>
      </c>
      <c r="J505" s="20">
        <v>5</v>
      </c>
      <c r="K505" s="20">
        <v>88</v>
      </c>
      <c r="L505" s="22">
        <v>243782.943</v>
      </c>
      <c r="M505" s="23">
        <v>16346.74</v>
      </c>
      <c r="N505" s="23">
        <v>3985056866.5700002</v>
      </c>
      <c r="O505" s="22">
        <v>165</v>
      </c>
      <c r="P505" s="24">
        <v>10.038951000000001</v>
      </c>
      <c r="Q505" s="24">
        <v>12.846064999999999</v>
      </c>
      <c r="R505" s="24">
        <v>13.078469</v>
      </c>
      <c r="S505" s="24">
        <v>10.593826999999999</v>
      </c>
      <c r="T505" s="24">
        <v>3</v>
      </c>
      <c r="U505" s="22">
        <v>5000000</v>
      </c>
      <c r="V505" s="22">
        <v>5000000</v>
      </c>
      <c r="W505" s="24" t="s">
        <v>41</v>
      </c>
      <c r="X505" s="27" t="s">
        <v>1376</v>
      </c>
      <c r="Y505" s="24">
        <v>0</v>
      </c>
      <c r="Z505" s="24" t="s">
        <v>1540</v>
      </c>
      <c r="AA505" s="24" t="s">
        <v>1540</v>
      </c>
    </row>
    <row r="506" spans="1:27" x14ac:dyDescent="0.35">
      <c r="A506" s="20" t="str">
        <f t="shared" si="7"/>
        <v>GLOBAL SECURITIES S.A. COMISIONISTAFONDO DE INVERSION COLECTIVA CERRADO GLOBAL SECURITIES CREDIT OPPORTUNITIES FUND TITULOS VALORES588</v>
      </c>
      <c r="B506" s="21">
        <v>45046</v>
      </c>
      <c r="C506" s="20">
        <v>85</v>
      </c>
      <c r="D506" s="20">
        <v>68</v>
      </c>
      <c r="E506" s="20" t="s">
        <v>714</v>
      </c>
      <c r="F506" s="20">
        <v>59356</v>
      </c>
      <c r="G506" s="20" t="s">
        <v>725</v>
      </c>
      <c r="H506" s="20" t="s">
        <v>30</v>
      </c>
      <c r="I506" s="20" t="s">
        <v>31</v>
      </c>
      <c r="J506" s="20">
        <v>5</v>
      </c>
      <c r="K506" s="20">
        <v>88</v>
      </c>
      <c r="L506" s="22">
        <v>957609.70900000003</v>
      </c>
      <c r="M506" s="23">
        <v>21971.82</v>
      </c>
      <c r="N506" s="23">
        <v>21040432078.32</v>
      </c>
      <c r="O506" s="22">
        <v>530</v>
      </c>
      <c r="P506" s="24">
        <v>9.8528889999999993</v>
      </c>
      <c r="Q506" s="24">
        <v>9.5926399999999994</v>
      </c>
      <c r="R506" s="24">
        <v>13.378031</v>
      </c>
      <c r="S506" s="24">
        <v>10.639267</v>
      </c>
      <c r="T506" s="24">
        <v>3</v>
      </c>
      <c r="U506" s="22">
        <v>5000000</v>
      </c>
      <c r="V506" s="22">
        <v>5000000</v>
      </c>
      <c r="W506" s="24" t="s">
        <v>41</v>
      </c>
      <c r="X506" s="27" t="s">
        <v>1377</v>
      </c>
      <c r="Y506" s="24">
        <v>0</v>
      </c>
      <c r="Z506" s="24" t="s">
        <v>1540</v>
      </c>
      <c r="AA506" s="24" t="s">
        <v>1540</v>
      </c>
    </row>
    <row r="507" spans="1:27" x14ac:dyDescent="0.35">
      <c r="A507" s="20" t="str">
        <f t="shared" si="7"/>
        <v>GLOBAL SECURITIES S.A. COMISIONISTAFONDO DE INVERSION COLECTIVA CERRADO RENTA CRÉDITO 588</v>
      </c>
      <c r="B507" s="21">
        <v>45046</v>
      </c>
      <c r="C507" s="20">
        <v>85</v>
      </c>
      <c r="D507" s="20">
        <v>68</v>
      </c>
      <c r="E507" s="20" t="s">
        <v>714</v>
      </c>
      <c r="F507" s="20">
        <v>59355</v>
      </c>
      <c r="G507" s="20" t="s">
        <v>727</v>
      </c>
      <c r="H507" s="20" t="s">
        <v>30</v>
      </c>
      <c r="I507" s="20" t="s">
        <v>31</v>
      </c>
      <c r="J507" s="20">
        <v>5</v>
      </c>
      <c r="K507" s="20">
        <v>88</v>
      </c>
      <c r="L507" s="22">
        <v>823413.34100000001</v>
      </c>
      <c r="M507" s="23">
        <v>14295.32</v>
      </c>
      <c r="N507" s="23">
        <v>11770954298.110001</v>
      </c>
      <c r="O507" s="22">
        <v>985</v>
      </c>
      <c r="P507" s="24">
        <v>13.399125</v>
      </c>
      <c r="Q507" s="24">
        <v>13.593776999999999</v>
      </c>
      <c r="R507" s="24">
        <v>15.622286000000001</v>
      </c>
      <c r="S507" s="24">
        <v>15.241491</v>
      </c>
      <c r="T507" s="24">
        <v>2</v>
      </c>
      <c r="U507" s="22">
        <v>200000</v>
      </c>
      <c r="V507" s="22">
        <v>200000</v>
      </c>
      <c r="W507" s="24" t="s">
        <v>41</v>
      </c>
      <c r="X507" s="27" t="s">
        <v>1378</v>
      </c>
      <c r="Y507" s="24">
        <v>0</v>
      </c>
      <c r="Z507" s="24" t="s">
        <v>1540</v>
      </c>
      <c r="AA507" s="24" t="s">
        <v>1540</v>
      </c>
    </row>
    <row r="508" spans="1:27" x14ac:dyDescent="0.35">
      <c r="A508" s="20" t="str">
        <f t="shared" si="7"/>
        <v>ITAÚ FIDUCIARIAFONDO DE INVERSION COLECTIVA ABIERTO CON PACTO DE PERMANENCIA ITAU MEDIANO PLAZO536</v>
      </c>
      <c r="B508" s="21">
        <v>45046</v>
      </c>
      <c r="C508" s="20">
        <v>5</v>
      </c>
      <c r="D508" s="20">
        <v>23</v>
      </c>
      <c r="E508" s="20" t="s">
        <v>729</v>
      </c>
      <c r="F508" s="20">
        <v>10650</v>
      </c>
      <c r="G508" s="20" t="s">
        <v>732</v>
      </c>
      <c r="H508" s="20" t="s">
        <v>30</v>
      </c>
      <c r="I508" s="20" t="s">
        <v>31</v>
      </c>
      <c r="J508" s="20">
        <v>5</v>
      </c>
      <c r="K508" s="20">
        <v>36</v>
      </c>
      <c r="L508" s="22">
        <v>11896006.956</v>
      </c>
      <c r="M508" s="23">
        <v>3200.88</v>
      </c>
      <c r="N508" s="23">
        <v>38077712152.18</v>
      </c>
      <c r="O508" s="22">
        <v>717</v>
      </c>
      <c r="P508" s="24">
        <v>13.451941</v>
      </c>
      <c r="Q508" s="24">
        <v>8.5316639999999992</v>
      </c>
      <c r="R508" s="24">
        <v>26.879235999999999</v>
      </c>
      <c r="S508" s="24">
        <v>13.048888</v>
      </c>
      <c r="T508" s="24" t="s">
        <v>1540</v>
      </c>
      <c r="U508" s="22" t="s">
        <v>1540</v>
      </c>
      <c r="V508" s="22" t="s">
        <v>1540</v>
      </c>
      <c r="W508" s="24" t="s">
        <v>1540</v>
      </c>
      <c r="X508" s="27" t="s">
        <v>1540</v>
      </c>
      <c r="Y508" s="24" t="s">
        <v>1540</v>
      </c>
      <c r="Z508" s="24" t="s">
        <v>1540</v>
      </c>
      <c r="AA508" s="24" t="s">
        <v>1540</v>
      </c>
    </row>
    <row r="509" spans="1:27" x14ac:dyDescent="0.35">
      <c r="A509" s="20" t="str">
        <f t="shared" si="7"/>
        <v>ITAÚ FIDUCIARIAFONDO DE INVERSION COLECTIVA ABIERTO CON PACTO DE PERMANENCIA ITAU MEDIANO PLAZO537</v>
      </c>
      <c r="B509" s="21">
        <v>45046</v>
      </c>
      <c r="C509" s="20">
        <v>5</v>
      </c>
      <c r="D509" s="20">
        <v>23</v>
      </c>
      <c r="E509" s="20" t="s">
        <v>729</v>
      </c>
      <c r="F509" s="20">
        <v>10650</v>
      </c>
      <c r="G509" s="20" t="s">
        <v>732</v>
      </c>
      <c r="H509" s="20" t="s">
        <v>30</v>
      </c>
      <c r="I509" s="20" t="s">
        <v>31</v>
      </c>
      <c r="J509" s="20">
        <v>5</v>
      </c>
      <c r="K509" s="20">
        <v>37</v>
      </c>
      <c r="L509" s="22">
        <v>200</v>
      </c>
      <c r="M509" s="23">
        <v>10004.799999999999</v>
      </c>
      <c r="N509" s="23">
        <v>2000960.44</v>
      </c>
      <c r="O509" s="22">
        <v>1</v>
      </c>
      <c r="P509" s="24">
        <v>14.993496</v>
      </c>
      <c r="Q509" s="24">
        <v>0</v>
      </c>
      <c r="R509" s="24">
        <v>0</v>
      </c>
      <c r="S509" s="24">
        <v>0</v>
      </c>
      <c r="T509" s="24" t="s">
        <v>1540</v>
      </c>
      <c r="U509" s="22" t="s">
        <v>1540</v>
      </c>
      <c r="V509" s="22" t="s">
        <v>1540</v>
      </c>
      <c r="W509" s="24" t="s">
        <v>1540</v>
      </c>
      <c r="X509" s="27" t="s">
        <v>1540</v>
      </c>
      <c r="Y509" s="24" t="s">
        <v>1540</v>
      </c>
      <c r="Z509" s="24" t="s">
        <v>1540</v>
      </c>
      <c r="AA509" s="24" t="s">
        <v>1540</v>
      </c>
    </row>
    <row r="510" spans="1:27" x14ac:dyDescent="0.35">
      <c r="A510" s="20" t="str">
        <f t="shared" si="7"/>
        <v>ITAÚ FIDUCIARIAFONDO DE INVERSION COLECTIVA ABIERTO ITAU ACCIONES COLOMBIA80</v>
      </c>
      <c r="B510" s="21">
        <v>45046</v>
      </c>
      <c r="C510" s="20">
        <v>5</v>
      </c>
      <c r="D510" s="20">
        <v>23</v>
      </c>
      <c r="E510" s="20" t="s">
        <v>729</v>
      </c>
      <c r="F510" s="20">
        <v>85384</v>
      </c>
      <c r="G510" s="20" t="s">
        <v>734</v>
      </c>
      <c r="H510" s="20" t="s">
        <v>30</v>
      </c>
      <c r="I510" s="20" t="s">
        <v>31</v>
      </c>
      <c r="J510" s="20">
        <v>8</v>
      </c>
      <c r="K510" s="20">
        <v>0</v>
      </c>
      <c r="L510" s="22">
        <v>244952.30499999999</v>
      </c>
      <c r="M510" s="23">
        <v>9706.4699999999993</v>
      </c>
      <c r="N510" s="23">
        <v>2377621966.52</v>
      </c>
      <c r="O510" s="22">
        <v>175</v>
      </c>
      <c r="P510" s="24">
        <v>-2.107529</v>
      </c>
      <c r="Q510" s="24">
        <v>90.025289999999998</v>
      </c>
      <c r="R510" s="24">
        <v>1.2599359999999999</v>
      </c>
      <c r="S510" s="24">
        <v>-18.882515000000001</v>
      </c>
      <c r="T510" s="24">
        <v>1.85</v>
      </c>
      <c r="U510" s="22">
        <v>500000</v>
      </c>
      <c r="V510" s="22">
        <v>1</v>
      </c>
      <c r="W510" s="24" t="s">
        <v>41</v>
      </c>
      <c r="X510" s="27" t="s">
        <v>1381</v>
      </c>
      <c r="Y510" s="24">
        <v>0</v>
      </c>
      <c r="Z510" s="24" t="s">
        <v>1540</v>
      </c>
      <c r="AA510" s="24" t="s">
        <v>1540</v>
      </c>
    </row>
    <row r="511" spans="1:27" x14ac:dyDescent="0.35">
      <c r="A511" s="20" t="str">
        <f t="shared" si="7"/>
        <v>ITAÚ FIDUCIARIAFONDO DE INVERSION COLECTIVA ABIERTO ITAU CORTO PLAZO513</v>
      </c>
      <c r="B511" s="21">
        <v>45046</v>
      </c>
      <c r="C511" s="20">
        <v>5</v>
      </c>
      <c r="D511" s="20">
        <v>23</v>
      </c>
      <c r="E511" s="20" t="s">
        <v>729</v>
      </c>
      <c r="F511" s="20">
        <v>48153</v>
      </c>
      <c r="G511" s="20" t="s">
        <v>736</v>
      </c>
      <c r="H511" s="20" t="s">
        <v>30</v>
      </c>
      <c r="I511" s="20" t="s">
        <v>31</v>
      </c>
      <c r="J511" s="20">
        <v>5</v>
      </c>
      <c r="K511" s="20">
        <v>13</v>
      </c>
      <c r="L511" s="22">
        <v>440.84500000000003</v>
      </c>
      <c r="M511" s="23">
        <v>5231231.0999999996</v>
      </c>
      <c r="N511" s="23">
        <v>2306164569.6500001</v>
      </c>
      <c r="O511" s="22">
        <v>20</v>
      </c>
      <c r="P511" s="24">
        <v>13.657225</v>
      </c>
      <c r="Q511" s="24">
        <v>10.085559999999999</v>
      </c>
      <c r="R511" s="24">
        <v>19.792719000000002</v>
      </c>
      <c r="S511" s="24">
        <v>12.489359</v>
      </c>
      <c r="T511" s="24">
        <v>0.75</v>
      </c>
      <c r="U511" s="22">
        <v>200000</v>
      </c>
      <c r="V511" s="22">
        <v>1</v>
      </c>
      <c r="W511" s="24" t="s">
        <v>1383</v>
      </c>
      <c r="X511" s="27" t="s">
        <v>1382</v>
      </c>
      <c r="Y511" s="24">
        <v>0</v>
      </c>
      <c r="Z511" s="24" t="s">
        <v>1540</v>
      </c>
      <c r="AA511" s="24" t="s">
        <v>1540</v>
      </c>
    </row>
    <row r="512" spans="1:27" x14ac:dyDescent="0.35">
      <c r="A512" s="20" t="str">
        <f t="shared" si="7"/>
        <v>ITAÚ FIDUCIARIAFONDO DE INVERSION COLECTIVA ABIERTO ITAU CORTO PLAZO515</v>
      </c>
      <c r="B512" s="21">
        <v>45046</v>
      </c>
      <c r="C512" s="20">
        <v>5</v>
      </c>
      <c r="D512" s="20">
        <v>23</v>
      </c>
      <c r="E512" s="20" t="s">
        <v>729</v>
      </c>
      <c r="F512" s="20">
        <v>48153</v>
      </c>
      <c r="G512" s="20" t="s">
        <v>736</v>
      </c>
      <c r="H512" s="20" t="s">
        <v>30</v>
      </c>
      <c r="I512" s="20" t="s">
        <v>31</v>
      </c>
      <c r="J512" s="20">
        <v>5</v>
      </c>
      <c r="K512" s="20">
        <v>15</v>
      </c>
      <c r="L512" s="22">
        <v>3068226.1460000002</v>
      </c>
      <c r="M512" s="23">
        <v>11763.25</v>
      </c>
      <c r="N512" s="23">
        <v>36092325458.18</v>
      </c>
      <c r="O512" s="22">
        <v>3</v>
      </c>
      <c r="P512" s="24">
        <v>13.373535</v>
      </c>
      <c r="Q512" s="24">
        <v>9.8107609999999994</v>
      </c>
      <c r="R512" s="24">
        <v>19.493756999999999</v>
      </c>
      <c r="S512" s="24">
        <v>12.208576000000001</v>
      </c>
      <c r="T512" s="24">
        <v>1</v>
      </c>
      <c r="U512" s="22">
        <v>200000</v>
      </c>
      <c r="V512" s="22">
        <v>1</v>
      </c>
      <c r="W512" s="24" t="s">
        <v>990</v>
      </c>
      <c r="X512" s="27" t="s">
        <v>1382</v>
      </c>
      <c r="Y512" s="24">
        <v>0</v>
      </c>
      <c r="Z512" s="24" t="s">
        <v>1540</v>
      </c>
      <c r="AA512" s="24" t="s">
        <v>1540</v>
      </c>
    </row>
    <row r="513" spans="1:27" x14ac:dyDescent="0.35">
      <c r="A513" s="20" t="str">
        <f t="shared" si="7"/>
        <v>ITAÚ FIDUCIARIAFONDO DE INVERSION COLECTIVA ABIERTO ITAU CORTO PLAZO516</v>
      </c>
      <c r="B513" s="21">
        <v>45046</v>
      </c>
      <c r="C513" s="20">
        <v>5</v>
      </c>
      <c r="D513" s="20">
        <v>23</v>
      </c>
      <c r="E513" s="20" t="s">
        <v>729</v>
      </c>
      <c r="F513" s="20">
        <v>48153</v>
      </c>
      <c r="G513" s="20" t="s">
        <v>736</v>
      </c>
      <c r="H513" s="20" t="s">
        <v>30</v>
      </c>
      <c r="I513" s="20" t="s">
        <v>31</v>
      </c>
      <c r="J513" s="20">
        <v>5</v>
      </c>
      <c r="K513" s="20">
        <v>16</v>
      </c>
      <c r="L513" s="22">
        <v>7.5410000000000004</v>
      </c>
      <c r="M513" s="23">
        <v>5093953.62</v>
      </c>
      <c r="N513" s="23">
        <v>38415141.060000002</v>
      </c>
      <c r="O513" s="22">
        <v>1</v>
      </c>
      <c r="P513" s="24">
        <v>13.033996999999999</v>
      </c>
      <c r="Q513" s="24">
        <v>9.4819069999999996</v>
      </c>
      <c r="R513" s="24">
        <v>19.135985999999999</v>
      </c>
      <c r="S513" s="24">
        <v>11.87256</v>
      </c>
      <c r="T513" s="24">
        <v>1.3</v>
      </c>
      <c r="U513" s="22">
        <v>200000</v>
      </c>
      <c r="V513" s="22">
        <v>1</v>
      </c>
      <c r="W513" s="24" t="s">
        <v>1384</v>
      </c>
      <c r="X513" s="27" t="s">
        <v>1382</v>
      </c>
      <c r="Y513" s="24">
        <v>0</v>
      </c>
      <c r="Z513" s="24" t="s">
        <v>1540</v>
      </c>
      <c r="AA513" s="24" t="s">
        <v>1540</v>
      </c>
    </row>
    <row r="514" spans="1:27" x14ac:dyDescent="0.35">
      <c r="A514" s="20" t="str">
        <f t="shared" si="7"/>
        <v>ITAÚ FIDUCIARIAFONDO DE INVERSION COLECTIVA ABIERTO ITAU CORTO PLAZO517</v>
      </c>
      <c r="B514" s="21">
        <v>45046</v>
      </c>
      <c r="C514" s="20">
        <v>5</v>
      </c>
      <c r="D514" s="20">
        <v>23</v>
      </c>
      <c r="E514" s="20" t="s">
        <v>729</v>
      </c>
      <c r="F514" s="20">
        <v>48153</v>
      </c>
      <c r="G514" s="20" t="s">
        <v>736</v>
      </c>
      <c r="H514" s="20" t="s">
        <v>30</v>
      </c>
      <c r="I514" s="20" t="s">
        <v>31</v>
      </c>
      <c r="J514" s="20">
        <v>5</v>
      </c>
      <c r="K514" s="20">
        <v>17</v>
      </c>
      <c r="L514" s="22">
        <v>18076.405999999999</v>
      </c>
      <c r="M514" s="23">
        <v>5106681.4400000004</v>
      </c>
      <c r="N514" s="23">
        <v>92310444535.960007</v>
      </c>
      <c r="O514" s="22">
        <v>4757</v>
      </c>
      <c r="P514" s="24">
        <v>13.147091</v>
      </c>
      <c r="Q514" s="24">
        <v>9.5914140000000003</v>
      </c>
      <c r="R514" s="24">
        <v>19.255125</v>
      </c>
      <c r="S514" s="24">
        <v>11.984453999999999</v>
      </c>
      <c r="T514" s="24">
        <v>1.2</v>
      </c>
      <c r="U514" s="22">
        <v>200000</v>
      </c>
      <c r="V514" s="22">
        <v>1</v>
      </c>
      <c r="W514" s="24" t="s">
        <v>988</v>
      </c>
      <c r="X514" s="27" t="s">
        <v>1382</v>
      </c>
      <c r="Y514" s="24">
        <v>0</v>
      </c>
      <c r="Z514" s="24" t="s">
        <v>1540</v>
      </c>
      <c r="AA514" s="24" t="s">
        <v>1540</v>
      </c>
    </row>
    <row r="515" spans="1:27" x14ac:dyDescent="0.35">
      <c r="A515" s="20" t="str">
        <f t="shared" si="7"/>
        <v>ITAÚ FIDUCIARIAFONDO DE INVERSION COLECTIVA ABIERTO ITAU CORTO PLAZO518</v>
      </c>
      <c r="B515" s="21">
        <v>45046</v>
      </c>
      <c r="C515" s="20">
        <v>5</v>
      </c>
      <c r="D515" s="20">
        <v>23</v>
      </c>
      <c r="E515" s="20" t="s">
        <v>729</v>
      </c>
      <c r="F515" s="20">
        <v>48153</v>
      </c>
      <c r="G515" s="20" t="s">
        <v>736</v>
      </c>
      <c r="H515" s="20" t="s">
        <v>30</v>
      </c>
      <c r="I515" s="20" t="s">
        <v>31</v>
      </c>
      <c r="J515" s="20">
        <v>5</v>
      </c>
      <c r="K515" s="20">
        <v>18</v>
      </c>
      <c r="L515" s="22">
        <v>20187.325000000001</v>
      </c>
      <c r="M515" s="23">
        <v>5106681.3099999996</v>
      </c>
      <c r="N515" s="23">
        <v>103090235192.28999</v>
      </c>
      <c r="O515" s="22">
        <v>1157</v>
      </c>
      <c r="P515" s="24">
        <v>13.147091</v>
      </c>
      <c r="Q515" s="24">
        <v>9.5914140000000003</v>
      </c>
      <c r="R515" s="24">
        <v>19.255125</v>
      </c>
      <c r="S515" s="24">
        <v>11.984453999999999</v>
      </c>
      <c r="T515" s="24">
        <v>1.2</v>
      </c>
      <c r="U515" s="22">
        <v>200000</v>
      </c>
      <c r="V515" s="22">
        <v>1</v>
      </c>
      <c r="W515" s="24" t="s">
        <v>996</v>
      </c>
      <c r="X515" s="27" t="s">
        <v>1382</v>
      </c>
      <c r="Y515" s="24">
        <v>0</v>
      </c>
      <c r="Z515" s="24" t="s">
        <v>1540</v>
      </c>
      <c r="AA515" s="24" t="s">
        <v>1540</v>
      </c>
    </row>
    <row r="516" spans="1:27" x14ac:dyDescent="0.35">
      <c r="A516" s="20" t="str">
        <f t="shared" ref="A516:A579" si="8">E516&amp;G516&amp;J516&amp;K516</f>
        <v>ITAÚ FIDUCIARIAFONDO DE INVERSION COLECTIVA ABIERTO ITAU CORTO PLAZO524</v>
      </c>
      <c r="B516" s="21">
        <v>45046</v>
      </c>
      <c r="C516" s="20">
        <v>5</v>
      </c>
      <c r="D516" s="20">
        <v>23</v>
      </c>
      <c r="E516" s="20" t="s">
        <v>729</v>
      </c>
      <c r="F516" s="20">
        <v>48153</v>
      </c>
      <c r="G516" s="20" t="s">
        <v>736</v>
      </c>
      <c r="H516" s="20" t="s">
        <v>30</v>
      </c>
      <c r="I516" s="20" t="s">
        <v>31</v>
      </c>
      <c r="J516" s="20">
        <v>5</v>
      </c>
      <c r="K516" s="20">
        <v>24</v>
      </c>
      <c r="L516" s="22">
        <v>470.61900000000003</v>
      </c>
      <c r="M516" s="23">
        <v>11333.79</v>
      </c>
      <c r="N516" s="23">
        <v>5333900.3099999996</v>
      </c>
      <c r="O516" s="22">
        <v>1</v>
      </c>
      <c r="P516" s="24">
        <v>14.512473999999999</v>
      </c>
      <c r="Q516" s="24">
        <v>10.914066999999999</v>
      </c>
      <c r="R516" s="24">
        <v>20.69407</v>
      </c>
      <c r="S516" s="24">
        <v>13.335915</v>
      </c>
      <c r="T516" s="24">
        <v>0</v>
      </c>
      <c r="U516" s="22">
        <v>200000</v>
      </c>
      <c r="V516" s="22">
        <v>1</v>
      </c>
      <c r="W516" s="24" t="s">
        <v>1027</v>
      </c>
      <c r="X516" s="27" t="s">
        <v>1382</v>
      </c>
      <c r="Y516" s="24">
        <v>0</v>
      </c>
      <c r="Z516" s="24" t="s">
        <v>1540</v>
      </c>
      <c r="AA516" s="24" t="s">
        <v>1540</v>
      </c>
    </row>
    <row r="517" spans="1:27" x14ac:dyDescent="0.35">
      <c r="A517" s="20" t="str">
        <f t="shared" si="8"/>
        <v>ITAÚ FIDUCIARIAFONDO DE INVERSION COLECTIVA ABIERTO ITAU MONEY MARKET519</v>
      </c>
      <c r="B517" s="21">
        <v>45046</v>
      </c>
      <c r="C517" s="20">
        <v>5</v>
      </c>
      <c r="D517" s="20">
        <v>23</v>
      </c>
      <c r="E517" s="20" t="s">
        <v>729</v>
      </c>
      <c r="F517" s="20">
        <v>10648</v>
      </c>
      <c r="G517" s="20" t="s">
        <v>743</v>
      </c>
      <c r="H517" s="20" t="s">
        <v>30</v>
      </c>
      <c r="I517" s="20" t="s">
        <v>31</v>
      </c>
      <c r="J517" s="20">
        <v>5</v>
      </c>
      <c r="K517" s="20">
        <v>19</v>
      </c>
      <c r="L517" s="22">
        <v>2910223.8470000001</v>
      </c>
      <c r="M517" s="23">
        <v>11332.79</v>
      </c>
      <c r="N517" s="23">
        <v>32980965832.610001</v>
      </c>
      <c r="O517" s="22">
        <v>2</v>
      </c>
      <c r="P517" s="24">
        <v>14.244851000000001</v>
      </c>
      <c r="Q517" s="24">
        <v>11.505705000000001</v>
      </c>
      <c r="R517" s="24">
        <v>18.880057999999998</v>
      </c>
      <c r="S517" s="24">
        <v>13.278902</v>
      </c>
      <c r="T517" s="24">
        <v>1.46</v>
      </c>
      <c r="U517" s="22">
        <v>200000</v>
      </c>
      <c r="V517" s="22">
        <v>1</v>
      </c>
      <c r="W517" s="24" t="s">
        <v>1027</v>
      </c>
      <c r="X517" s="27" t="s">
        <v>1382</v>
      </c>
      <c r="Y517" s="24">
        <v>0</v>
      </c>
      <c r="Z517" s="24" t="s">
        <v>1540</v>
      </c>
      <c r="AA517" s="24" t="s">
        <v>1540</v>
      </c>
    </row>
    <row r="518" spans="1:27" x14ac:dyDescent="0.35">
      <c r="A518" s="20" t="str">
        <f t="shared" si="8"/>
        <v>ITAÚ FIDUCIARIAFONDO DE INVERSION COLECTIVA ABIERTO ITAU MONEY MARKET53</v>
      </c>
      <c r="B518" s="21">
        <v>45046</v>
      </c>
      <c r="C518" s="20">
        <v>5</v>
      </c>
      <c r="D518" s="20">
        <v>23</v>
      </c>
      <c r="E518" s="20" t="s">
        <v>729</v>
      </c>
      <c r="F518" s="20">
        <v>10648</v>
      </c>
      <c r="G518" s="20" t="s">
        <v>743</v>
      </c>
      <c r="H518" s="20" t="s">
        <v>30</v>
      </c>
      <c r="I518" s="20" t="s">
        <v>31</v>
      </c>
      <c r="J518" s="20">
        <v>5</v>
      </c>
      <c r="K518" s="20">
        <v>3</v>
      </c>
      <c r="L518" s="22">
        <v>40763945.858000003</v>
      </c>
      <c r="M518" s="23">
        <v>2911.22</v>
      </c>
      <c r="N518" s="23">
        <v>118672705723.71001</v>
      </c>
      <c r="O518" s="22">
        <v>49</v>
      </c>
      <c r="P518" s="24">
        <v>13.391520999999999</v>
      </c>
      <c r="Q518" s="24">
        <v>10.672779999999999</v>
      </c>
      <c r="R518" s="24">
        <v>17.992204999999998</v>
      </c>
      <c r="S518" s="24">
        <v>12.597593</v>
      </c>
      <c r="T518" s="24">
        <v>0.75</v>
      </c>
      <c r="U518" s="22">
        <v>200000</v>
      </c>
      <c r="V518" s="22">
        <v>1</v>
      </c>
      <c r="W518" s="24" t="s">
        <v>1383</v>
      </c>
      <c r="X518" s="27" t="s">
        <v>1382</v>
      </c>
      <c r="Y518" s="24">
        <v>0</v>
      </c>
      <c r="Z518" s="24" t="s">
        <v>1540</v>
      </c>
      <c r="AA518" s="24" t="s">
        <v>1540</v>
      </c>
    </row>
    <row r="519" spans="1:27" x14ac:dyDescent="0.35">
      <c r="A519" s="20" t="str">
        <f t="shared" si="8"/>
        <v>ITAÚ FIDUCIARIAFONDO DE INVERSION COLECTIVA ABIERTO ITAU MONEY MARKET55</v>
      </c>
      <c r="B519" s="21">
        <v>45046</v>
      </c>
      <c r="C519" s="20">
        <v>5</v>
      </c>
      <c r="D519" s="20">
        <v>23</v>
      </c>
      <c r="E519" s="20" t="s">
        <v>729</v>
      </c>
      <c r="F519" s="20">
        <v>10648</v>
      </c>
      <c r="G519" s="20" t="s">
        <v>743</v>
      </c>
      <c r="H519" s="20" t="s">
        <v>30</v>
      </c>
      <c r="I519" s="20" t="s">
        <v>31</v>
      </c>
      <c r="J519" s="20">
        <v>5</v>
      </c>
      <c r="K519" s="20">
        <v>5</v>
      </c>
      <c r="L519" s="22">
        <v>44383059.454000004</v>
      </c>
      <c r="M519" s="23">
        <v>2876.24</v>
      </c>
      <c r="N519" s="23">
        <v>127656257100.92999</v>
      </c>
      <c r="O519" s="22">
        <v>6</v>
      </c>
      <c r="P519" s="24">
        <v>13.108492</v>
      </c>
      <c r="Q519" s="24">
        <v>10.396519</v>
      </c>
      <c r="R519" s="24">
        <v>17.697723</v>
      </c>
      <c r="S519" s="24">
        <v>12.316541000000001</v>
      </c>
      <c r="T519" s="24">
        <v>1</v>
      </c>
      <c r="U519" s="22">
        <v>200000</v>
      </c>
      <c r="V519" s="22">
        <v>1</v>
      </c>
      <c r="W519" s="24" t="s">
        <v>990</v>
      </c>
      <c r="X519" s="27" t="s">
        <v>1382</v>
      </c>
      <c r="Y519" s="24">
        <v>0</v>
      </c>
      <c r="Z519" s="24" t="s">
        <v>1540</v>
      </c>
      <c r="AA519" s="24" t="s">
        <v>1540</v>
      </c>
    </row>
    <row r="520" spans="1:27" x14ac:dyDescent="0.35">
      <c r="A520" s="20" t="str">
        <f t="shared" si="8"/>
        <v>ITAÚ FIDUCIARIAFONDO DE INVERSION COLECTIVA ABIERTO ITAU MONEY MARKET56</v>
      </c>
      <c r="B520" s="21">
        <v>45046</v>
      </c>
      <c r="C520" s="20">
        <v>5</v>
      </c>
      <c r="D520" s="20">
        <v>23</v>
      </c>
      <c r="E520" s="20" t="s">
        <v>729</v>
      </c>
      <c r="F520" s="20">
        <v>10648</v>
      </c>
      <c r="G520" s="20" t="s">
        <v>743</v>
      </c>
      <c r="H520" s="20" t="s">
        <v>30</v>
      </c>
      <c r="I520" s="20" t="s">
        <v>31</v>
      </c>
      <c r="J520" s="20">
        <v>5</v>
      </c>
      <c r="K520" s="20">
        <v>6</v>
      </c>
      <c r="L520" s="22">
        <v>62474060.774999999</v>
      </c>
      <c r="M520" s="23">
        <v>2812.96</v>
      </c>
      <c r="N520" s="23">
        <v>175736889881.57001</v>
      </c>
      <c r="O520" s="22">
        <v>113</v>
      </c>
      <c r="P520" s="24">
        <v>12.589560000000001</v>
      </c>
      <c r="Q520" s="24">
        <v>9.8899950000000008</v>
      </c>
      <c r="R520" s="24">
        <v>17.157795</v>
      </c>
      <c r="S520" s="24">
        <v>11.801232000000001</v>
      </c>
      <c r="T520" s="24">
        <v>1.46</v>
      </c>
      <c r="U520" s="22">
        <v>200000</v>
      </c>
      <c r="V520" s="22">
        <v>1</v>
      </c>
      <c r="W520" s="24" t="s">
        <v>1384</v>
      </c>
      <c r="X520" s="27" t="s">
        <v>1382</v>
      </c>
      <c r="Y520" s="24">
        <v>0</v>
      </c>
      <c r="Z520" s="24" t="s">
        <v>1540</v>
      </c>
      <c r="AA520" s="24" t="s">
        <v>1540</v>
      </c>
    </row>
    <row r="521" spans="1:27" x14ac:dyDescent="0.35">
      <c r="A521" s="20" t="str">
        <f t="shared" si="8"/>
        <v>ITAÚ FIDUCIARIAFONDO DE INVERSION COLECTIVA ABIERTO ITAU MONEY MARKET57</v>
      </c>
      <c r="B521" s="21">
        <v>45046</v>
      </c>
      <c r="C521" s="20">
        <v>5</v>
      </c>
      <c r="D521" s="20">
        <v>23</v>
      </c>
      <c r="E521" s="20" t="s">
        <v>729</v>
      </c>
      <c r="F521" s="20">
        <v>10648</v>
      </c>
      <c r="G521" s="20" t="s">
        <v>743</v>
      </c>
      <c r="H521" s="20" t="s">
        <v>30</v>
      </c>
      <c r="I521" s="20" t="s">
        <v>31</v>
      </c>
      <c r="J521" s="20">
        <v>5</v>
      </c>
      <c r="K521" s="20">
        <v>7</v>
      </c>
      <c r="L521" s="22">
        <v>63046844.178000003</v>
      </c>
      <c r="M521" s="23">
        <v>2831.24</v>
      </c>
      <c r="N521" s="23">
        <v>178500954664.17001</v>
      </c>
      <c r="O521" s="22">
        <v>5127</v>
      </c>
      <c r="P521" s="24">
        <v>12.882577</v>
      </c>
      <c r="Q521" s="24">
        <v>10.176005999999999</v>
      </c>
      <c r="R521" s="24">
        <v>17.462667</v>
      </c>
      <c r="S521" s="24">
        <v>12.092203</v>
      </c>
      <c r="T521" s="24">
        <v>1.2</v>
      </c>
      <c r="U521" s="22">
        <v>200000</v>
      </c>
      <c r="V521" s="22">
        <v>1</v>
      </c>
      <c r="W521" s="24" t="s">
        <v>988</v>
      </c>
      <c r="X521" s="27" t="s">
        <v>1382</v>
      </c>
      <c r="Y521" s="24">
        <v>0</v>
      </c>
      <c r="Z521" s="24" t="s">
        <v>1540</v>
      </c>
      <c r="AA521" s="24" t="s">
        <v>1540</v>
      </c>
    </row>
    <row r="522" spans="1:27" x14ac:dyDescent="0.35">
      <c r="A522" s="20" t="str">
        <f t="shared" si="8"/>
        <v>ITAÚ FIDUCIARIAFONDO DE INVERSION COLECTIVA ABIERTO ITAU MONEY MARKET58</v>
      </c>
      <c r="B522" s="21">
        <v>45046</v>
      </c>
      <c r="C522" s="20">
        <v>5</v>
      </c>
      <c r="D522" s="20">
        <v>23</v>
      </c>
      <c r="E522" s="20" t="s">
        <v>729</v>
      </c>
      <c r="F522" s="20">
        <v>10648</v>
      </c>
      <c r="G522" s="20" t="s">
        <v>743</v>
      </c>
      <c r="H522" s="20" t="s">
        <v>30</v>
      </c>
      <c r="I522" s="20" t="s">
        <v>31</v>
      </c>
      <c r="J522" s="20">
        <v>5</v>
      </c>
      <c r="K522" s="20">
        <v>8</v>
      </c>
      <c r="L522" s="22">
        <v>115996544.381</v>
      </c>
      <c r="M522" s="23">
        <v>2831.28</v>
      </c>
      <c r="N522" s="23">
        <v>328419259425.47998</v>
      </c>
      <c r="O522" s="22">
        <v>2440</v>
      </c>
      <c r="P522" s="24">
        <v>12.882577</v>
      </c>
      <c r="Q522" s="24">
        <v>10.176005999999999</v>
      </c>
      <c r="R522" s="24">
        <v>17.462667</v>
      </c>
      <c r="S522" s="24">
        <v>12.092203</v>
      </c>
      <c r="T522" s="24">
        <v>1.2</v>
      </c>
      <c r="U522" s="22">
        <v>200000</v>
      </c>
      <c r="V522" s="22">
        <v>1</v>
      </c>
      <c r="W522" s="24" t="s">
        <v>996</v>
      </c>
      <c r="X522" s="27" t="s">
        <v>1382</v>
      </c>
      <c r="Y522" s="24">
        <v>0</v>
      </c>
      <c r="Z522" s="24" t="s">
        <v>1540</v>
      </c>
      <c r="AA522" s="24" t="s">
        <v>1540</v>
      </c>
    </row>
    <row r="523" spans="1:27" x14ac:dyDescent="0.35">
      <c r="A523" s="20" t="str">
        <f t="shared" si="8"/>
        <v>ITAÚ FIDUCIARIAITAÚ INCOME &amp; DYNAMIC FUND532</v>
      </c>
      <c r="B523" s="21">
        <v>45046</v>
      </c>
      <c r="C523" s="20">
        <v>5</v>
      </c>
      <c r="D523" s="20">
        <v>23</v>
      </c>
      <c r="E523" s="20" t="s">
        <v>729</v>
      </c>
      <c r="F523" s="20">
        <v>104221</v>
      </c>
      <c r="G523" s="20" t="s">
        <v>750</v>
      </c>
      <c r="H523" s="20" t="s">
        <v>30</v>
      </c>
      <c r="I523" s="20" t="s">
        <v>31</v>
      </c>
      <c r="J523" s="20">
        <v>5</v>
      </c>
      <c r="K523" s="20">
        <v>32</v>
      </c>
      <c r="L523" s="22">
        <v>139737.679</v>
      </c>
      <c r="M523" s="23">
        <v>11431.41</v>
      </c>
      <c r="N523" s="23">
        <v>1597399083.5699999</v>
      </c>
      <c r="O523" s="22">
        <v>88</v>
      </c>
      <c r="P523" s="24">
        <v>-0.65671000000000002</v>
      </c>
      <c r="Q523" s="24">
        <v>11.998646000000001</v>
      </c>
      <c r="R523" s="24">
        <v>-1.7058340000000001</v>
      </c>
      <c r="S523" s="24">
        <v>16.958202</v>
      </c>
      <c r="T523" s="24">
        <v>0.9</v>
      </c>
      <c r="U523" s="22">
        <v>500000</v>
      </c>
      <c r="V523" s="22">
        <v>1</v>
      </c>
      <c r="W523" s="24" t="s">
        <v>988</v>
      </c>
      <c r="X523" s="27" t="s">
        <v>1385</v>
      </c>
      <c r="Y523" s="24">
        <v>0</v>
      </c>
      <c r="Z523" s="24" t="s">
        <v>1540</v>
      </c>
      <c r="AA523" s="24" t="s">
        <v>1540</v>
      </c>
    </row>
    <row r="524" spans="1:27" x14ac:dyDescent="0.35">
      <c r="A524" s="20" t="str">
        <f t="shared" si="8"/>
        <v>ITAÚ FIDUCIARIAITAÚ LATIN AMERICAN CORPORATE CREDIT534</v>
      </c>
      <c r="B524" s="21">
        <v>45046</v>
      </c>
      <c r="C524" s="20">
        <v>5</v>
      </c>
      <c r="D524" s="20">
        <v>23</v>
      </c>
      <c r="E524" s="20" t="s">
        <v>729</v>
      </c>
      <c r="F524" s="20">
        <v>104231</v>
      </c>
      <c r="G524" s="20" t="s">
        <v>752</v>
      </c>
      <c r="H524" s="20" t="s">
        <v>30</v>
      </c>
      <c r="I524" s="20" t="s">
        <v>31</v>
      </c>
      <c r="J524" s="20">
        <v>5</v>
      </c>
      <c r="K524" s="20">
        <v>34</v>
      </c>
      <c r="L524" s="22">
        <v>106370.928</v>
      </c>
      <c r="M524" s="23">
        <v>9876.93</v>
      </c>
      <c r="N524" s="23">
        <v>1050617733.04</v>
      </c>
      <c r="O524" s="22">
        <v>59</v>
      </c>
      <c r="P524" s="24">
        <v>8.3181999999999992</v>
      </c>
      <c r="Q524" s="24">
        <v>20.994299999999999</v>
      </c>
      <c r="R524" s="24">
        <v>23.193854999999999</v>
      </c>
      <c r="S524" s="24">
        <v>1.4283570000000001</v>
      </c>
      <c r="T524" s="24">
        <v>0.7</v>
      </c>
      <c r="U524" s="22">
        <v>500000</v>
      </c>
      <c r="V524" s="22">
        <v>1</v>
      </c>
      <c r="W524" s="24" t="s">
        <v>988</v>
      </c>
      <c r="X524" s="27" t="s">
        <v>1387</v>
      </c>
      <c r="Y524" s="24">
        <v>0</v>
      </c>
      <c r="Z524" s="24" t="s">
        <v>1540</v>
      </c>
      <c r="AA524" s="24" t="s">
        <v>1540</v>
      </c>
    </row>
    <row r="525" spans="1:27" x14ac:dyDescent="0.35">
      <c r="A525" s="20" t="str">
        <f t="shared" si="8"/>
        <v>ITAÚ FIDUCIARIAITAÚ REAL ESTATE SECURITIES FUND531</v>
      </c>
      <c r="B525" s="21">
        <v>45046</v>
      </c>
      <c r="C525" s="20">
        <v>5</v>
      </c>
      <c r="D525" s="20">
        <v>23</v>
      </c>
      <c r="E525" s="20" t="s">
        <v>729</v>
      </c>
      <c r="F525" s="20">
        <v>104215</v>
      </c>
      <c r="G525" s="20" t="s">
        <v>754</v>
      </c>
      <c r="H525" s="20" t="s">
        <v>30</v>
      </c>
      <c r="I525" s="20" t="s">
        <v>31</v>
      </c>
      <c r="J525" s="20">
        <v>5</v>
      </c>
      <c r="K525" s="20">
        <v>31</v>
      </c>
      <c r="L525" s="22">
        <v>101007.818</v>
      </c>
      <c r="M525" s="23">
        <v>8524.3700000000008</v>
      </c>
      <c r="N525" s="23">
        <v>861028413.77999997</v>
      </c>
      <c r="O525" s="22">
        <v>83</v>
      </c>
      <c r="P525" s="24">
        <v>8.0676369999999995</v>
      </c>
      <c r="Q525" s="24">
        <v>21.905221999999998</v>
      </c>
      <c r="R525" s="24">
        <v>8.0396479999999997</v>
      </c>
      <c r="S525" s="24">
        <v>-20.284694999999999</v>
      </c>
      <c r="T525" s="24">
        <v>1.2</v>
      </c>
      <c r="U525" s="22">
        <v>500000</v>
      </c>
      <c r="V525" s="22">
        <v>1</v>
      </c>
      <c r="W525" s="24" t="s">
        <v>988</v>
      </c>
      <c r="X525" s="27" t="s">
        <v>1386</v>
      </c>
      <c r="Y525" s="24">
        <v>0</v>
      </c>
      <c r="Z525" s="24" t="s">
        <v>1540</v>
      </c>
      <c r="AA525" s="24" t="s">
        <v>1540</v>
      </c>
    </row>
    <row r="526" spans="1:27" x14ac:dyDescent="0.35">
      <c r="A526" s="20" t="str">
        <f t="shared" si="8"/>
        <v>LARRAIN VIAL COLOMBIA S.A.FONDO DE INVERSION COLECTIVA CERRADO ASHMORE ACCIONES COLOMBIA + LATAM81</v>
      </c>
      <c r="B526" s="21">
        <v>45046</v>
      </c>
      <c r="C526" s="20">
        <v>85</v>
      </c>
      <c r="D526" s="20">
        <v>97</v>
      </c>
      <c r="E526" s="20" t="s">
        <v>756</v>
      </c>
      <c r="F526" s="20">
        <v>95589</v>
      </c>
      <c r="G526" s="20" t="s">
        <v>757</v>
      </c>
      <c r="H526" s="20" t="s">
        <v>30</v>
      </c>
      <c r="I526" s="20" t="s">
        <v>31</v>
      </c>
      <c r="J526" s="20">
        <v>8</v>
      </c>
      <c r="K526" s="20">
        <v>1</v>
      </c>
      <c r="L526" s="22">
        <v>1021353.928</v>
      </c>
      <c r="M526" s="23">
        <v>9932.74</v>
      </c>
      <c r="N526" s="23">
        <v>10144841591.6</v>
      </c>
      <c r="O526" s="22">
        <v>5</v>
      </c>
      <c r="P526" s="24">
        <v>-1.46848</v>
      </c>
      <c r="Q526" s="24">
        <v>50.038069999999998</v>
      </c>
      <c r="R526" s="24">
        <v>2.8163719999999999</v>
      </c>
      <c r="S526" s="24">
        <v>-12.996805</v>
      </c>
      <c r="T526" s="24">
        <v>0.23</v>
      </c>
      <c r="U526" s="22" t="s">
        <v>70</v>
      </c>
      <c r="V526" s="22" t="s">
        <v>70</v>
      </c>
      <c r="W526" s="24" t="s">
        <v>951</v>
      </c>
      <c r="X526" s="27" t="s">
        <v>1389</v>
      </c>
      <c r="Y526" s="24" t="s">
        <v>1392</v>
      </c>
      <c r="Z526" s="24" t="s">
        <v>1540</v>
      </c>
      <c r="AA526" s="24" t="s">
        <v>1540</v>
      </c>
    </row>
    <row r="527" spans="1:27" x14ac:dyDescent="0.35">
      <c r="A527" s="20" t="str">
        <f t="shared" si="8"/>
        <v>LARRAIN VIAL COLOMBIA S.A.FONDO DE INVERSION COLECTIVA CERRADO ASHMORE ACCIONES COLOMBIA + LATAM82</v>
      </c>
      <c r="B527" s="21">
        <v>45046</v>
      </c>
      <c r="C527" s="20">
        <v>85</v>
      </c>
      <c r="D527" s="20">
        <v>97</v>
      </c>
      <c r="E527" s="20" t="s">
        <v>756</v>
      </c>
      <c r="F527" s="20">
        <v>95589</v>
      </c>
      <c r="G527" s="20" t="s">
        <v>757</v>
      </c>
      <c r="H527" s="20" t="s">
        <v>30</v>
      </c>
      <c r="I527" s="20" t="s">
        <v>31</v>
      </c>
      <c r="J527" s="20">
        <v>8</v>
      </c>
      <c r="K527" s="20">
        <v>2</v>
      </c>
      <c r="L527" s="22">
        <v>14920761.780999999</v>
      </c>
      <c r="M527" s="23">
        <v>11014.29</v>
      </c>
      <c r="N527" s="23">
        <v>164341638341.89999</v>
      </c>
      <c r="O527" s="22">
        <v>7</v>
      </c>
      <c r="P527" s="24">
        <v>-0.73116099999999995</v>
      </c>
      <c r="Q527" s="24">
        <v>50.576236999999999</v>
      </c>
      <c r="R527" s="24">
        <v>3.5768939999999998</v>
      </c>
      <c r="S527" s="24">
        <v>-12.312581</v>
      </c>
      <c r="T527" s="24">
        <v>0.23</v>
      </c>
      <c r="U527" s="22" t="s">
        <v>70</v>
      </c>
      <c r="V527" s="22" t="s">
        <v>70</v>
      </c>
      <c r="W527" s="24" t="s">
        <v>982</v>
      </c>
      <c r="X527" s="27" t="s">
        <v>1390</v>
      </c>
      <c r="Y527" s="24">
        <v>0</v>
      </c>
      <c r="Z527" s="24" t="s">
        <v>1540</v>
      </c>
      <c r="AA527" s="24" t="s">
        <v>1540</v>
      </c>
    </row>
    <row r="528" spans="1:27" x14ac:dyDescent="0.35">
      <c r="A528" s="20" t="str">
        <f t="shared" si="8"/>
        <v>LARRAIN VIAL COLOMBIA S.A.FONDO DE INVERSION COLECTIVA CERRADO ASHMORE ACCIONES COLOMBIA + LATAM83</v>
      </c>
      <c r="B528" s="21">
        <v>45046</v>
      </c>
      <c r="C528" s="20">
        <v>85</v>
      </c>
      <c r="D528" s="20">
        <v>97</v>
      </c>
      <c r="E528" s="20" t="s">
        <v>756</v>
      </c>
      <c r="F528" s="20">
        <v>95589</v>
      </c>
      <c r="G528" s="20" t="s">
        <v>757</v>
      </c>
      <c r="H528" s="20" t="s">
        <v>30</v>
      </c>
      <c r="I528" s="20" t="s">
        <v>31</v>
      </c>
      <c r="J528" s="20">
        <v>8</v>
      </c>
      <c r="K528" s="20">
        <v>3</v>
      </c>
      <c r="L528" s="22">
        <v>21938750.037999999</v>
      </c>
      <c r="M528" s="23">
        <v>11041.28</v>
      </c>
      <c r="N528" s="23">
        <v>242231777042.44</v>
      </c>
      <c r="O528" s="22">
        <v>2</v>
      </c>
      <c r="P528" s="24">
        <v>-0.63196099999999999</v>
      </c>
      <c r="Q528" s="24">
        <v>50.642944</v>
      </c>
      <c r="R528" s="24">
        <v>3.6787909999999999</v>
      </c>
      <c r="S528" s="24">
        <v>-12.219552</v>
      </c>
      <c r="T528" s="24">
        <v>0.2</v>
      </c>
      <c r="U528" s="22" t="s">
        <v>70</v>
      </c>
      <c r="V528" s="22" t="s">
        <v>70</v>
      </c>
      <c r="W528" s="24" t="s">
        <v>1388</v>
      </c>
      <c r="X528" s="27" t="s">
        <v>1391</v>
      </c>
      <c r="Y528" s="24">
        <v>0</v>
      </c>
      <c r="Z528" s="24" t="s">
        <v>1540</v>
      </c>
      <c r="AA528" s="24" t="s">
        <v>1540</v>
      </c>
    </row>
    <row r="529" spans="1:27" x14ac:dyDescent="0.35">
      <c r="A529" s="20" t="str">
        <f t="shared" si="8"/>
        <v>LARRAIN VIAL COLOMBIA S.A.FONDO DE INVERSION COLECTIVA CERRADO ASHMORE ACCIONES COLOMBIA + LATAM84</v>
      </c>
      <c r="B529" s="21">
        <v>45046</v>
      </c>
      <c r="C529" s="20">
        <v>85</v>
      </c>
      <c r="D529" s="20">
        <v>97</v>
      </c>
      <c r="E529" s="20" t="s">
        <v>756</v>
      </c>
      <c r="F529" s="20">
        <v>95589</v>
      </c>
      <c r="G529" s="20" t="s">
        <v>757</v>
      </c>
      <c r="H529" s="20" t="s">
        <v>30</v>
      </c>
      <c r="I529" s="20" t="s">
        <v>31</v>
      </c>
      <c r="J529" s="20">
        <v>8</v>
      </c>
      <c r="K529" s="20">
        <v>4</v>
      </c>
      <c r="L529" s="22">
        <v>0</v>
      </c>
      <c r="M529" s="23">
        <v>10000</v>
      </c>
      <c r="N529" s="23">
        <v>0</v>
      </c>
      <c r="O529" s="22">
        <v>0</v>
      </c>
      <c r="P529" s="24">
        <v>0</v>
      </c>
      <c r="Q529" s="24">
        <v>0</v>
      </c>
      <c r="R529" s="24">
        <v>0</v>
      </c>
      <c r="S529" s="24">
        <v>0</v>
      </c>
      <c r="T529" s="24" t="s">
        <v>1540</v>
      </c>
      <c r="U529" s="22" t="s">
        <v>1540</v>
      </c>
      <c r="V529" s="22" t="s">
        <v>1540</v>
      </c>
      <c r="W529" s="24" t="s">
        <v>1540</v>
      </c>
      <c r="X529" s="27" t="s">
        <v>1540</v>
      </c>
      <c r="Y529" s="24" t="s">
        <v>1540</v>
      </c>
      <c r="Z529" s="24" t="s">
        <v>1540</v>
      </c>
      <c r="AA529" s="24" t="s">
        <v>1540</v>
      </c>
    </row>
    <row r="530" spans="1:27" x14ac:dyDescent="0.35">
      <c r="A530" s="20" t="str">
        <f t="shared" si="8"/>
        <v>LARRAIN VIAL COLOMBIA S.A.FONDO DE INVERSION COLECTIVA CERRADO ASHMORE ACCIONES COLOMBIA + LATAM85</v>
      </c>
      <c r="B530" s="21">
        <v>45046</v>
      </c>
      <c r="C530" s="20">
        <v>85</v>
      </c>
      <c r="D530" s="20">
        <v>97</v>
      </c>
      <c r="E530" s="20" t="s">
        <v>756</v>
      </c>
      <c r="F530" s="20">
        <v>95589</v>
      </c>
      <c r="G530" s="20" t="s">
        <v>757</v>
      </c>
      <c r="H530" s="20" t="s">
        <v>30</v>
      </c>
      <c r="I530" s="20" t="s">
        <v>31</v>
      </c>
      <c r="J530" s="20">
        <v>8</v>
      </c>
      <c r="K530" s="20">
        <v>5</v>
      </c>
      <c r="L530" s="22">
        <v>0</v>
      </c>
      <c r="M530" s="23">
        <v>10000</v>
      </c>
      <c r="N530" s="23">
        <v>0</v>
      </c>
      <c r="O530" s="22">
        <v>0</v>
      </c>
      <c r="P530" s="24">
        <v>0</v>
      </c>
      <c r="Q530" s="24">
        <v>0</v>
      </c>
      <c r="R530" s="24">
        <v>0</v>
      </c>
      <c r="S530" s="24">
        <v>0</v>
      </c>
      <c r="T530" s="24" t="s">
        <v>1540</v>
      </c>
      <c r="U530" s="22" t="s">
        <v>1540</v>
      </c>
      <c r="V530" s="22" t="s">
        <v>1540</v>
      </c>
      <c r="W530" s="24" t="s">
        <v>1540</v>
      </c>
      <c r="X530" s="27" t="s">
        <v>1540</v>
      </c>
      <c r="Y530" s="24" t="s">
        <v>1540</v>
      </c>
      <c r="Z530" s="24" t="s">
        <v>1540</v>
      </c>
      <c r="AA530" s="24" t="s">
        <v>1540</v>
      </c>
    </row>
    <row r="531" spans="1:27" x14ac:dyDescent="0.35">
      <c r="A531" s="20" t="str">
        <f t="shared" si="8"/>
        <v>LARRAIN VIAL COLOMBIA S.A.FONDO DE INVERSION COLECTIVA CERRADO ASHMORE ACCIONES COLOMBIA + LATAM86</v>
      </c>
      <c r="B531" s="21">
        <v>45046</v>
      </c>
      <c r="C531" s="20">
        <v>85</v>
      </c>
      <c r="D531" s="20">
        <v>97</v>
      </c>
      <c r="E531" s="20" t="s">
        <v>756</v>
      </c>
      <c r="F531" s="20">
        <v>95589</v>
      </c>
      <c r="G531" s="20" t="s">
        <v>757</v>
      </c>
      <c r="H531" s="20" t="s">
        <v>30</v>
      </c>
      <c r="I531" s="20" t="s">
        <v>31</v>
      </c>
      <c r="J531" s="20">
        <v>8</v>
      </c>
      <c r="K531" s="20">
        <v>6</v>
      </c>
      <c r="L531" s="22">
        <v>0</v>
      </c>
      <c r="M531" s="23">
        <v>10000</v>
      </c>
      <c r="N531" s="23">
        <v>0</v>
      </c>
      <c r="O531" s="22">
        <v>0</v>
      </c>
      <c r="P531" s="24">
        <v>0</v>
      </c>
      <c r="Q531" s="24">
        <v>0</v>
      </c>
      <c r="R531" s="24">
        <v>0</v>
      </c>
      <c r="S531" s="24">
        <v>0</v>
      </c>
      <c r="T531" s="24" t="s">
        <v>1540</v>
      </c>
      <c r="U531" s="22" t="s">
        <v>1540</v>
      </c>
      <c r="V531" s="22" t="s">
        <v>1540</v>
      </c>
      <c r="W531" s="24" t="s">
        <v>1540</v>
      </c>
      <c r="X531" s="27" t="s">
        <v>1540</v>
      </c>
      <c r="Y531" s="24" t="s">
        <v>1540</v>
      </c>
      <c r="Z531" s="24" t="s">
        <v>1540</v>
      </c>
      <c r="AA531" s="24" t="s">
        <v>1540</v>
      </c>
    </row>
    <row r="532" spans="1:27" x14ac:dyDescent="0.35">
      <c r="A532" s="20" t="str">
        <f t="shared" si="8"/>
        <v>OLD MUTUAL SOCIEDAD FIDUCIARIA S.A.Fondo de inversión Colectiva Cerrado Inmobiliario Skandia Grandes Superficies80</v>
      </c>
      <c r="B532" s="21">
        <v>45046</v>
      </c>
      <c r="C532" s="20">
        <v>5</v>
      </c>
      <c r="D532" s="20">
        <v>7</v>
      </c>
      <c r="E532" s="20" t="s">
        <v>761</v>
      </c>
      <c r="F532" s="20">
        <v>81171</v>
      </c>
      <c r="G532" s="20" t="s">
        <v>766</v>
      </c>
      <c r="H532" s="20" t="s">
        <v>30</v>
      </c>
      <c r="I532" s="20" t="s">
        <v>31</v>
      </c>
      <c r="J532" s="20">
        <v>8</v>
      </c>
      <c r="K532" s="20">
        <v>0</v>
      </c>
      <c r="L532" s="22">
        <v>5338523.9000000004</v>
      </c>
      <c r="M532" s="23">
        <v>19290.060000000001</v>
      </c>
      <c r="N532" s="23">
        <v>102980463384.81</v>
      </c>
      <c r="O532" s="22">
        <v>30</v>
      </c>
      <c r="P532" s="24">
        <v>5.575996</v>
      </c>
      <c r="Q532" s="24">
        <v>7.937862</v>
      </c>
      <c r="R532" s="24">
        <v>16.857548000000001</v>
      </c>
      <c r="S532" s="24">
        <v>17.917726999999999</v>
      </c>
      <c r="T532" s="24">
        <v>1.5</v>
      </c>
      <c r="U532" s="22">
        <v>200000</v>
      </c>
      <c r="V532" s="22" t="s">
        <v>70</v>
      </c>
      <c r="W532" s="24" t="s">
        <v>988</v>
      </c>
      <c r="X532" s="27" t="s">
        <v>1395</v>
      </c>
      <c r="Y532" s="24">
        <v>0</v>
      </c>
      <c r="Z532" s="24" t="s">
        <v>1540</v>
      </c>
      <c r="AA532" s="24" t="s">
        <v>1540</v>
      </c>
    </row>
    <row r="533" spans="1:27" x14ac:dyDescent="0.35">
      <c r="A533" s="20" t="str">
        <f t="shared" si="8"/>
        <v>OLD MUTUAL SOCIEDAD FIDUCIARIA S.A.Fondo de Inversión Colectiva Cerrado Skandia CAT X80</v>
      </c>
      <c r="B533" s="21">
        <v>45046</v>
      </c>
      <c r="C533" s="20">
        <v>5</v>
      </c>
      <c r="D533" s="20">
        <v>7</v>
      </c>
      <c r="E533" s="20" t="s">
        <v>761</v>
      </c>
      <c r="F533" s="20">
        <v>106524</v>
      </c>
      <c r="G533" s="20" t="s">
        <v>774</v>
      </c>
      <c r="H533" s="20" t="s">
        <v>30</v>
      </c>
      <c r="I533" s="20" t="s">
        <v>31</v>
      </c>
      <c r="J533" s="20">
        <v>8</v>
      </c>
      <c r="K533" s="20">
        <v>0</v>
      </c>
      <c r="L533" s="22">
        <v>1000883.8050000001</v>
      </c>
      <c r="M533" s="23">
        <v>10995.72</v>
      </c>
      <c r="N533" s="23">
        <v>11005433425.32</v>
      </c>
      <c r="O533" s="22">
        <v>82</v>
      </c>
      <c r="P533" s="24">
        <v>12.517918999999999</v>
      </c>
      <c r="Q533" s="24">
        <v>11.252697</v>
      </c>
      <c r="R533" s="24">
        <v>14.619579999999999</v>
      </c>
      <c r="S533" s="24">
        <v>0</v>
      </c>
      <c r="T533" s="24">
        <v>0.6</v>
      </c>
      <c r="U533" s="22">
        <v>500000</v>
      </c>
      <c r="V533" s="22">
        <v>1</v>
      </c>
      <c r="W533" s="24" t="s">
        <v>1393</v>
      </c>
      <c r="X533" s="27" t="s">
        <v>1398</v>
      </c>
      <c r="Y533" s="24">
        <v>0</v>
      </c>
      <c r="Z533" s="24" t="s">
        <v>1540</v>
      </c>
      <c r="AA533" s="24" t="s">
        <v>1540</v>
      </c>
    </row>
    <row r="534" spans="1:27" x14ac:dyDescent="0.35">
      <c r="A534" s="20" t="str">
        <f t="shared" si="8"/>
        <v>OLD MUTUAL SOCIEDAD FIDUCIARIA S.A.Fondo de Inversión Colectiva con Pacto de Permanencia Skandia Dinámico513</v>
      </c>
      <c r="B534" s="21">
        <v>45046</v>
      </c>
      <c r="C534" s="20">
        <v>5</v>
      </c>
      <c r="D534" s="20">
        <v>7</v>
      </c>
      <c r="E534" s="20" t="s">
        <v>761</v>
      </c>
      <c r="F534" s="20">
        <v>97207</v>
      </c>
      <c r="G534" s="20" t="s">
        <v>776</v>
      </c>
      <c r="H534" s="20" t="s">
        <v>30</v>
      </c>
      <c r="I534" s="20" t="s">
        <v>31</v>
      </c>
      <c r="J534" s="20">
        <v>5</v>
      </c>
      <c r="K534" s="20">
        <v>13</v>
      </c>
      <c r="L534" s="22">
        <v>146349.68799999999</v>
      </c>
      <c r="M534" s="23">
        <v>10079.19</v>
      </c>
      <c r="N534" s="23">
        <v>1475086683.6400001</v>
      </c>
      <c r="O534" s="22">
        <v>4</v>
      </c>
      <c r="P534" s="24">
        <v>10.755269999999999</v>
      </c>
      <c r="Q534" s="24">
        <v>-14.079753999999999</v>
      </c>
      <c r="R534" s="24">
        <v>16.848542999999999</v>
      </c>
      <c r="S534" s="24">
        <v>6.4638470000000003</v>
      </c>
      <c r="T534" s="24">
        <v>1.8</v>
      </c>
      <c r="U534" s="22">
        <v>1000000000</v>
      </c>
      <c r="V534" s="22">
        <v>1</v>
      </c>
      <c r="W534" s="24" t="s">
        <v>1400</v>
      </c>
      <c r="X534" s="27" t="s">
        <v>1405</v>
      </c>
      <c r="Y534" s="24">
        <v>0</v>
      </c>
      <c r="Z534" s="24" t="s">
        <v>1540</v>
      </c>
      <c r="AA534" s="24" t="s">
        <v>1540</v>
      </c>
    </row>
    <row r="535" spans="1:27" x14ac:dyDescent="0.35">
      <c r="A535" s="20" t="str">
        <f t="shared" si="8"/>
        <v>OLD MUTUAL SOCIEDAD FIDUCIARIA S.A.Fondo de Inversión Colectiva con Pacto de Permanencia Skandia Dinámico53</v>
      </c>
      <c r="B535" s="21">
        <v>45046</v>
      </c>
      <c r="C535" s="20">
        <v>5</v>
      </c>
      <c r="D535" s="20">
        <v>7</v>
      </c>
      <c r="E535" s="20" t="s">
        <v>761</v>
      </c>
      <c r="F535" s="20">
        <v>97207</v>
      </c>
      <c r="G535" s="20" t="s">
        <v>776</v>
      </c>
      <c r="H535" s="20" t="s">
        <v>30</v>
      </c>
      <c r="I535" s="20" t="s">
        <v>31</v>
      </c>
      <c r="J535" s="20">
        <v>5</v>
      </c>
      <c r="K535" s="20">
        <v>3</v>
      </c>
      <c r="L535" s="22">
        <v>172700.81</v>
      </c>
      <c r="M535" s="23">
        <v>10097.34</v>
      </c>
      <c r="N535" s="23">
        <v>1743818082.79</v>
      </c>
      <c r="O535" s="22">
        <v>13</v>
      </c>
      <c r="P535" s="24">
        <v>10.646606999999999</v>
      </c>
      <c r="Q535" s="24">
        <v>-14.164109</v>
      </c>
      <c r="R535" s="24">
        <v>16.733920999999999</v>
      </c>
      <c r="S535" s="24">
        <v>6.3593840000000004</v>
      </c>
      <c r="T535" s="24">
        <v>1.9</v>
      </c>
      <c r="U535" s="22">
        <v>1000000</v>
      </c>
      <c r="V535" s="22">
        <v>1</v>
      </c>
      <c r="W535" s="24" t="s">
        <v>1402</v>
      </c>
      <c r="X535" s="27" t="s">
        <v>1405</v>
      </c>
      <c r="Y535" s="24">
        <v>0</v>
      </c>
      <c r="Z535" s="24" t="s">
        <v>1540</v>
      </c>
      <c r="AA535" s="24" t="s">
        <v>1540</v>
      </c>
    </row>
    <row r="536" spans="1:27" x14ac:dyDescent="0.35">
      <c r="A536" s="20" t="str">
        <f t="shared" si="8"/>
        <v>OLD MUTUAL SOCIEDAD FIDUCIARIA S.A.Fondo de Inversión Colectiva Skandia Cerrado CAT XIII80</v>
      </c>
      <c r="B536" s="21">
        <v>45046</v>
      </c>
      <c r="C536" s="20">
        <v>5</v>
      </c>
      <c r="D536" s="20">
        <v>7</v>
      </c>
      <c r="E536" s="20" t="s">
        <v>761</v>
      </c>
      <c r="F536" s="20">
        <v>109261</v>
      </c>
      <c r="G536" s="20" t="s">
        <v>781</v>
      </c>
      <c r="H536" s="20" t="s">
        <v>30</v>
      </c>
      <c r="I536" s="20" t="s">
        <v>31</v>
      </c>
      <c r="J536" s="20">
        <v>8</v>
      </c>
      <c r="K536" s="20">
        <v>0</v>
      </c>
      <c r="L536" s="22">
        <v>946608.69799999997</v>
      </c>
      <c r="M536" s="23">
        <v>10998.36</v>
      </c>
      <c r="N536" s="23">
        <v>10411146898.610001</v>
      </c>
      <c r="O536" s="22">
        <v>85</v>
      </c>
      <c r="P536" s="24">
        <v>12.884788</v>
      </c>
      <c r="Q536" s="24">
        <v>12.595617000000001</v>
      </c>
      <c r="R536" s="24">
        <v>18.367851000000002</v>
      </c>
      <c r="S536" s="24">
        <v>0</v>
      </c>
      <c r="T536" s="24">
        <v>0.5</v>
      </c>
      <c r="U536" s="22">
        <v>500000</v>
      </c>
      <c r="V536" s="22" t="s">
        <v>70</v>
      </c>
      <c r="W536" s="24" t="s">
        <v>1393</v>
      </c>
      <c r="X536" s="27" t="s">
        <v>1404</v>
      </c>
      <c r="Y536" s="24">
        <v>0</v>
      </c>
      <c r="Z536" s="24" t="s">
        <v>1540</v>
      </c>
      <c r="AA536" s="24" t="s">
        <v>1540</v>
      </c>
    </row>
    <row r="537" spans="1:27" x14ac:dyDescent="0.35">
      <c r="A537" s="20" t="str">
        <f t="shared" si="8"/>
        <v>OLD MUTUAL SOCIEDAD FIDUCIARIA S.A.Fondo de Inversión Colectiva Skandia Cerrado CAT XIV80</v>
      </c>
      <c r="B537" s="21">
        <v>45046</v>
      </c>
      <c r="C537" s="20">
        <v>5</v>
      </c>
      <c r="D537" s="20">
        <v>7</v>
      </c>
      <c r="E537" s="20" t="s">
        <v>761</v>
      </c>
      <c r="F537" s="20">
        <v>109961</v>
      </c>
      <c r="G537" s="20" t="s">
        <v>783</v>
      </c>
      <c r="H537" s="20" t="s">
        <v>30</v>
      </c>
      <c r="I537" s="20" t="s">
        <v>31</v>
      </c>
      <c r="J537" s="20">
        <v>8</v>
      </c>
      <c r="K537" s="20">
        <v>0</v>
      </c>
      <c r="L537" s="22">
        <v>2919919.449</v>
      </c>
      <c r="M537" s="23">
        <v>10785.7</v>
      </c>
      <c r="N537" s="23">
        <v>31493371994.130001</v>
      </c>
      <c r="O537" s="22">
        <v>171</v>
      </c>
      <c r="P537" s="24">
        <v>12.157526000000001</v>
      </c>
      <c r="Q537" s="24">
        <v>11.814352</v>
      </c>
      <c r="R537" s="24">
        <v>16.477224</v>
      </c>
      <c r="S537" s="24">
        <v>0</v>
      </c>
      <c r="T537" s="24">
        <v>0.7</v>
      </c>
      <c r="U537" s="22">
        <v>3000000</v>
      </c>
      <c r="V537" s="22" t="s">
        <v>70</v>
      </c>
      <c r="W537" s="24" t="s">
        <v>1393</v>
      </c>
      <c r="X537" s="27" t="s">
        <v>1403</v>
      </c>
      <c r="Y537" s="24">
        <v>0</v>
      </c>
      <c r="Z537" s="24" t="s">
        <v>1540</v>
      </c>
      <c r="AA537" s="24" t="s">
        <v>1540</v>
      </c>
    </row>
    <row r="538" spans="1:27" x14ac:dyDescent="0.35">
      <c r="A538" s="20" t="str">
        <f t="shared" si="8"/>
        <v>OLD MUTUAL SOCIEDAD FIDUCIARIA S.A.Fondo de Inversión Colectiva Skandia Cerrado CAT XV51</v>
      </c>
      <c r="B538" s="21">
        <v>45046</v>
      </c>
      <c r="C538" s="20">
        <v>5</v>
      </c>
      <c r="D538" s="20">
        <v>7</v>
      </c>
      <c r="E538" s="20" t="s">
        <v>761</v>
      </c>
      <c r="F538" s="20">
        <v>110549</v>
      </c>
      <c r="G538" s="20" t="s">
        <v>1534</v>
      </c>
      <c r="H538" s="20" t="s">
        <v>30</v>
      </c>
      <c r="I538" s="20" t="s">
        <v>31</v>
      </c>
      <c r="J538" s="20">
        <v>5</v>
      </c>
      <c r="K538" s="20">
        <v>1</v>
      </c>
      <c r="L538" s="22">
        <v>731300</v>
      </c>
      <c r="M538" s="23">
        <v>10750.52</v>
      </c>
      <c r="N538" s="23">
        <v>7861856901.0699997</v>
      </c>
      <c r="O538" s="22">
        <v>1</v>
      </c>
      <c r="P538" s="24">
        <v>13.320017</v>
      </c>
      <c r="Q538" s="24">
        <v>12.992531</v>
      </c>
      <c r="R538" s="24">
        <v>0</v>
      </c>
      <c r="S538" s="24">
        <v>0</v>
      </c>
      <c r="T538" s="24" t="s">
        <v>1540</v>
      </c>
      <c r="U538" s="22" t="s">
        <v>1540</v>
      </c>
      <c r="V538" s="22" t="s">
        <v>1540</v>
      </c>
      <c r="W538" s="24" t="s">
        <v>1540</v>
      </c>
      <c r="X538" s="27" t="s">
        <v>1540</v>
      </c>
      <c r="Y538" s="24" t="s">
        <v>1540</v>
      </c>
      <c r="Z538" s="24" t="s">
        <v>1540</v>
      </c>
      <c r="AA538" s="24" t="s">
        <v>1540</v>
      </c>
    </row>
    <row r="539" spans="1:27" x14ac:dyDescent="0.35">
      <c r="A539" s="20" t="str">
        <f t="shared" si="8"/>
        <v>OLD MUTUAL SOCIEDAD FIDUCIARIA S.A.Fondo de Inversión Colectiva Skandia Cerrado CAT XV53</v>
      </c>
      <c r="B539" s="21">
        <v>45046</v>
      </c>
      <c r="C539" s="20">
        <v>5</v>
      </c>
      <c r="D539" s="20">
        <v>7</v>
      </c>
      <c r="E539" s="20" t="s">
        <v>761</v>
      </c>
      <c r="F539" s="20">
        <v>110549</v>
      </c>
      <c r="G539" s="20" t="s">
        <v>1534</v>
      </c>
      <c r="H539" s="20" t="s">
        <v>30</v>
      </c>
      <c r="I539" s="20" t="s">
        <v>31</v>
      </c>
      <c r="J539" s="20">
        <v>5</v>
      </c>
      <c r="K539" s="20">
        <v>3</v>
      </c>
      <c r="L539" s="22">
        <v>1719462.6580000001</v>
      </c>
      <c r="M539" s="23">
        <v>10765.26</v>
      </c>
      <c r="N539" s="23">
        <v>18510468854.23</v>
      </c>
      <c r="O539" s="22">
        <v>164</v>
      </c>
      <c r="P539" s="24">
        <v>12.532565</v>
      </c>
      <c r="Q539" s="24">
        <v>12.207347</v>
      </c>
      <c r="R539" s="24">
        <v>0</v>
      </c>
      <c r="S539" s="24">
        <v>0</v>
      </c>
      <c r="T539" s="24" t="s">
        <v>1540</v>
      </c>
      <c r="U539" s="22" t="s">
        <v>1540</v>
      </c>
      <c r="V539" s="22" t="s">
        <v>1540</v>
      </c>
      <c r="W539" s="24" t="s">
        <v>1540</v>
      </c>
      <c r="X539" s="27" t="s">
        <v>1540</v>
      </c>
      <c r="Y539" s="24" t="s">
        <v>1540</v>
      </c>
      <c r="Z539" s="24" t="s">
        <v>1540</v>
      </c>
      <c r="AA539" s="24" t="s">
        <v>1540</v>
      </c>
    </row>
    <row r="540" spans="1:27" x14ac:dyDescent="0.35">
      <c r="A540" s="20" t="str">
        <f t="shared" si="8"/>
        <v>OLD MUTUAL SOCIEDAD FIDUCIARIA S.A.Fondo de Inversión Colectiva Skandia Cerrado CAT XV54</v>
      </c>
      <c r="B540" s="21">
        <v>45046</v>
      </c>
      <c r="C540" s="20">
        <v>5</v>
      </c>
      <c r="D540" s="20">
        <v>7</v>
      </c>
      <c r="E540" s="20" t="s">
        <v>761</v>
      </c>
      <c r="F540" s="20">
        <v>110549</v>
      </c>
      <c r="G540" s="20" t="s">
        <v>1534</v>
      </c>
      <c r="H540" s="20" t="s">
        <v>30</v>
      </c>
      <c r="I540" s="20" t="s">
        <v>31</v>
      </c>
      <c r="J540" s="20">
        <v>5</v>
      </c>
      <c r="K540" s="20">
        <v>4</v>
      </c>
      <c r="L540" s="22">
        <v>767188.62100000004</v>
      </c>
      <c r="M540" s="23">
        <v>10762.05</v>
      </c>
      <c r="N540" s="23">
        <v>8256524613.1000004</v>
      </c>
      <c r="O540" s="22">
        <v>5</v>
      </c>
      <c r="P540" s="24">
        <v>12.532563</v>
      </c>
      <c r="Q540" s="24">
        <v>12.207348</v>
      </c>
      <c r="R540" s="24">
        <v>0</v>
      </c>
      <c r="S540" s="24">
        <v>0</v>
      </c>
      <c r="T540" s="24" t="s">
        <v>1540</v>
      </c>
      <c r="U540" s="22" t="s">
        <v>1540</v>
      </c>
      <c r="V540" s="22" t="s">
        <v>1540</v>
      </c>
      <c r="W540" s="24" t="s">
        <v>1540</v>
      </c>
      <c r="X540" s="27" t="s">
        <v>1540</v>
      </c>
      <c r="Y540" s="24" t="s">
        <v>1540</v>
      </c>
      <c r="Z540" s="24" t="s">
        <v>1540</v>
      </c>
      <c r="AA540" s="24" t="s">
        <v>1540</v>
      </c>
    </row>
    <row r="541" spans="1:27" x14ac:dyDescent="0.35">
      <c r="A541" s="20" t="str">
        <f t="shared" si="8"/>
        <v>OLD MUTUAL SOCIEDAD FIDUCIARIA S.A.Fondo de Inversión Colectiva Skandia Cerrado CAT XVI51</v>
      </c>
      <c r="B541" s="21">
        <v>45046</v>
      </c>
      <c r="C541" s="20">
        <v>5</v>
      </c>
      <c r="D541" s="20">
        <v>7</v>
      </c>
      <c r="E541" s="20" t="s">
        <v>761</v>
      </c>
      <c r="F541" s="20">
        <v>111883</v>
      </c>
      <c r="G541" s="20" t="s">
        <v>1535</v>
      </c>
      <c r="H541" s="20" t="s">
        <v>30</v>
      </c>
      <c r="I541" s="20" t="s">
        <v>31</v>
      </c>
      <c r="J541" s="20">
        <v>5</v>
      </c>
      <c r="K541" s="20">
        <v>1</v>
      </c>
      <c r="L541" s="22">
        <v>158579.45600000001</v>
      </c>
      <c r="M541" s="23">
        <v>10570.35</v>
      </c>
      <c r="N541" s="23">
        <v>1676239859.74</v>
      </c>
      <c r="O541" s="22">
        <v>1</v>
      </c>
      <c r="P541" s="24">
        <v>14.322516</v>
      </c>
      <c r="Q541" s="24">
        <v>13.559932</v>
      </c>
      <c r="R541" s="24">
        <v>0</v>
      </c>
      <c r="S541" s="24">
        <v>0</v>
      </c>
      <c r="T541" s="24" t="s">
        <v>1540</v>
      </c>
      <c r="U541" s="22" t="s">
        <v>1540</v>
      </c>
      <c r="V541" s="22" t="s">
        <v>1540</v>
      </c>
      <c r="W541" s="24" t="s">
        <v>1540</v>
      </c>
      <c r="X541" s="27" t="s">
        <v>1540</v>
      </c>
      <c r="Y541" s="24" t="s">
        <v>1540</v>
      </c>
      <c r="Z541" s="24" t="s">
        <v>1540</v>
      </c>
      <c r="AA541" s="24" t="s">
        <v>1540</v>
      </c>
    </row>
    <row r="542" spans="1:27" x14ac:dyDescent="0.35">
      <c r="A542" s="20" t="str">
        <f t="shared" si="8"/>
        <v>OLD MUTUAL SOCIEDAD FIDUCIARIA S.A.Fondo de Inversión Colectiva Skandia Cerrado CAT XVI53</v>
      </c>
      <c r="B542" s="21">
        <v>45046</v>
      </c>
      <c r="C542" s="20">
        <v>5</v>
      </c>
      <c r="D542" s="20">
        <v>7</v>
      </c>
      <c r="E542" s="20" t="s">
        <v>761</v>
      </c>
      <c r="F542" s="20">
        <v>111883</v>
      </c>
      <c r="G542" s="20" t="s">
        <v>1535</v>
      </c>
      <c r="H542" s="20" t="s">
        <v>30</v>
      </c>
      <c r="I542" s="20" t="s">
        <v>31</v>
      </c>
      <c r="J542" s="20">
        <v>5</v>
      </c>
      <c r="K542" s="20">
        <v>3</v>
      </c>
      <c r="L542" s="22">
        <v>1599558.173</v>
      </c>
      <c r="M542" s="23">
        <v>10561.02</v>
      </c>
      <c r="N542" s="23">
        <v>16892971553.860001</v>
      </c>
      <c r="O542" s="22">
        <v>206</v>
      </c>
      <c r="P542" s="24">
        <v>13.079103</v>
      </c>
      <c r="Q542" s="24">
        <v>12.324793</v>
      </c>
      <c r="R542" s="24">
        <v>0</v>
      </c>
      <c r="S542" s="24">
        <v>0</v>
      </c>
      <c r="T542" s="24" t="s">
        <v>1540</v>
      </c>
      <c r="U542" s="22" t="s">
        <v>1540</v>
      </c>
      <c r="V542" s="22" t="s">
        <v>1540</v>
      </c>
      <c r="W542" s="24" t="s">
        <v>1540</v>
      </c>
      <c r="X542" s="27" t="s">
        <v>1540</v>
      </c>
      <c r="Y542" s="24" t="s">
        <v>1540</v>
      </c>
      <c r="Z542" s="24" t="s">
        <v>1540</v>
      </c>
      <c r="AA542" s="24" t="s">
        <v>1540</v>
      </c>
    </row>
    <row r="543" spans="1:27" x14ac:dyDescent="0.35">
      <c r="A543" s="20" t="str">
        <f t="shared" si="8"/>
        <v>OLD MUTUAL SOCIEDAD FIDUCIARIA S.A.Fondo de Inversión Colectiva Skandia Cerrado CAT XVI54</v>
      </c>
      <c r="B543" s="21">
        <v>45046</v>
      </c>
      <c r="C543" s="20">
        <v>5</v>
      </c>
      <c r="D543" s="20">
        <v>7</v>
      </c>
      <c r="E543" s="20" t="s">
        <v>761</v>
      </c>
      <c r="F543" s="20">
        <v>111883</v>
      </c>
      <c r="G543" s="20" t="s">
        <v>1535</v>
      </c>
      <c r="H543" s="20" t="s">
        <v>30</v>
      </c>
      <c r="I543" s="20" t="s">
        <v>31</v>
      </c>
      <c r="J543" s="20">
        <v>5</v>
      </c>
      <c r="K543" s="20">
        <v>4</v>
      </c>
      <c r="L543" s="22">
        <v>1158350.8729999999</v>
      </c>
      <c r="M543" s="23">
        <v>10547.29</v>
      </c>
      <c r="N543" s="23">
        <v>12217466498.91</v>
      </c>
      <c r="O543" s="22">
        <v>6</v>
      </c>
      <c r="P543" s="24">
        <v>13.303163</v>
      </c>
      <c r="Q543" s="24">
        <v>12.547359</v>
      </c>
      <c r="R543" s="24">
        <v>0</v>
      </c>
      <c r="S543" s="24">
        <v>0</v>
      </c>
      <c r="T543" s="24" t="s">
        <v>1540</v>
      </c>
      <c r="U543" s="22" t="s">
        <v>1540</v>
      </c>
      <c r="V543" s="22" t="s">
        <v>1540</v>
      </c>
      <c r="W543" s="24" t="s">
        <v>1540</v>
      </c>
      <c r="X543" s="27" t="s">
        <v>1540</v>
      </c>
      <c r="Y543" s="24" t="s">
        <v>1540</v>
      </c>
      <c r="Z543" s="24" t="s">
        <v>1540</v>
      </c>
      <c r="AA543" s="24" t="s">
        <v>1540</v>
      </c>
    </row>
    <row r="544" spans="1:27" x14ac:dyDescent="0.35">
      <c r="A544" s="20" t="str">
        <f t="shared" si="8"/>
        <v>OLD MUTUAL SOCIEDAD FIDUCIARIA S.A.Fondo de Inversión Colectiva Skandia Efectivo41</v>
      </c>
      <c r="B544" s="21">
        <v>45046</v>
      </c>
      <c r="C544" s="20">
        <v>5</v>
      </c>
      <c r="D544" s="20">
        <v>7</v>
      </c>
      <c r="E544" s="20" t="s">
        <v>761</v>
      </c>
      <c r="F544" s="20">
        <v>51953</v>
      </c>
      <c r="G544" s="20" t="s">
        <v>785</v>
      </c>
      <c r="H544" s="20" t="s">
        <v>30</v>
      </c>
      <c r="I544" s="20" t="s">
        <v>31</v>
      </c>
      <c r="J544" s="20">
        <v>4</v>
      </c>
      <c r="K544" s="20">
        <v>1</v>
      </c>
      <c r="L544" s="22">
        <v>33342292.208999999</v>
      </c>
      <c r="M544" s="23">
        <v>3301.69</v>
      </c>
      <c r="N544" s="23">
        <v>110085794717.37</v>
      </c>
      <c r="O544" s="22">
        <v>87</v>
      </c>
      <c r="P544" s="24">
        <v>13.433541</v>
      </c>
      <c r="Q544" s="24">
        <v>10.849111000000001</v>
      </c>
      <c r="R544" s="24">
        <v>18.71537</v>
      </c>
      <c r="S544" s="24">
        <v>12.958834</v>
      </c>
      <c r="T544" s="24">
        <v>0.8</v>
      </c>
      <c r="U544" s="22">
        <v>200000</v>
      </c>
      <c r="V544" s="22">
        <v>1</v>
      </c>
      <c r="W544" s="24" t="s">
        <v>988</v>
      </c>
      <c r="X544" s="27" t="s">
        <v>1406</v>
      </c>
      <c r="Y544" s="24">
        <v>0</v>
      </c>
      <c r="Z544" s="24" t="s">
        <v>1540</v>
      </c>
      <c r="AA544" s="24" t="s">
        <v>1540</v>
      </c>
    </row>
    <row r="545" spans="1:27" x14ac:dyDescent="0.35">
      <c r="A545" s="20" t="str">
        <f t="shared" si="8"/>
        <v>OLD MUTUAL SOCIEDAD FIDUCIARIA S.A.Fondo de Inversión Colectiva Skandia Efectivo51</v>
      </c>
      <c r="B545" s="21">
        <v>45046</v>
      </c>
      <c r="C545" s="20">
        <v>5</v>
      </c>
      <c r="D545" s="20">
        <v>7</v>
      </c>
      <c r="E545" s="20" t="s">
        <v>761</v>
      </c>
      <c r="F545" s="20">
        <v>51953</v>
      </c>
      <c r="G545" s="20" t="s">
        <v>785</v>
      </c>
      <c r="H545" s="20" t="s">
        <v>30</v>
      </c>
      <c r="I545" s="20" t="s">
        <v>31</v>
      </c>
      <c r="J545" s="20">
        <v>5</v>
      </c>
      <c r="K545" s="20">
        <v>1</v>
      </c>
      <c r="L545" s="22">
        <v>34955261.020999998</v>
      </c>
      <c r="M545" s="23">
        <v>3551.18</v>
      </c>
      <c r="N545" s="23">
        <v>124132359145.97</v>
      </c>
      <c r="O545" s="22">
        <v>6</v>
      </c>
      <c r="P545" s="24">
        <v>14.340669999999999</v>
      </c>
      <c r="Q545" s="24">
        <v>11.735619</v>
      </c>
      <c r="R545" s="24">
        <v>19.66461</v>
      </c>
      <c r="S545" s="24">
        <v>13.862166999999999</v>
      </c>
      <c r="T545" s="24">
        <v>0</v>
      </c>
      <c r="U545" s="22">
        <v>200000</v>
      </c>
      <c r="V545" s="22">
        <v>1</v>
      </c>
      <c r="W545" s="24" t="s">
        <v>996</v>
      </c>
      <c r="X545" s="27" t="s">
        <v>1407</v>
      </c>
      <c r="Y545" s="24">
        <v>0</v>
      </c>
      <c r="Z545" s="24" t="s">
        <v>1540</v>
      </c>
      <c r="AA545" s="24" t="s">
        <v>1540</v>
      </c>
    </row>
    <row r="546" spans="1:27" x14ac:dyDescent="0.35">
      <c r="A546" s="20" t="str">
        <f t="shared" si="8"/>
        <v>OLD MUTUAL SOCIEDAD FIDUCIARIA S.A.Fondo de Inversión Colectiva Skandia Efectivo53</v>
      </c>
      <c r="B546" s="21">
        <v>45046</v>
      </c>
      <c r="C546" s="20">
        <v>5</v>
      </c>
      <c r="D546" s="20">
        <v>7</v>
      </c>
      <c r="E546" s="20" t="s">
        <v>761</v>
      </c>
      <c r="F546" s="20">
        <v>51953</v>
      </c>
      <c r="G546" s="20" t="s">
        <v>785</v>
      </c>
      <c r="H546" s="20" t="s">
        <v>30</v>
      </c>
      <c r="I546" s="20" t="s">
        <v>31</v>
      </c>
      <c r="J546" s="20">
        <v>5</v>
      </c>
      <c r="K546" s="20">
        <v>3</v>
      </c>
      <c r="L546" s="22">
        <v>71377986.108999997</v>
      </c>
      <c r="M546" s="23">
        <v>3156.25</v>
      </c>
      <c r="N546" s="23">
        <v>225286846635.12</v>
      </c>
      <c r="O546" s="22">
        <v>4982</v>
      </c>
      <c r="P546" s="24">
        <v>12.651486999999999</v>
      </c>
      <c r="Q546" s="24">
        <v>10.084807</v>
      </c>
      <c r="R546" s="24">
        <v>17.896782000000002</v>
      </c>
      <c r="S546" s="24">
        <v>12.180218</v>
      </c>
      <c r="T546" s="24">
        <v>1.5</v>
      </c>
      <c r="U546" s="22">
        <v>200000</v>
      </c>
      <c r="V546" s="22">
        <v>1</v>
      </c>
      <c r="W546" s="24" t="s">
        <v>1035</v>
      </c>
      <c r="X546" s="27" t="s">
        <v>1409</v>
      </c>
      <c r="Y546" s="24">
        <v>0</v>
      </c>
      <c r="Z546" s="24" t="s">
        <v>1540</v>
      </c>
      <c r="AA546" s="24" t="s">
        <v>1540</v>
      </c>
    </row>
    <row r="547" spans="1:27" x14ac:dyDescent="0.35">
      <c r="A547" s="20" t="str">
        <f t="shared" si="8"/>
        <v>OLD MUTUAL SOCIEDAD FIDUCIARIA S.A.Fondo de Inversión Colectiva Skandia Efectivo54</v>
      </c>
      <c r="B547" s="21">
        <v>45046</v>
      </c>
      <c r="C547" s="20">
        <v>5</v>
      </c>
      <c r="D547" s="20">
        <v>7</v>
      </c>
      <c r="E547" s="20" t="s">
        <v>761</v>
      </c>
      <c r="F547" s="20">
        <v>51953</v>
      </c>
      <c r="G547" s="20" t="s">
        <v>785</v>
      </c>
      <c r="H547" s="20" t="s">
        <v>30</v>
      </c>
      <c r="I547" s="20" t="s">
        <v>31</v>
      </c>
      <c r="J547" s="20">
        <v>5</v>
      </c>
      <c r="K547" s="20">
        <v>4</v>
      </c>
      <c r="L547" s="22">
        <v>35156463.625</v>
      </c>
      <c r="M547" s="23">
        <v>3293.37</v>
      </c>
      <c r="N547" s="23">
        <v>115783409082.33</v>
      </c>
      <c r="O547" s="22">
        <v>20</v>
      </c>
      <c r="P547" s="24">
        <v>13.433552000000001</v>
      </c>
      <c r="Q547" s="24">
        <v>10.849111000000001</v>
      </c>
      <c r="R547" s="24">
        <v>18.71537</v>
      </c>
      <c r="S547" s="24">
        <v>12.958834</v>
      </c>
      <c r="T547" s="24">
        <v>0.8</v>
      </c>
      <c r="U547" s="22">
        <v>5000000000</v>
      </c>
      <c r="V547" s="22">
        <v>1</v>
      </c>
      <c r="W547" s="24" t="s">
        <v>1027</v>
      </c>
      <c r="X547" s="27" t="s">
        <v>1412</v>
      </c>
      <c r="Y547" s="24">
        <v>0</v>
      </c>
      <c r="Z547" s="24" t="s">
        <v>1540</v>
      </c>
      <c r="AA547" s="24" t="s">
        <v>1540</v>
      </c>
    </row>
    <row r="548" spans="1:27" x14ac:dyDescent="0.35">
      <c r="A548" s="20" t="str">
        <f t="shared" si="8"/>
        <v>OLD MUTUAL SOCIEDAD FIDUCIARIA S.A.Fondo de Inversión Colectiva Skandia Efectivo55</v>
      </c>
      <c r="B548" s="21">
        <v>45046</v>
      </c>
      <c r="C548" s="20">
        <v>5</v>
      </c>
      <c r="D548" s="20">
        <v>7</v>
      </c>
      <c r="E548" s="20" t="s">
        <v>761</v>
      </c>
      <c r="F548" s="20">
        <v>51953</v>
      </c>
      <c r="G548" s="20" t="s">
        <v>785</v>
      </c>
      <c r="H548" s="20" t="s">
        <v>30</v>
      </c>
      <c r="I548" s="20" t="s">
        <v>31</v>
      </c>
      <c r="J548" s="20">
        <v>5</v>
      </c>
      <c r="K548" s="20">
        <v>5</v>
      </c>
      <c r="L548" s="22">
        <v>116524.784</v>
      </c>
      <c r="M548" s="23">
        <v>11730.55</v>
      </c>
      <c r="N548" s="23">
        <v>1366900233.04</v>
      </c>
      <c r="O548" s="22">
        <v>15</v>
      </c>
      <c r="P548" s="24">
        <v>13.772</v>
      </c>
      <c r="Q548" s="24">
        <v>11.179879</v>
      </c>
      <c r="R548" s="24">
        <v>19.069527000000001</v>
      </c>
      <c r="S548" s="24">
        <v>13.295875000000001</v>
      </c>
      <c r="T548" s="24">
        <v>0.5</v>
      </c>
      <c r="U548" s="22">
        <v>200000</v>
      </c>
      <c r="V548" s="22">
        <v>1</v>
      </c>
      <c r="W548" s="24" t="s">
        <v>1088</v>
      </c>
      <c r="X548" s="27" t="s">
        <v>1410</v>
      </c>
      <c r="Y548" s="24">
        <v>0</v>
      </c>
      <c r="Z548" s="24" t="s">
        <v>1540</v>
      </c>
      <c r="AA548" s="24" t="s">
        <v>1540</v>
      </c>
    </row>
    <row r="549" spans="1:27" x14ac:dyDescent="0.35">
      <c r="A549" s="20" t="str">
        <f t="shared" si="8"/>
        <v>OLD MUTUAL SOCIEDAD FIDUCIARIA S.A.Fondo de Inversión Colectiva Skandia Efectivo56</v>
      </c>
      <c r="B549" s="21">
        <v>45046</v>
      </c>
      <c r="C549" s="20">
        <v>5</v>
      </c>
      <c r="D549" s="20">
        <v>7</v>
      </c>
      <c r="E549" s="20" t="s">
        <v>761</v>
      </c>
      <c r="F549" s="20">
        <v>51953</v>
      </c>
      <c r="G549" s="20" t="s">
        <v>785</v>
      </c>
      <c r="H549" s="20" t="s">
        <v>30</v>
      </c>
      <c r="I549" s="20" t="s">
        <v>31</v>
      </c>
      <c r="J549" s="20">
        <v>5</v>
      </c>
      <c r="K549" s="20">
        <v>6</v>
      </c>
      <c r="L549" s="22">
        <v>22.266999999999999</v>
      </c>
      <c r="M549" s="23">
        <v>10256.51</v>
      </c>
      <c r="N549" s="23">
        <v>228377.37</v>
      </c>
      <c r="O549" s="22">
        <v>1</v>
      </c>
      <c r="P549" s="24">
        <v>10.706204</v>
      </c>
      <c r="Q549" s="24">
        <v>8.3045819999999999</v>
      </c>
      <c r="R549" s="24">
        <v>5.2400900000000004</v>
      </c>
      <c r="S549" s="24">
        <v>2.5650629999999999</v>
      </c>
      <c r="T549" s="24" t="s">
        <v>1540</v>
      </c>
      <c r="U549" s="22" t="s">
        <v>1540</v>
      </c>
      <c r="V549" s="22" t="s">
        <v>1540</v>
      </c>
      <c r="W549" s="24" t="s">
        <v>1540</v>
      </c>
      <c r="X549" s="27" t="s">
        <v>1540</v>
      </c>
      <c r="Y549" s="24" t="s">
        <v>1540</v>
      </c>
      <c r="Z549" s="24" t="s">
        <v>1540</v>
      </c>
      <c r="AA549" s="24" t="s">
        <v>1540</v>
      </c>
    </row>
    <row r="550" spans="1:27" x14ac:dyDescent="0.35">
      <c r="A550" s="20" t="str">
        <f t="shared" si="8"/>
        <v>OLD MUTUAL SOCIEDAD FIDUCIARIA S.A.Fondo de Inversión Colectiva Skandia Efectivo57</v>
      </c>
      <c r="B550" s="21">
        <v>45046</v>
      </c>
      <c r="C550" s="20">
        <v>5</v>
      </c>
      <c r="D550" s="20">
        <v>7</v>
      </c>
      <c r="E550" s="20" t="s">
        <v>761</v>
      </c>
      <c r="F550" s="20">
        <v>51953</v>
      </c>
      <c r="G550" s="20" t="s">
        <v>785</v>
      </c>
      <c r="H550" s="20" t="s">
        <v>30</v>
      </c>
      <c r="I550" s="20" t="s">
        <v>31</v>
      </c>
      <c r="J550" s="20">
        <v>5</v>
      </c>
      <c r="K550" s="20">
        <v>7</v>
      </c>
      <c r="L550" s="22">
        <v>1017.162</v>
      </c>
      <c r="M550" s="23">
        <v>10091.969999999999</v>
      </c>
      <c r="N550" s="23">
        <v>10265169.33</v>
      </c>
      <c r="O550" s="22">
        <v>1</v>
      </c>
      <c r="P550" s="24">
        <v>11.546139999999999</v>
      </c>
      <c r="Q550" s="24">
        <v>9.0083230000000007</v>
      </c>
      <c r="R550" s="24">
        <v>0</v>
      </c>
      <c r="S550" s="24">
        <v>0</v>
      </c>
      <c r="T550" s="24" t="s">
        <v>1540</v>
      </c>
      <c r="U550" s="22" t="s">
        <v>1540</v>
      </c>
      <c r="V550" s="22" t="s">
        <v>1540</v>
      </c>
      <c r="W550" s="24" t="s">
        <v>1540</v>
      </c>
      <c r="X550" s="27" t="s">
        <v>1540</v>
      </c>
      <c r="Y550" s="24" t="s">
        <v>1540</v>
      </c>
      <c r="Z550" s="24" t="s">
        <v>1540</v>
      </c>
      <c r="AA550" s="24" t="s">
        <v>1540</v>
      </c>
    </row>
    <row r="551" spans="1:27" x14ac:dyDescent="0.35">
      <c r="A551" s="20" t="str">
        <f t="shared" si="8"/>
        <v>OLD MUTUAL SOCIEDAD FIDUCIARIA S.A.Fondo de Inversión Colectiva Skandia Efectivo59</v>
      </c>
      <c r="B551" s="21">
        <v>45046</v>
      </c>
      <c r="C551" s="20">
        <v>5</v>
      </c>
      <c r="D551" s="20">
        <v>7</v>
      </c>
      <c r="E551" s="20" t="s">
        <v>761</v>
      </c>
      <c r="F551" s="20">
        <v>51953</v>
      </c>
      <c r="G551" s="20" t="s">
        <v>785</v>
      </c>
      <c r="H551" s="20" t="s">
        <v>30</v>
      </c>
      <c r="I551" s="20" t="s">
        <v>31</v>
      </c>
      <c r="J551" s="20">
        <v>5</v>
      </c>
      <c r="K551" s="20">
        <v>9</v>
      </c>
      <c r="L551" s="22">
        <v>15499.495000000001</v>
      </c>
      <c r="M551" s="23">
        <v>10592.6</v>
      </c>
      <c r="N551" s="23">
        <v>164179952.77000001</v>
      </c>
      <c r="O551" s="22">
        <v>17</v>
      </c>
      <c r="P551" s="24">
        <v>13.231161</v>
      </c>
      <c r="Q551" s="24">
        <v>10.651346</v>
      </c>
      <c r="R551" s="24">
        <v>0</v>
      </c>
      <c r="S551" s="24">
        <v>0</v>
      </c>
      <c r="T551" s="24" t="s">
        <v>1540</v>
      </c>
      <c r="U551" s="22" t="s">
        <v>1540</v>
      </c>
      <c r="V551" s="22" t="s">
        <v>1540</v>
      </c>
      <c r="W551" s="24" t="s">
        <v>1540</v>
      </c>
      <c r="X551" s="27" t="s">
        <v>1540</v>
      </c>
      <c r="Y551" s="24" t="s">
        <v>1540</v>
      </c>
      <c r="Z551" s="24" t="s">
        <v>1540</v>
      </c>
      <c r="AA551" s="24" t="s">
        <v>1540</v>
      </c>
    </row>
    <row r="552" spans="1:27" x14ac:dyDescent="0.35">
      <c r="A552" s="20" t="str">
        <f t="shared" si="8"/>
        <v>OLD MUTUAL SOCIEDAD FIDUCIARIA S.A.Fondo de Inversión Colectiva Skandia Efectivo61</v>
      </c>
      <c r="B552" s="21">
        <v>45046</v>
      </c>
      <c r="C552" s="20">
        <v>5</v>
      </c>
      <c r="D552" s="20">
        <v>7</v>
      </c>
      <c r="E552" s="20" t="s">
        <v>761</v>
      </c>
      <c r="F552" s="20">
        <v>51953</v>
      </c>
      <c r="G552" s="20" t="s">
        <v>785</v>
      </c>
      <c r="H552" s="20" t="s">
        <v>30</v>
      </c>
      <c r="I552" s="20" t="s">
        <v>31</v>
      </c>
      <c r="J552" s="20">
        <v>6</v>
      </c>
      <c r="K552" s="20">
        <v>1</v>
      </c>
      <c r="L552" s="22">
        <v>8820050.0590000004</v>
      </c>
      <c r="M552" s="23">
        <v>3155.55</v>
      </c>
      <c r="N552" s="23">
        <v>27832150359.900002</v>
      </c>
      <c r="O552" s="22">
        <v>1</v>
      </c>
      <c r="P552" s="24">
        <v>12.651477999999999</v>
      </c>
      <c r="Q552" s="24">
        <v>10.084807</v>
      </c>
      <c r="R552" s="24">
        <v>17.896978000000001</v>
      </c>
      <c r="S552" s="24">
        <v>12.180021</v>
      </c>
      <c r="T552" s="24">
        <v>1.5</v>
      </c>
      <c r="U552" s="22">
        <v>200000</v>
      </c>
      <c r="V552" s="22">
        <v>1</v>
      </c>
      <c r="W552" s="24" t="s">
        <v>1087</v>
      </c>
      <c r="X552" s="27" t="s">
        <v>1411</v>
      </c>
      <c r="Y552" s="24">
        <v>0</v>
      </c>
      <c r="Z552" s="24" t="s">
        <v>1540</v>
      </c>
      <c r="AA552" s="24" t="s">
        <v>1540</v>
      </c>
    </row>
    <row r="553" spans="1:27" x14ac:dyDescent="0.35">
      <c r="A553" s="20" t="str">
        <f t="shared" si="8"/>
        <v>OLD MUTUAL SOCIEDAD FIDUCIARIA S.A.Fondo de inversión Colectiva Skandia Multiplazo513</v>
      </c>
      <c r="B553" s="21">
        <v>45046</v>
      </c>
      <c r="C553" s="20">
        <v>5</v>
      </c>
      <c r="D553" s="20">
        <v>7</v>
      </c>
      <c r="E553" s="20" t="s">
        <v>761</v>
      </c>
      <c r="F553" s="20">
        <v>51959</v>
      </c>
      <c r="G553" s="20" t="s">
        <v>793</v>
      </c>
      <c r="H553" s="20" t="s">
        <v>30</v>
      </c>
      <c r="I553" s="20" t="s">
        <v>31</v>
      </c>
      <c r="J553" s="20">
        <v>5</v>
      </c>
      <c r="K553" s="20">
        <v>13</v>
      </c>
      <c r="L553" s="22">
        <v>170414.89300000001</v>
      </c>
      <c r="M553" s="23">
        <v>12058.73</v>
      </c>
      <c r="N553" s="23">
        <v>2054987200.6199999</v>
      </c>
      <c r="O553" s="22">
        <v>32</v>
      </c>
      <c r="P553" s="24">
        <v>12.784426</v>
      </c>
      <c r="Q553" s="24">
        <v>12.809291999999999</v>
      </c>
      <c r="R553" s="24">
        <v>24.00057</v>
      </c>
      <c r="S553" s="24">
        <v>9.6156140000000008</v>
      </c>
      <c r="T553" s="24">
        <v>1.1000000000000001</v>
      </c>
      <c r="U553" s="22">
        <v>1000000</v>
      </c>
      <c r="V553" s="22">
        <v>1</v>
      </c>
      <c r="W553" s="24" t="s">
        <v>1402</v>
      </c>
      <c r="X553" s="27" t="s">
        <v>1416</v>
      </c>
      <c r="Y553" s="24">
        <v>0</v>
      </c>
      <c r="Z553" s="24" t="s">
        <v>1540</v>
      </c>
      <c r="AA553" s="24" t="s">
        <v>1540</v>
      </c>
    </row>
    <row r="554" spans="1:27" x14ac:dyDescent="0.35">
      <c r="A554" s="20" t="str">
        <f t="shared" si="8"/>
        <v>OLD MUTUAL SOCIEDAD FIDUCIARIA S.A.Fondo de inversión Colectiva Skandia Multiplazo514</v>
      </c>
      <c r="B554" s="21">
        <v>45046</v>
      </c>
      <c r="C554" s="20">
        <v>5</v>
      </c>
      <c r="D554" s="20">
        <v>7</v>
      </c>
      <c r="E554" s="20" t="s">
        <v>761</v>
      </c>
      <c r="F554" s="20">
        <v>51959</v>
      </c>
      <c r="G554" s="20" t="s">
        <v>793</v>
      </c>
      <c r="H554" s="20" t="s">
        <v>30</v>
      </c>
      <c r="I554" s="20" t="s">
        <v>31</v>
      </c>
      <c r="J554" s="20">
        <v>5</v>
      </c>
      <c r="K554" s="20">
        <v>14</v>
      </c>
      <c r="L554" s="22">
        <v>91166.638999999996</v>
      </c>
      <c r="M554" s="23">
        <v>11985.71</v>
      </c>
      <c r="N554" s="23">
        <v>1092697375.9400001</v>
      </c>
      <c r="O554" s="22">
        <v>1</v>
      </c>
      <c r="P554" s="24">
        <v>13.176095999999999</v>
      </c>
      <c r="Q554" s="24">
        <v>13.201047000000001</v>
      </c>
      <c r="R554" s="24">
        <v>19.368345000000001</v>
      </c>
      <c r="S554" s="24">
        <v>8.1664159999999999</v>
      </c>
      <c r="T554" s="24" t="s">
        <v>1540</v>
      </c>
      <c r="U554" s="22" t="s">
        <v>1540</v>
      </c>
      <c r="V554" s="22" t="s">
        <v>1540</v>
      </c>
      <c r="W554" s="24" t="s">
        <v>1540</v>
      </c>
      <c r="X554" s="27" t="s">
        <v>1540</v>
      </c>
      <c r="Y554" s="24" t="s">
        <v>1540</v>
      </c>
      <c r="Z554" s="24" t="s">
        <v>1540</v>
      </c>
      <c r="AA554" s="24" t="s">
        <v>1540</v>
      </c>
    </row>
    <row r="555" spans="1:27" x14ac:dyDescent="0.35">
      <c r="A555" s="20" t="str">
        <f t="shared" si="8"/>
        <v>OLD MUTUAL SOCIEDAD FIDUCIARIA S.A.Fondo de inversión Colectiva Skandia Multiplazo523</v>
      </c>
      <c r="B555" s="21">
        <v>45046</v>
      </c>
      <c r="C555" s="20">
        <v>5</v>
      </c>
      <c r="D555" s="20">
        <v>7</v>
      </c>
      <c r="E555" s="20" t="s">
        <v>761</v>
      </c>
      <c r="F555" s="20">
        <v>51959</v>
      </c>
      <c r="G555" s="20" t="s">
        <v>793</v>
      </c>
      <c r="H555" s="20" t="s">
        <v>30</v>
      </c>
      <c r="I555" s="20" t="s">
        <v>31</v>
      </c>
      <c r="J555" s="20">
        <v>5</v>
      </c>
      <c r="K555" s="20">
        <v>23</v>
      </c>
      <c r="L555" s="22">
        <v>133781.954</v>
      </c>
      <c r="M555" s="23">
        <v>12106.25</v>
      </c>
      <c r="N555" s="23">
        <v>1619597726.1500001</v>
      </c>
      <c r="O555" s="22">
        <v>36</v>
      </c>
      <c r="P555" s="24">
        <v>12.896044</v>
      </c>
      <c r="Q555" s="24">
        <v>12.920937</v>
      </c>
      <c r="R555" s="24">
        <v>24.123259000000001</v>
      </c>
      <c r="S555" s="24">
        <v>9.7241070000000001</v>
      </c>
      <c r="T555" s="24">
        <v>1</v>
      </c>
      <c r="U555" s="22">
        <v>1000000</v>
      </c>
      <c r="V555" s="22">
        <v>1</v>
      </c>
      <c r="W555" s="24" t="s">
        <v>1400</v>
      </c>
      <c r="X555" s="27" t="s">
        <v>1416</v>
      </c>
      <c r="Y555" s="24">
        <v>0</v>
      </c>
      <c r="Z555" s="24" t="s">
        <v>1540</v>
      </c>
      <c r="AA555" s="24" t="s">
        <v>1540</v>
      </c>
    </row>
    <row r="556" spans="1:27" x14ac:dyDescent="0.35">
      <c r="A556" s="20" t="str">
        <f t="shared" si="8"/>
        <v>OLD MUTUAL SOCIEDAD FIDUCIARIA S.A.Fondo de inversión Colectiva Skandia Multiplazo53</v>
      </c>
      <c r="B556" s="21">
        <v>45046</v>
      </c>
      <c r="C556" s="20">
        <v>5</v>
      </c>
      <c r="D556" s="20">
        <v>7</v>
      </c>
      <c r="E556" s="20" t="s">
        <v>761</v>
      </c>
      <c r="F556" s="20">
        <v>51959</v>
      </c>
      <c r="G556" s="20" t="s">
        <v>793</v>
      </c>
      <c r="H556" s="20" t="s">
        <v>30</v>
      </c>
      <c r="I556" s="20" t="s">
        <v>31</v>
      </c>
      <c r="J556" s="20">
        <v>5</v>
      </c>
      <c r="K556" s="20">
        <v>3</v>
      </c>
      <c r="L556" s="22">
        <v>3804852.4270000001</v>
      </c>
      <c r="M556" s="23">
        <v>2470.33</v>
      </c>
      <c r="N556" s="23">
        <v>9399232928.0300007</v>
      </c>
      <c r="O556" s="22">
        <v>117</v>
      </c>
      <c r="P556" s="24">
        <v>12.673003</v>
      </c>
      <c r="Q556" s="24">
        <v>12.697842</v>
      </c>
      <c r="R556" s="24">
        <v>23.878095999999999</v>
      </c>
      <c r="S556" s="24">
        <v>9.5073089999999993</v>
      </c>
      <c r="T556" s="24">
        <v>1.2</v>
      </c>
      <c r="U556" s="22">
        <v>1000000</v>
      </c>
      <c r="V556" s="22">
        <v>1</v>
      </c>
      <c r="W556" s="24" t="s">
        <v>1035</v>
      </c>
      <c r="X556" s="27" t="s">
        <v>1416</v>
      </c>
      <c r="Y556" s="24">
        <v>0</v>
      </c>
      <c r="Z556" s="24" t="s">
        <v>1540</v>
      </c>
      <c r="AA556" s="24" t="s">
        <v>1540</v>
      </c>
    </row>
    <row r="557" spans="1:27" x14ac:dyDescent="0.35">
      <c r="A557" s="20" t="str">
        <f t="shared" si="8"/>
        <v>OLD MUTUAL SOCIEDAD FIDUCIARIA S.A.Fondo de inversión Colectiva Skandia Multiplazo533</v>
      </c>
      <c r="B557" s="21">
        <v>45046</v>
      </c>
      <c r="C557" s="20">
        <v>5</v>
      </c>
      <c r="D557" s="20">
        <v>7</v>
      </c>
      <c r="E557" s="20" t="s">
        <v>761</v>
      </c>
      <c r="F557" s="20">
        <v>51959</v>
      </c>
      <c r="G557" s="20" t="s">
        <v>793</v>
      </c>
      <c r="H557" s="20" t="s">
        <v>30</v>
      </c>
      <c r="I557" s="20" t="s">
        <v>31</v>
      </c>
      <c r="J557" s="20">
        <v>5</v>
      </c>
      <c r="K557" s="20">
        <v>33</v>
      </c>
      <c r="L557" s="22">
        <v>221561.60800000001</v>
      </c>
      <c r="M557" s="23">
        <v>10109.629999999999</v>
      </c>
      <c r="N557" s="23">
        <v>2239906420.25</v>
      </c>
      <c r="O557" s="22">
        <v>8</v>
      </c>
      <c r="P557" s="24">
        <v>12.450844999999999</v>
      </c>
      <c r="Q557" s="24">
        <v>12.475553</v>
      </c>
      <c r="R557" s="24">
        <v>0</v>
      </c>
      <c r="S557" s="24">
        <v>0</v>
      </c>
      <c r="T557" s="24" t="s">
        <v>1540</v>
      </c>
      <c r="U557" s="22" t="s">
        <v>1540</v>
      </c>
      <c r="V557" s="22" t="s">
        <v>1540</v>
      </c>
      <c r="W557" s="24" t="s">
        <v>1540</v>
      </c>
      <c r="X557" s="27" t="s">
        <v>1540</v>
      </c>
      <c r="Y557" s="24" t="s">
        <v>1540</v>
      </c>
      <c r="Z557" s="24" t="s">
        <v>1540</v>
      </c>
      <c r="AA557" s="24" t="s">
        <v>1540</v>
      </c>
    </row>
    <row r="558" spans="1:27" x14ac:dyDescent="0.35">
      <c r="A558" s="20" t="str">
        <f t="shared" si="8"/>
        <v>OLD MUTUAL SOCIEDAD FIDUCIARIA S.A.Fondo de inversión Colectiva Skandia Multiplazo534</v>
      </c>
      <c r="B558" s="21">
        <v>45046</v>
      </c>
      <c r="C558" s="20">
        <v>5</v>
      </c>
      <c r="D558" s="20">
        <v>7</v>
      </c>
      <c r="E558" s="20" t="s">
        <v>761</v>
      </c>
      <c r="F558" s="20">
        <v>51959</v>
      </c>
      <c r="G558" s="20" t="s">
        <v>793</v>
      </c>
      <c r="H558" s="20" t="s">
        <v>30</v>
      </c>
      <c r="I558" s="20" t="s">
        <v>31</v>
      </c>
      <c r="J558" s="20">
        <v>5</v>
      </c>
      <c r="K558" s="20">
        <v>34</v>
      </c>
      <c r="L558" s="22">
        <v>919861.29700000002</v>
      </c>
      <c r="M558" s="23">
        <v>10113.879999999999</v>
      </c>
      <c r="N558" s="23">
        <v>9303364115.6399994</v>
      </c>
      <c r="O558" s="22">
        <v>5</v>
      </c>
      <c r="P558" s="24">
        <v>13.007902</v>
      </c>
      <c r="Q558" s="24">
        <v>13.032817</v>
      </c>
      <c r="R558" s="24">
        <v>0</v>
      </c>
      <c r="S558" s="24">
        <v>0</v>
      </c>
      <c r="T558" s="24" t="s">
        <v>1540</v>
      </c>
      <c r="U558" s="22" t="s">
        <v>1540</v>
      </c>
      <c r="V558" s="22" t="s">
        <v>1540</v>
      </c>
      <c r="W558" s="24" t="s">
        <v>1540</v>
      </c>
      <c r="X558" s="27" t="s">
        <v>1540</v>
      </c>
      <c r="Y558" s="24" t="s">
        <v>1540</v>
      </c>
      <c r="Z558" s="24" t="s">
        <v>1540</v>
      </c>
      <c r="AA558" s="24" t="s">
        <v>1540</v>
      </c>
    </row>
    <row r="559" spans="1:27" x14ac:dyDescent="0.35">
      <c r="A559" s="20" t="str">
        <f t="shared" si="8"/>
        <v>OLD MUTUAL SOCIEDAD FIDUCIARIA S.A.Fondo de inversión Colectiva Skandia Multiplazo54</v>
      </c>
      <c r="B559" s="21">
        <v>45046</v>
      </c>
      <c r="C559" s="20">
        <v>5</v>
      </c>
      <c r="D559" s="20">
        <v>7</v>
      </c>
      <c r="E559" s="20" t="s">
        <v>761</v>
      </c>
      <c r="F559" s="20">
        <v>51959</v>
      </c>
      <c r="G559" s="20" t="s">
        <v>793</v>
      </c>
      <c r="H559" s="20" t="s">
        <v>30</v>
      </c>
      <c r="I559" s="20" t="s">
        <v>31</v>
      </c>
      <c r="J559" s="20">
        <v>5</v>
      </c>
      <c r="K559" s="20">
        <v>4</v>
      </c>
      <c r="L559" s="22">
        <v>7023745.2139999997</v>
      </c>
      <c r="M559" s="23">
        <v>2083.35</v>
      </c>
      <c r="N559" s="23">
        <v>14632952760.120001</v>
      </c>
      <c r="O559" s="22">
        <v>9</v>
      </c>
      <c r="P559" s="24">
        <v>13.119986000000001</v>
      </c>
      <c r="Q559" s="24">
        <v>13.14493</v>
      </c>
      <c r="R559" s="24">
        <v>24.369409999999998</v>
      </c>
      <c r="S559" s="24">
        <v>9.9417749999999998</v>
      </c>
      <c r="T559" s="24">
        <v>0.8</v>
      </c>
      <c r="U559" s="22">
        <v>1000000000</v>
      </c>
      <c r="V559" s="22">
        <v>1</v>
      </c>
      <c r="W559" s="24" t="s">
        <v>1027</v>
      </c>
      <c r="X559" s="27" t="s">
        <v>1416</v>
      </c>
      <c r="Y559" s="24">
        <v>0</v>
      </c>
      <c r="Z559" s="24" t="s">
        <v>1540</v>
      </c>
      <c r="AA559" s="24" t="s">
        <v>1540</v>
      </c>
    </row>
    <row r="560" spans="1:27" x14ac:dyDescent="0.35">
      <c r="A560" s="20" t="str">
        <f t="shared" si="8"/>
        <v>OLD MUTUAL SOCIEDAD FIDUCIARIA S.A.Fondo de inversión Colectiva Skandia Multiplazo61</v>
      </c>
      <c r="B560" s="21">
        <v>45046</v>
      </c>
      <c r="C560" s="20">
        <v>5</v>
      </c>
      <c r="D560" s="20">
        <v>7</v>
      </c>
      <c r="E560" s="20" t="s">
        <v>761</v>
      </c>
      <c r="F560" s="20">
        <v>51959</v>
      </c>
      <c r="G560" s="20" t="s">
        <v>793</v>
      </c>
      <c r="H560" s="20" t="s">
        <v>30</v>
      </c>
      <c r="I560" s="20" t="s">
        <v>31</v>
      </c>
      <c r="J560" s="20">
        <v>6</v>
      </c>
      <c r="K560" s="20">
        <v>1</v>
      </c>
      <c r="L560" s="22">
        <v>291718.97499999998</v>
      </c>
      <c r="M560" s="23">
        <v>14039.82</v>
      </c>
      <c r="N560" s="23">
        <v>4095682688.96</v>
      </c>
      <c r="O560" s="22">
        <v>1</v>
      </c>
      <c r="P560" s="24">
        <v>12.672999000000001</v>
      </c>
      <c r="Q560" s="24">
        <v>12.697842</v>
      </c>
      <c r="R560" s="24">
        <v>23.878094000000001</v>
      </c>
      <c r="S560" s="24">
        <v>9.5073089999999993</v>
      </c>
      <c r="T560" s="24">
        <v>1.2</v>
      </c>
      <c r="U560" s="22">
        <v>1000000</v>
      </c>
      <c r="V560" s="22">
        <v>1</v>
      </c>
      <c r="W560" s="24" t="s">
        <v>1087</v>
      </c>
      <c r="X560" s="27" t="s">
        <v>1416</v>
      </c>
      <c r="Y560" s="24">
        <v>0</v>
      </c>
      <c r="Z560" s="24" t="s">
        <v>1540</v>
      </c>
      <c r="AA560" s="24" t="s">
        <v>1540</v>
      </c>
    </row>
    <row r="561" spans="1:27" x14ac:dyDescent="0.35">
      <c r="A561" s="20" t="str">
        <f t="shared" si="8"/>
        <v>OLD MUTUAL SOCIEDAD FIDUCIARIA S.A.Fondo de inversión Colectiva Skandia Multiplazo611</v>
      </c>
      <c r="B561" s="21">
        <v>45046</v>
      </c>
      <c r="C561" s="20">
        <v>5</v>
      </c>
      <c r="D561" s="20">
        <v>7</v>
      </c>
      <c r="E561" s="20" t="s">
        <v>761</v>
      </c>
      <c r="F561" s="20">
        <v>51959</v>
      </c>
      <c r="G561" s="20" t="s">
        <v>793</v>
      </c>
      <c r="H561" s="20" t="s">
        <v>30</v>
      </c>
      <c r="I561" s="20" t="s">
        <v>31</v>
      </c>
      <c r="J561" s="20">
        <v>6</v>
      </c>
      <c r="K561" s="20">
        <v>11</v>
      </c>
      <c r="L561" s="22">
        <v>16548.419999999998</v>
      </c>
      <c r="M561" s="23">
        <v>12038.43</v>
      </c>
      <c r="N561" s="23">
        <v>199216942.96000001</v>
      </c>
      <c r="O561" s="22">
        <v>1</v>
      </c>
      <c r="P561" s="24">
        <v>12.784413000000001</v>
      </c>
      <c r="Q561" s="24">
        <v>12.809290000000001</v>
      </c>
      <c r="R561" s="24">
        <v>24.000565000000002</v>
      </c>
      <c r="S561" s="24">
        <v>9.6156120000000005</v>
      </c>
      <c r="T561" s="24">
        <v>1.1000000000000001</v>
      </c>
      <c r="U561" s="22">
        <v>1000000</v>
      </c>
      <c r="V561" s="22">
        <v>1</v>
      </c>
      <c r="W561" s="24" t="s">
        <v>1413</v>
      </c>
      <c r="X561" s="27" t="s">
        <v>1416</v>
      </c>
      <c r="Y561" s="24">
        <v>0</v>
      </c>
      <c r="Z561" s="24" t="s">
        <v>1540</v>
      </c>
      <c r="AA561" s="24" t="s">
        <v>1540</v>
      </c>
    </row>
    <row r="562" spans="1:27" x14ac:dyDescent="0.35">
      <c r="A562" s="20" t="str">
        <f t="shared" si="8"/>
        <v>PREVISORA S.A.CARTERA COLECTIVA ABIERTA CON PACTO DE PERMANENCIA EFECTIVO A PLAZOS - CARTERA CON COMPARTIMENTOS511</v>
      </c>
      <c r="B562" s="21">
        <v>45046</v>
      </c>
      <c r="C562" s="20">
        <v>5</v>
      </c>
      <c r="D562" s="20">
        <v>12</v>
      </c>
      <c r="E562" s="20" t="s">
        <v>802</v>
      </c>
      <c r="F562" s="20">
        <v>11403</v>
      </c>
      <c r="G562" s="20" t="s">
        <v>803</v>
      </c>
      <c r="H562" s="20" t="s">
        <v>30</v>
      </c>
      <c r="I562" s="20" t="s">
        <v>31</v>
      </c>
      <c r="J562" s="20">
        <v>5</v>
      </c>
      <c r="K562" s="20">
        <v>11</v>
      </c>
      <c r="L562" s="22">
        <v>31567935.907000002</v>
      </c>
      <c r="M562" s="23">
        <v>3049.25</v>
      </c>
      <c r="N562" s="23">
        <v>96258509529.389999</v>
      </c>
      <c r="O562" s="22">
        <v>114</v>
      </c>
      <c r="P562" s="24">
        <v>12.712508</v>
      </c>
      <c r="Q562" s="24">
        <v>10.716336</v>
      </c>
      <c r="R562" s="24">
        <v>17.461110999999999</v>
      </c>
      <c r="S562" s="24">
        <v>11.589283</v>
      </c>
      <c r="T562" s="24">
        <v>1.3</v>
      </c>
      <c r="U562" s="22">
        <v>50000</v>
      </c>
      <c r="V562" s="22">
        <v>50000</v>
      </c>
      <c r="W562" s="24" t="s">
        <v>1417</v>
      </c>
      <c r="X562" s="27" t="s">
        <v>1422</v>
      </c>
      <c r="Y562" s="24" t="s">
        <v>1432</v>
      </c>
      <c r="Z562" s="24" t="s">
        <v>1540</v>
      </c>
      <c r="AA562" s="24" t="s">
        <v>1540</v>
      </c>
    </row>
    <row r="563" spans="1:27" x14ac:dyDescent="0.35">
      <c r="A563" s="20" t="str">
        <f t="shared" si="8"/>
        <v>PREVISORA S.A.CARTERA COLECTIVA ABIERTA CON PACTO DE PERMANENCIA EFECTIVO A PLAZOS - CARTERA CON COMPARTIMENTOS512</v>
      </c>
      <c r="B563" s="21">
        <v>45046</v>
      </c>
      <c r="C563" s="20">
        <v>5</v>
      </c>
      <c r="D563" s="20">
        <v>12</v>
      </c>
      <c r="E563" s="20" t="s">
        <v>802</v>
      </c>
      <c r="F563" s="20">
        <v>11403</v>
      </c>
      <c r="G563" s="20" t="s">
        <v>803</v>
      </c>
      <c r="H563" s="20" t="s">
        <v>30</v>
      </c>
      <c r="I563" s="20" t="s">
        <v>31</v>
      </c>
      <c r="J563" s="20">
        <v>5</v>
      </c>
      <c r="K563" s="20">
        <v>12</v>
      </c>
      <c r="L563" s="22">
        <v>26135.415000000001</v>
      </c>
      <c r="M563" s="23">
        <v>3063.59</v>
      </c>
      <c r="N563" s="23">
        <v>80068168.450000003</v>
      </c>
      <c r="O563" s="22">
        <v>10</v>
      </c>
      <c r="P563" s="24">
        <v>12.823848</v>
      </c>
      <c r="Q563" s="24">
        <v>10.825713</v>
      </c>
      <c r="R563" s="24">
        <v>17.577131000000001</v>
      </c>
      <c r="S563" s="24">
        <v>11.69952</v>
      </c>
      <c r="T563" s="24">
        <v>1.2</v>
      </c>
      <c r="U563" s="22">
        <v>50000</v>
      </c>
      <c r="V563" s="22">
        <v>50000</v>
      </c>
      <c r="W563" s="24" t="s">
        <v>1418</v>
      </c>
      <c r="X563" s="27" t="s">
        <v>1422</v>
      </c>
      <c r="Y563" s="24">
        <v>0</v>
      </c>
      <c r="Z563" s="24" t="s">
        <v>1540</v>
      </c>
      <c r="AA563" s="24" t="s">
        <v>1540</v>
      </c>
    </row>
    <row r="564" spans="1:27" x14ac:dyDescent="0.35">
      <c r="A564" s="20" t="str">
        <f t="shared" si="8"/>
        <v>PREVISORA S.A.CARTERA COLECTIVA ABIERTA CON PACTO DE PERMANENCIA EFECTIVO A PLAZOS - CARTERA CON COMPARTIMENTOS513</v>
      </c>
      <c r="B564" s="21">
        <v>45046</v>
      </c>
      <c r="C564" s="20">
        <v>5</v>
      </c>
      <c r="D564" s="20">
        <v>12</v>
      </c>
      <c r="E564" s="20" t="s">
        <v>802</v>
      </c>
      <c r="F564" s="20">
        <v>11403</v>
      </c>
      <c r="G564" s="20" t="s">
        <v>803</v>
      </c>
      <c r="H564" s="20" t="s">
        <v>30</v>
      </c>
      <c r="I564" s="20" t="s">
        <v>31</v>
      </c>
      <c r="J564" s="20">
        <v>5</v>
      </c>
      <c r="K564" s="20">
        <v>13</v>
      </c>
      <c r="L564" s="22">
        <v>514513.71</v>
      </c>
      <c r="M564" s="23">
        <v>3070.79</v>
      </c>
      <c r="N564" s="23">
        <v>1579963189.4000001</v>
      </c>
      <c r="O564" s="22">
        <v>39</v>
      </c>
      <c r="P564" s="24">
        <v>12.879602999999999</v>
      </c>
      <c r="Q564" s="24">
        <v>10.880482000000001</v>
      </c>
      <c r="R564" s="24">
        <v>17.635227</v>
      </c>
      <c r="S564" s="24">
        <v>11.754719</v>
      </c>
      <c r="T564" s="24">
        <v>1.1499999999999999</v>
      </c>
      <c r="U564" s="22">
        <v>50000</v>
      </c>
      <c r="V564" s="22">
        <v>50000</v>
      </c>
      <c r="W564" s="24" t="s">
        <v>1419</v>
      </c>
      <c r="X564" s="27" t="s">
        <v>1422</v>
      </c>
      <c r="Y564" s="24">
        <v>0</v>
      </c>
      <c r="Z564" s="24" t="s">
        <v>1540</v>
      </c>
      <c r="AA564" s="24" t="s">
        <v>1540</v>
      </c>
    </row>
    <row r="565" spans="1:27" x14ac:dyDescent="0.35">
      <c r="A565" s="20" t="str">
        <f t="shared" si="8"/>
        <v>PREVISORA S.A.CARTERA COLECTIVA ABIERTA CON PACTO DE PERMANENCIA EFECTIVO A PLAZOS - CARTERA CON COMPARTIMENTOS514</v>
      </c>
      <c r="B565" s="21">
        <v>45046</v>
      </c>
      <c r="C565" s="20">
        <v>5</v>
      </c>
      <c r="D565" s="20">
        <v>12</v>
      </c>
      <c r="E565" s="20" t="s">
        <v>802</v>
      </c>
      <c r="F565" s="20">
        <v>11403</v>
      </c>
      <c r="G565" s="20" t="s">
        <v>803</v>
      </c>
      <c r="H565" s="20" t="s">
        <v>30</v>
      </c>
      <c r="I565" s="20" t="s">
        <v>31</v>
      </c>
      <c r="J565" s="20">
        <v>5</v>
      </c>
      <c r="K565" s="20">
        <v>14</v>
      </c>
      <c r="L565" s="22">
        <v>392179.614</v>
      </c>
      <c r="M565" s="23">
        <v>3078.01</v>
      </c>
      <c r="N565" s="23">
        <v>1207132818.1099999</v>
      </c>
      <c r="O565" s="22">
        <v>39</v>
      </c>
      <c r="P565" s="24">
        <v>12.935422000000001</v>
      </c>
      <c r="Q565" s="24">
        <v>10.935305</v>
      </c>
      <c r="R565" s="24">
        <v>17.693382</v>
      </c>
      <c r="S565" s="24">
        <v>11.809974</v>
      </c>
      <c r="T565" s="24">
        <v>1.1000000000000001</v>
      </c>
      <c r="U565" s="22">
        <v>50000</v>
      </c>
      <c r="V565" s="22">
        <v>50000</v>
      </c>
      <c r="W565" s="24" t="s">
        <v>1420</v>
      </c>
      <c r="X565" s="27" t="s">
        <v>1422</v>
      </c>
      <c r="Y565" s="24">
        <v>0</v>
      </c>
      <c r="Z565" s="24" t="s">
        <v>1540</v>
      </c>
      <c r="AA565" s="24" t="s">
        <v>1540</v>
      </c>
    </row>
    <row r="566" spans="1:27" x14ac:dyDescent="0.35">
      <c r="A566" s="20" t="str">
        <f t="shared" si="8"/>
        <v>PREVISORA S.A.CARTERA COLECTIVA ABIERTA CON PACTO DE PERMANENCIA EFECTIVO A PLAZOS - CARTERA CON COMPARTIMENTOS516</v>
      </c>
      <c r="B566" s="21">
        <v>45046</v>
      </c>
      <c r="C566" s="20">
        <v>5</v>
      </c>
      <c r="D566" s="20">
        <v>12</v>
      </c>
      <c r="E566" s="20" t="s">
        <v>802</v>
      </c>
      <c r="F566" s="20">
        <v>11403</v>
      </c>
      <c r="G566" s="20" t="s">
        <v>803</v>
      </c>
      <c r="H566" s="20" t="s">
        <v>30</v>
      </c>
      <c r="I566" s="20" t="s">
        <v>31</v>
      </c>
      <c r="J566" s="20">
        <v>5</v>
      </c>
      <c r="K566" s="20">
        <v>16</v>
      </c>
      <c r="L566" s="22">
        <v>15712394.851</v>
      </c>
      <c r="M566" s="23">
        <v>11141.6</v>
      </c>
      <c r="N566" s="23">
        <v>175061226439.79999</v>
      </c>
      <c r="O566" s="22">
        <v>1</v>
      </c>
      <c r="P566" s="24">
        <v>12.545904</v>
      </c>
      <c r="Q566" s="24">
        <v>10.552675000000001</v>
      </c>
      <c r="R566" s="24">
        <v>17.287507999999999</v>
      </c>
      <c r="S566" s="24">
        <v>11.424334999999999</v>
      </c>
      <c r="T566" s="24">
        <v>1.45</v>
      </c>
      <c r="U566" s="22">
        <v>50000</v>
      </c>
      <c r="V566" s="22">
        <v>50000</v>
      </c>
      <c r="W566" s="24" t="s">
        <v>1421</v>
      </c>
      <c r="X566" s="27" t="s">
        <v>1423</v>
      </c>
      <c r="Y566" s="24">
        <v>0</v>
      </c>
      <c r="Z566" s="24" t="s">
        <v>1540</v>
      </c>
      <c r="AA566" s="24" t="s">
        <v>1540</v>
      </c>
    </row>
    <row r="567" spans="1:27" x14ac:dyDescent="0.35">
      <c r="A567" s="20" t="str">
        <f t="shared" si="8"/>
        <v>PREVISORA S.A.CARTERA COLECTIVA ABIERTA DE ALTA LIQUIDEZ518</v>
      </c>
      <c r="B567" s="21">
        <v>45046</v>
      </c>
      <c r="C567" s="20">
        <v>5</v>
      </c>
      <c r="D567" s="20">
        <v>12</v>
      </c>
      <c r="E567" s="20" t="s">
        <v>802</v>
      </c>
      <c r="F567" s="20">
        <v>11407</v>
      </c>
      <c r="G567" s="20" t="s">
        <v>809</v>
      </c>
      <c r="H567" s="20" t="s">
        <v>254</v>
      </c>
      <c r="I567" s="20" t="s">
        <v>31</v>
      </c>
      <c r="J567" s="20">
        <v>5</v>
      </c>
      <c r="K567" s="20">
        <v>18</v>
      </c>
      <c r="L567" s="22">
        <v>148597419.79699999</v>
      </c>
      <c r="M567" s="23">
        <v>19118.5</v>
      </c>
      <c r="N567" s="23">
        <v>2840959941413.2002</v>
      </c>
      <c r="O567" s="22">
        <v>428</v>
      </c>
      <c r="P567" s="24">
        <v>12.529681</v>
      </c>
      <c r="Q567" s="24">
        <v>9.9555819999999997</v>
      </c>
      <c r="R567" s="24">
        <v>15.47667</v>
      </c>
      <c r="S567" s="24">
        <v>11.411569</v>
      </c>
      <c r="T567" s="24">
        <v>1.2</v>
      </c>
      <c r="U567" s="22">
        <v>200000</v>
      </c>
      <c r="V567" s="22">
        <v>200000</v>
      </c>
      <c r="W567" s="24" t="s">
        <v>1424</v>
      </c>
      <c r="X567" s="27" t="s">
        <v>1427</v>
      </c>
      <c r="Y567" s="24" t="s">
        <v>1431</v>
      </c>
      <c r="Z567" s="24" t="s">
        <v>1540</v>
      </c>
      <c r="AA567" s="24" t="s">
        <v>1540</v>
      </c>
    </row>
    <row r="568" spans="1:27" x14ac:dyDescent="0.35">
      <c r="A568" s="20" t="str">
        <f t="shared" si="8"/>
        <v>PREVISORA S.A.CARTERA COLECTIVA ABIERTA DE ALTA LIQUIDEZ519</v>
      </c>
      <c r="B568" s="21">
        <v>45046</v>
      </c>
      <c r="C568" s="20">
        <v>5</v>
      </c>
      <c r="D568" s="20">
        <v>12</v>
      </c>
      <c r="E568" s="20" t="s">
        <v>802</v>
      </c>
      <c r="F568" s="20">
        <v>11407</v>
      </c>
      <c r="G568" s="20" t="s">
        <v>809</v>
      </c>
      <c r="H568" s="20" t="s">
        <v>254</v>
      </c>
      <c r="I568" s="20" t="s">
        <v>31</v>
      </c>
      <c r="J568" s="20">
        <v>5</v>
      </c>
      <c r="K568" s="20">
        <v>19</v>
      </c>
      <c r="L568" s="22">
        <v>3210856.6490000002</v>
      </c>
      <c r="M568" s="23">
        <v>18022.7</v>
      </c>
      <c r="N568" s="23">
        <v>57868304575.209999</v>
      </c>
      <c r="O568" s="22">
        <v>26</v>
      </c>
      <c r="P568" s="24">
        <v>12.197175</v>
      </c>
      <c r="Q568" s="24">
        <v>9.6306609999999999</v>
      </c>
      <c r="R568" s="24">
        <v>15.135479999999999</v>
      </c>
      <c r="S568" s="24">
        <v>11.082357</v>
      </c>
      <c r="T568" s="24">
        <v>1.5</v>
      </c>
      <c r="U568" s="22">
        <v>200000</v>
      </c>
      <c r="V568" s="22">
        <v>200000</v>
      </c>
      <c r="W568" s="24" t="s">
        <v>1425</v>
      </c>
      <c r="X568" s="27" t="s">
        <v>1428</v>
      </c>
      <c r="Y568" s="24">
        <v>0</v>
      </c>
      <c r="Z568" s="24" t="s">
        <v>1540</v>
      </c>
      <c r="AA568" s="24" t="s">
        <v>1540</v>
      </c>
    </row>
    <row r="569" spans="1:27" x14ac:dyDescent="0.35">
      <c r="A569" s="20" t="str">
        <f t="shared" si="8"/>
        <v>PREVISORA S.A.CARTERA COLECTIVA ABIERTA DE ALTA LIQUIDEZ520</v>
      </c>
      <c r="B569" s="21">
        <v>45046</v>
      </c>
      <c r="C569" s="20">
        <v>5</v>
      </c>
      <c r="D569" s="20">
        <v>12</v>
      </c>
      <c r="E569" s="20" t="s">
        <v>802</v>
      </c>
      <c r="F569" s="20">
        <v>11407</v>
      </c>
      <c r="G569" s="20" t="s">
        <v>809</v>
      </c>
      <c r="H569" s="20" t="s">
        <v>254</v>
      </c>
      <c r="I569" s="20" t="s">
        <v>31</v>
      </c>
      <c r="J569" s="20">
        <v>5</v>
      </c>
      <c r="K569" s="20">
        <v>20</v>
      </c>
      <c r="L569" s="22">
        <v>8171236.2699999996</v>
      </c>
      <c r="M569" s="23">
        <v>12883.93</v>
      </c>
      <c r="N569" s="23">
        <v>105277612078.52</v>
      </c>
      <c r="O569" s="22">
        <v>1</v>
      </c>
      <c r="P569" s="24">
        <v>13.879599000000001</v>
      </c>
      <c r="Q569" s="24">
        <v>11.274704</v>
      </c>
      <c r="R569" s="24">
        <v>16.861840999999998</v>
      </c>
      <c r="S569" s="24">
        <v>12.748108999999999</v>
      </c>
      <c r="T569" s="24">
        <v>0</v>
      </c>
      <c r="U569" s="22">
        <v>200000</v>
      </c>
      <c r="V569" s="22">
        <v>200000</v>
      </c>
      <c r="W569" s="24" t="s">
        <v>1426</v>
      </c>
      <c r="X569" s="27" t="s">
        <v>1429</v>
      </c>
      <c r="Y569" s="24">
        <v>0</v>
      </c>
      <c r="Z569" s="24" t="s">
        <v>1540</v>
      </c>
      <c r="AA569" s="24" t="s">
        <v>1540</v>
      </c>
    </row>
    <row r="570" spans="1:27" x14ac:dyDescent="0.35">
      <c r="A570" s="20" t="str">
        <f t="shared" si="8"/>
        <v>PREVISORA S.A.CARTERA COLECTIVA ABIERTA DE ALTA LIQUIDEZ521</v>
      </c>
      <c r="B570" s="21">
        <v>45046</v>
      </c>
      <c r="C570" s="20">
        <v>5</v>
      </c>
      <c r="D570" s="20">
        <v>12</v>
      </c>
      <c r="E570" s="20" t="s">
        <v>802</v>
      </c>
      <c r="F570" s="20">
        <v>11407</v>
      </c>
      <c r="G570" s="20" t="s">
        <v>809</v>
      </c>
      <c r="H570" s="20" t="s">
        <v>254</v>
      </c>
      <c r="I570" s="20" t="s">
        <v>31</v>
      </c>
      <c r="J570" s="20">
        <v>5</v>
      </c>
      <c r="K570" s="20">
        <v>21</v>
      </c>
      <c r="L570" s="22">
        <v>0</v>
      </c>
      <c r="M570" s="23">
        <v>10000</v>
      </c>
      <c r="N570" s="23">
        <v>0</v>
      </c>
      <c r="O570" s="22">
        <v>0</v>
      </c>
      <c r="P570" s="24">
        <v>0</v>
      </c>
      <c r="Q570" s="24">
        <v>0</v>
      </c>
      <c r="R570" s="24">
        <v>0</v>
      </c>
      <c r="S570" s="24">
        <v>0</v>
      </c>
      <c r="T570" s="24" t="s">
        <v>70</v>
      </c>
      <c r="U570" s="22">
        <v>0</v>
      </c>
      <c r="V570" s="22">
        <v>0</v>
      </c>
      <c r="W570" s="24" t="s">
        <v>1430</v>
      </c>
      <c r="X570" s="27">
        <v>0</v>
      </c>
      <c r="Y570" s="24">
        <v>0</v>
      </c>
      <c r="Z570" s="24" t="s">
        <v>1540</v>
      </c>
      <c r="AA570" s="24" t="s">
        <v>1540</v>
      </c>
    </row>
    <row r="571" spans="1:27" x14ac:dyDescent="0.35">
      <c r="A571" s="20" t="str">
        <f t="shared" si="8"/>
        <v>PREVISORA S.A.CARTERA COLECTIVA ABIERTA DE ALTA LIQUIDEZ522</v>
      </c>
      <c r="B571" s="21">
        <v>45046</v>
      </c>
      <c r="C571" s="20">
        <v>5</v>
      </c>
      <c r="D571" s="20">
        <v>12</v>
      </c>
      <c r="E571" s="20" t="s">
        <v>802</v>
      </c>
      <c r="F571" s="20">
        <v>11407</v>
      </c>
      <c r="G571" s="20" t="s">
        <v>809</v>
      </c>
      <c r="H571" s="20" t="s">
        <v>254</v>
      </c>
      <c r="I571" s="20" t="s">
        <v>31</v>
      </c>
      <c r="J571" s="20">
        <v>5</v>
      </c>
      <c r="K571" s="20">
        <v>22</v>
      </c>
      <c r="L571" s="22">
        <v>23.282</v>
      </c>
      <c r="M571" s="23">
        <v>10634.25</v>
      </c>
      <c r="N571" s="23">
        <v>247585.47</v>
      </c>
      <c r="O571" s="22">
        <v>1</v>
      </c>
      <c r="P571" s="24">
        <v>12.252454</v>
      </c>
      <c r="Q571" s="24">
        <v>9.6846820000000005</v>
      </c>
      <c r="R571" s="24">
        <v>13.202583000000001</v>
      </c>
      <c r="S571" s="24">
        <v>0</v>
      </c>
      <c r="T571" s="24" t="s">
        <v>1540</v>
      </c>
      <c r="U571" s="22" t="s">
        <v>1540</v>
      </c>
      <c r="V571" s="22" t="s">
        <v>1540</v>
      </c>
      <c r="W571" s="24" t="s">
        <v>1540</v>
      </c>
      <c r="X571" s="27" t="s">
        <v>1540</v>
      </c>
      <c r="Y571" s="24" t="s">
        <v>1540</v>
      </c>
      <c r="Z571" s="24" t="s">
        <v>1540</v>
      </c>
      <c r="AA571" s="24" t="s">
        <v>1540</v>
      </c>
    </row>
    <row r="572" spans="1:27" x14ac:dyDescent="0.35">
      <c r="A572" s="20" t="str">
        <f t="shared" si="8"/>
        <v>PREVISORA S.A.CARTERA COLECTIVA ABIERTA EFECTIVO A LA VISTA53</v>
      </c>
      <c r="B572" s="21">
        <v>45046</v>
      </c>
      <c r="C572" s="20">
        <v>5</v>
      </c>
      <c r="D572" s="20">
        <v>12</v>
      </c>
      <c r="E572" s="20" t="s">
        <v>802</v>
      </c>
      <c r="F572" s="20">
        <v>11427</v>
      </c>
      <c r="G572" s="20" t="s">
        <v>814</v>
      </c>
      <c r="H572" s="20" t="s">
        <v>254</v>
      </c>
      <c r="I572" s="20" t="s">
        <v>31</v>
      </c>
      <c r="J572" s="20">
        <v>5</v>
      </c>
      <c r="K572" s="20">
        <v>3</v>
      </c>
      <c r="L572" s="22">
        <v>53000823.443000004</v>
      </c>
      <c r="M572" s="23">
        <v>3020.82</v>
      </c>
      <c r="N572" s="23">
        <v>160105779952.23001</v>
      </c>
      <c r="O572" s="22">
        <v>41</v>
      </c>
      <c r="P572" s="24">
        <v>12.993546</v>
      </c>
      <c r="Q572" s="24">
        <v>11.467314</v>
      </c>
      <c r="R572" s="24">
        <v>16.839203000000001</v>
      </c>
      <c r="S572" s="24">
        <v>11.106942</v>
      </c>
      <c r="T572" s="24">
        <v>0.7</v>
      </c>
      <c r="U572" s="22">
        <v>200000</v>
      </c>
      <c r="V572" s="22">
        <v>200000</v>
      </c>
      <c r="W572" s="24" t="s">
        <v>1433</v>
      </c>
      <c r="X572" s="27" t="s">
        <v>1439</v>
      </c>
      <c r="Y572" s="24" t="s">
        <v>1445</v>
      </c>
      <c r="Z572" s="24" t="s">
        <v>1540</v>
      </c>
      <c r="AA572" s="24" t="s">
        <v>1540</v>
      </c>
    </row>
    <row r="573" spans="1:27" x14ac:dyDescent="0.35">
      <c r="A573" s="20" t="str">
        <f t="shared" si="8"/>
        <v>PREVISORA S.A.CARTERA COLECTIVA ABIERTA EFECTIVO A LA VISTA54</v>
      </c>
      <c r="B573" s="21">
        <v>45046</v>
      </c>
      <c r="C573" s="20">
        <v>5</v>
      </c>
      <c r="D573" s="20">
        <v>12</v>
      </c>
      <c r="E573" s="20" t="s">
        <v>802</v>
      </c>
      <c r="F573" s="20">
        <v>11427</v>
      </c>
      <c r="G573" s="20" t="s">
        <v>814</v>
      </c>
      <c r="H573" s="20" t="s">
        <v>254</v>
      </c>
      <c r="I573" s="20" t="s">
        <v>31</v>
      </c>
      <c r="J573" s="20">
        <v>5</v>
      </c>
      <c r="K573" s="20">
        <v>4</v>
      </c>
      <c r="L573" s="22">
        <v>1570737.084</v>
      </c>
      <c r="M573" s="23">
        <v>2928.12</v>
      </c>
      <c r="N573" s="23">
        <v>4599314511.3000002</v>
      </c>
      <c r="O573" s="22">
        <v>19</v>
      </c>
      <c r="P573" s="24">
        <v>12.324483000000001</v>
      </c>
      <c r="Q573" s="24">
        <v>10.807266</v>
      </c>
      <c r="R573" s="24">
        <v>16.147434000000001</v>
      </c>
      <c r="S573" s="24">
        <v>10.449021</v>
      </c>
      <c r="T573" s="24">
        <v>1.3</v>
      </c>
      <c r="U573" s="22">
        <v>200000</v>
      </c>
      <c r="V573" s="22">
        <v>200000</v>
      </c>
      <c r="W573" s="24" t="s">
        <v>1434</v>
      </c>
      <c r="X573" s="27" t="s">
        <v>1440</v>
      </c>
      <c r="Y573" s="24">
        <v>0</v>
      </c>
      <c r="Z573" s="24" t="s">
        <v>1540</v>
      </c>
      <c r="AA573" s="24" t="s">
        <v>1540</v>
      </c>
    </row>
    <row r="574" spans="1:27" x14ac:dyDescent="0.35">
      <c r="A574" s="20" t="str">
        <f t="shared" si="8"/>
        <v>PREVISORA S.A.CARTERA COLECTIVA ABIERTA EFECTIVO A LA VISTA55</v>
      </c>
      <c r="B574" s="21">
        <v>45046</v>
      </c>
      <c r="C574" s="20">
        <v>5</v>
      </c>
      <c r="D574" s="20">
        <v>12</v>
      </c>
      <c r="E574" s="20" t="s">
        <v>802</v>
      </c>
      <c r="F574" s="20">
        <v>11427</v>
      </c>
      <c r="G574" s="20" t="s">
        <v>814</v>
      </c>
      <c r="H574" s="20" t="s">
        <v>254</v>
      </c>
      <c r="I574" s="20" t="s">
        <v>31</v>
      </c>
      <c r="J574" s="20">
        <v>5</v>
      </c>
      <c r="K574" s="20">
        <v>5</v>
      </c>
      <c r="L574" s="22">
        <v>2546867.9479999999</v>
      </c>
      <c r="M574" s="23">
        <v>3020.82</v>
      </c>
      <c r="N574" s="23">
        <v>7693621583.4099998</v>
      </c>
      <c r="O574" s="22">
        <v>8</v>
      </c>
      <c r="P574" s="24">
        <v>12.993546</v>
      </c>
      <c r="Q574" s="24">
        <v>11.467314</v>
      </c>
      <c r="R574" s="24">
        <v>16.839203000000001</v>
      </c>
      <c r="S574" s="24">
        <v>11.106942</v>
      </c>
      <c r="T574" s="24">
        <v>0.7</v>
      </c>
      <c r="U574" s="22">
        <v>200000</v>
      </c>
      <c r="V574" s="22">
        <v>200000</v>
      </c>
      <c r="W574" s="24" t="s">
        <v>1435</v>
      </c>
      <c r="X574" s="27" t="s">
        <v>1441</v>
      </c>
      <c r="Y574" s="24">
        <v>0</v>
      </c>
      <c r="Z574" s="24" t="s">
        <v>1540</v>
      </c>
      <c r="AA574" s="24" t="s">
        <v>1540</v>
      </c>
    </row>
    <row r="575" spans="1:27" x14ac:dyDescent="0.35">
      <c r="A575" s="20" t="str">
        <f t="shared" si="8"/>
        <v>PREVISORA S.A.CARTERA COLECTIVA ABIERTA EFECTIVO A LA VISTA56</v>
      </c>
      <c r="B575" s="21">
        <v>45046</v>
      </c>
      <c r="C575" s="20">
        <v>5</v>
      </c>
      <c r="D575" s="20">
        <v>12</v>
      </c>
      <c r="E575" s="20" t="s">
        <v>802</v>
      </c>
      <c r="F575" s="20">
        <v>11427</v>
      </c>
      <c r="G575" s="20" t="s">
        <v>814</v>
      </c>
      <c r="H575" s="20" t="s">
        <v>254</v>
      </c>
      <c r="I575" s="20" t="s">
        <v>31</v>
      </c>
      <c r="J575" s="20">
        <v>5</v>
      </c>
      <c r="K575" s="20">
        <v>6</v>
      </c>
      <c r="L575" s="22">
        <v>310360336.01499999</v>
      </c>
      <c r="M575" s="23">
        <v>2905.48</v>
      </c>
      <c r="N575" s="23">
        <v>901746752096.57996</v>
      </c>
      <c r="O575" s="22">
        <v>90</v>
      </c>
      <c r="P575" s="24">
        <v>12.15846</v>
      </c>
      <c r="Q575" s="24">
        <v>10.643470000000001</v>
      </c>
      <c r="R575" s="24">
        <v>15.975766</v>
      </c>
      <c r="S575" s="24">
        <v>10.285754000000001</v>
      </c>
      <c r="T575" s="24">
        <v>1.45</v>
      </c>
      <c r="U575" s="22">
        <v>200000</v>
      </c>
      <c r="V575" s="22">
        <v>200000</v>
      </c>
      <c r="W575" s="24" t="s">
        <v>1436</v>
      </c>
      <c r="X575" s="27" t="s">
        <v>1442</v>
      </c>
      <c r="Y575" s="24">
        <v>0</v>
      </c>
      <c r="Z575" s="24" t="s">
        <v>1540</v>
      </c>
      <c r="AA575" s="24" t="s">
        <v>1540</v>
      </c>
    </row>
    <row r="576" spans="1:27" x14ac:dyDescent="0.35">
      <c r="A576" s="20" t="str">
        <f t="shared" si="8"/>
        <v>PREVISORA S.A.CARTERA COLECTIVA ABIERTA EFECTIVO A LA VISTA57</v>
      </c>
      <c r="B576" s="21">
        <v>45046</v>
      </c>
      <c r="C576" s="20">
        <v>5</v>
      </c>
      <c r="D576" s="20">
        <v>12</v>
      </c>
      <c r="E576" s="20" t="s">
        <v>802</v>
      </c>
      <c r="F576" s="20">
        <v>11427</v>
      </c>
      <c r="G576" s="20" t="s">
        <v>814</v>
      </c>
      <c r="H576" s="20" t="s">
        <v>254</v>
      </c>
      <c r="I576" s="20" t="s">
        <v>31</v>
      </c>
      <c r="J576" s="20">
        <v>5</v>
      </c>
      <c r="K576" s="20">
        <v>7</v>
      </c>
      <c r="L576" s="22">
        <v>15989794.069</v>
      </c>
      <c r="M576" s="23">
        <v>2905.48</v>
      </c>
      <c r="N576" s="23">
        <v>46458078547.059998</v>
      </c>
      <c r="O576" s="22">
        <v>335</v>
      </c>
      <c r="P576" s="24">
        <v>12.15846</v>
      </c>
      <c r="Q576" s="24">
        <v>10.643470000000001</v>
      </c>
      <c r="R576" s="24">
        <v>15.975766</v>
      </c>
      <c r="S576" s="24">
        <v>10.285754000000001</v>
      </c>
      <c r="T576" s="24">
        <v>1.45</v>
      </c>
      <c r="U576" s="22">
        <v>200000</v>
      </c>
      <c r="V576" s="22">
        <v>200000</v>
      </c>
      <c r="W576" s="24" t="s">
        <v>1438</v>
      </c>
      <c r="X576" s="27" t="s">
        <v>1443</v>
      </c>
      <c r="Y576" s="24">
        <v>0</v>
      </c>
      <c r="Z576" s="24" t="s">
        <v>1540</v>
      </c>
      <c r="AA576" s="24" t="s">
        <v>1540</v>
      </c>
    </row>
    <row r="577" spans="1:27" x14ac:dyDescent="0.35">
      <c r="A577" s="20" t="str">
        <f t="shared" si="8"/>
        <v>PREVISORA S.A.CARTERA COLECTIVA ABIERTA EFECTIVO A LA VISTA58</v>
      </c>
      <c r="B577" s="21">
        <v>45046</v>
      </c>
      <c r="C577" s="20">
        <v>5</v>
      </c>
      <c r="D577" s="20">
        <v>12</v>
      </c>
      <c r="E577" s="20" t="s">
        <v>802</v>
      </c>
      <c r="F577" s="20">
        <v>11427</v>
      </c>
      <c r="G577" s="20" t="s">
        <v>814</v>
      </c>
      <c r="H577" s="20" t="s">
        <v>254</v>
      </c>
      <c r="I577" s="20" t="s">
        <v>31</v>
      </c>
      <c r="J577" s="20">
        <v>5</v>
      </c>
      <c r="K577" s="20">
        <v>8</v>
      </c>
      <c r="L577" s="22">
        <v>5984359.2960000001</v>
      </c>
      <c r="M577" s="23">
        <v>2883.32</v>
      </c>
      <c r="N577" s="23">
        <v>17254843770.880001</v>
      </c>
      <c r="O577" s="22">
        <v>547</v>
      </c>
      <c r="P577" s="24">
        <v>11.992910999999999</v>
      </c>
      <c r="Q577" s="24">
        <v>10.480157</v>
      </c>
      <c r="R577" s="24">
        <v>15.804603999999999</v>
      </c>
      <c r="S577" s="24">
        <v>10.122966999999999</v>
      </c>
      <c r="T577" s="24">
        <v>1.6</v>
      </c>
      <c r="U577" s="22">
        <v>200000</v>
      </c>
      <c r="V577" s="22">
        <v>200000</v>
      </c>
      <c r="W577" s="24" t="s">
        <v>1437</v>
      </c>
      <c r="X577" s="27" t="s">
        <v>1444</v>
      </c>
      <c r="Y577" s="24">
        <v>0</v>
      </c>
      <c r="Z577" s="24" t="s">
        <v>1540</v>
      </c>
      <c r="AA577" s="24" t="s">
        <v>1540</v>
      </c>
    </row>
    <row r="578" spans="1:27" x14ac:dyDescent="0.35">
      <c r="A578" s="20" t="str">
        <f t="shared" si="8"/>
        <v>RENTA 4 &amp; GLOBAL FIDUCIARIA S.A.FONDO DE INVERSION COLECTIVA RENTA 4 GLOBAL VISTA51</v>
      </c>
      <c r="B578" s="21">
        <v>45046</v>
      </c>
      <c r="C578" s="20">
        <v>5</v>
      </c>
      <c r="D578" s="20">
        <v>63</v>
      </c>
      <c r="E578" s="20" t="s">
        <v>821</v>
      </c>
      <c r="F578" s="20">
        <v>72485</v>
      </c>
      <c r="G578" s="20" t="s">
        <v>822</v>
      </c>
      <c r="H578" s="20" t="s">
        <v>30</v>
      </c>
      <c r="I578" s="20" t="s">
        <v>31</v>
      </c>
      <c r="J578" s="20">
        <v>5</v>
      </c>
      <c r="K578" s="20">
        <v>1</v>
      </c>
      <c r="L578" s="22">
        <v>151519.22500000001</v>
      </c>
      <c r="M578" s="23">
        <v>12344.69</v>
      </c>
      <c r="N578" s="23">
        <v>1870458617.2</v>
      </c>
      <c r="O578" s="22">
        <v>5</v>
      </c>
      <c r="P578" s="24">
        <v>10.90865</v>
      </c>
      <c r="Q578" s="24">
        <v>8.6656239999999993</v>
      </c>
      <c r="R578" s="24">
        <v>13.093819999999999</v>
      </c>
      <c r="S578" s="24">
        <v>8.4682469999999999</v>
      </c>
      <c r="T578" s="24">
        <v>0.75</v>
      </c>
      <c r="U578" s="22">
        <v>200000</v>
      </c>
      <c r="V578" s="22">
        <v>50000</v>
      </c>
      <c r="W578" s="24" t="s">
        <v>1446</v>
      </c>
      <c r="X578" s="27" t="s">
        <v>1454</v>
      </c>
      <c r="Y578" s="24" t="s">
        <v>1453</v>
      </c>
      <c r="Z578" s="24" t="s">
        <v>1540</v>
      </c>
      <c r="AA578" s="24" t="s">
        <v>1540</v>
      </c>
    </row>
    <row r="579" spans="1:27" x14ac:dyDescent="0.35">
      <c r="A579" s="20" t="str">
        <f t="shared" si="8"/>
        <v>RENTA 4 &amp; GLOBAL FIDUCIARIA S.A.FONDO DE INVERSION COLECTIVA RENTA 4 GLOBAL VISTA515</v>
      </c>
      <c r="B579" s="21">
        <v>45046</v>
      </c>
      <c r="C579" s="20">
        <v>5</v>
      </c>
      <c r="D579" s="20">
        <v>63</v>
      </c>
      <c r="E579" s="20" t="s">
        <v>821</v>
      </c>
      <c r="F579" s="20">
        <v>72485</v>
      </c>
      <c r="G579" s="20" t="s">
        <v>822</v>
      </c>
      <c r="H579" s="20" t="s">
        <v>30</v>
      </c>
      <c r="I579" s="20" t="s">
        <v>31</v>
      </c>
      <c r="J579" s="20">
        <v>5</v>
      </c>
      <c r="K579" s="20">
        <v>15</v>
      </c>
      <c r="L579" s="22">
        <v>15496.72</v>
      </c>
      <c r="M579" s="23">
        <v>11294.29</v>
      </c>
      <c r="N579" s="23">
        <v>175024485.78999999</v>
      </c>
      <c r="O579" s="22">
        <v>6</v>
      </c>
      <c r="P579" s="24">
        <v>10.908647999999999</v>
      </c>
      <c r="Q579" s="24">
        <v>8.6656230000000001</v>
      </c>
      <c r="R579" s="24">
        <v>13.093819999999999</v>
      </c>
      <c r="S579" s="24">
        <v>8.4805100000000007</v>
      </c>
      <c r="T579" s="24">
        <v>0.75</v>
      </c>
      <c r="U579" s="22">
        <v>200000</v>
      </c>
      <c r="V579" s="22">
        <v>50000</v>
      </c>
      <c r="W579" s="24" t="s">
        <v>1448</v>
      </c>
      <c r="X579" s="27" t="s">
        <v>1459</v>
      </c>
      <c r="Y579" s="24">
        <v>0</v>
      </c>
      <c r="Z579" s="24" t="s">
        <v>1540</v>
      </c>
      <c r="AA579" s="24" t="s">
        <v>1540</v>
      </c>
    </row>
    <row r="580" spans="1:27" x14ac:dyDescent="0.35">
      <c r="A580" s="20" t="str">
        <f t="shared" ref="A580:A602" si="9">E580&amp;G580&amp;J580&amp;K580</f>
        <v>RENTA 4 &amp; GLOBAL FIDUCIARIA S.A.FONDO DE INVERSION COLECTIVA RENTA 4 GLOBAL VISTA52</v>
      </c>
      <c r="B580" s="21">
        <v>45046</v>
      </c>
      <c r="C580" s="20">
        <v>5</v>
      </c>
      <c r="D580" s="20">
        <v>63</v>
      </c>
      <c r="E580" s="20" t="s">
        <v>821</v>
      </c>
      <c r="F580" s="20">
        <v>72485</v>
      </c>
      <c r="G580" s="20" t="s">
        <v>822</v>
      </c>
      <c r="H580" s="20" t="s">
        <v>30</v>
      </c>
      <c r="I580" s="20" t="s">
        <v>31</v>
      </c>
      <c r="J580" s="20">
        <v>5</v>
      </c>
      <c r="K580" s="20">
        <v>2</v>
      </c>
      <c r="L580" s="22">
        <v>46621.326999999997</v>
      </c>
      <c r="M580" s="23">
        <v>12494.83</v>
      </c>
      <c r="N580" s="23">
        <v>582525376.14999998</v>
      </c>
      <c r="O580" s="22">
        <v>2</v>
      </c>
      <c r="P580" s="24">
        <v>11.740227000000001</v>
      </c>
      <c r="Q580" s="24">
        <v>9.4804290000000009</v>
      </c>
      <c r="R580" s="24">
        <v>13.941737</v>
      </c>
      <c r="S580" s="24">
        <v>9.2940450000000006</v>
      </c>
      <c r="T580" s="24">
        <v>0</v>
      </c>
      <c r="U580" s="22">
        <v>200000</v>
      </c>
      <c r="V580" s="22">
        <v>50000</v>
      </c>
      <c r="W580" s="24" t="s">
        <v>1447</v>
      </c>
      <c r="X580" s="27" t="s">
        <v>1455</v>
      </c>
      <c r="Y580" s="24">
        <v>0</v>
      </c>
      <c r="Z580" s="24" t="s">
        <v>1540</v>
      </c>
      <c r="AA580" s="24" t="s">
        <v>1540</v>
      </c>
    </row>
    <row r="581" spans="1:27" x14ac:dyDescent="0.35">
      <c r="A581" s="20" t="str">
        <f t="shared" si="9"/>
        <v>RENTA 4 &amp; GLOBAL FIDUCIARIA S.A.FONDO DE INVERSION COLECTIVA RENTA 4 GLOBAL VISTA53</v>
      </c>
      <c r="B581" s="21">
        <v>45046</v>
      </c>
      <c r="C581" s="20">
        <v>5</v>
      </c>
      <c r="D581" s="20">
        <v>63</v>
      </c>
      <c r="E581" s="20" t="s">
        <v>821</v>
      </c>
      <c r="F581" s="20">
        <v>72485</v>
      </c>
      <c r="G581" s="20" t="s">
        <v>822</v>
      </c>
      <c r="H581" s="20" t="s">
        <v>30</v>
      </c>
      <c r="I581" s="20" t="s">
        <v>31</v>
      </c>
      <c r="J581" s="20">
        <v>5</v>
      </c>
      <c r="K581" s="20">
        <v>3</v>
      </c>
      <c r="L581" s="22">
        <v>154683.21299999999</v>
      </c>
      <c r="M581" s="23">
        <v>12077.16</v>
      </c>
      <c r="N581" s="23">
        <v>1868133564.6500001</v>
      </c>
      <c r="O581" s="22">
        <v>5</v>
      </c>
      <c r="P581" s="24">
        <v>10.908649</v>
      </c>
      <c r="Q581" s="24">
        <v>8.6656239999999993</v>
      </c>
      <c r="R581" s="24">
        <v>13.093819999999999</v>
      </c>
      <c r="S581" s="24">
        <v>8.4805089999999996</v>
      </c>
      <c r="T581" s="24">
        <v>0.75</v>
      </c>
      <c r="U581" s="22">
        <v>200000</v>
      </c>
      <c r="V581" s="22">
        <v>50000</v>
      </c>
      <c r="W581" s="24" t="s">
        <v>1449</v>
      </c>
      <c r="X581" s="27" t="s">
        <v>1456</v>
      </c>
      <c r="Y581" s="24">
        <v>0</v>
      </c>
      <c r="Z581" s="24" t="s">
        <v>1540</v>
      </c>
      <c r="AA581" s="24" t="s">
        <v>1540</v>
      </c>
    </row>
    <row r="582" spans="1:27" x14ac:dyDescent="0.35">
      <c r="A582" s="20" t="str">
        <f t="shared" si="9"/>
        <v>RENTA 4 &amp; GLOBAL FIDUCIARIA S.A.FONDO DE INVERSION COLECTIVA RENTA 4 GLOBAL VISTA54</v>
      </c>
      <c r="B582" s="21">
        <v>45046</v>
      </c>
      <c r="C582" s="20">
        <v>5</v>
      </c>
      <c r="D582" s="20">
        <v>63</v>
      </c>
      <c r="E582" s="20" t="s">
        <v>821</v>
      </c>
      <c r="F582" s="20">
        <v>72485</v>
      </c>
      <c r="G582" s="20" t="s">
        <v>822</v>
      </c>
      <c r="H582" s="20" t="s">
        <v>30</v>
      </c>
      <c r="I582" s="20" t="s">
        <v>31</v>
      </c>
      <c r="J582" s="20">
        <v>5</v>
      </c>
      <c r="K582" s="20">
        <v>4</v>
      </c>
      <c r="L582" s="22">
        <v>2653.826</v>
      </c>
      <c r="M582" s="23">
        <v>11907.32</v>
      </c>
      <c r="N582" s="23">
        <v>31599947.59</v>
      </c>
      <c r="O582" s="22">
        <v>20</v>
      </c>
      <c r="P582" s="24">
        <v>10.089328999999999</v>
      </c>
      <c r="Q582" s="24">
        <v>7.8628239999999998</v>
      </c>
      <c r="R582" s="24">
        <v>12.258395999999999</v>
      </c>
      <c r="S582" s="24">
        <v>7.6790729999999998</v>
      </c>
      <c r="T582" s="24">
        <v>1.5</v>
      </c>
      <c r="U582" s="22">
        <v>200000</v>
      </c>
      <c r="V582" s="22">
        <v>50000</v>
      </c>
      <c r="W582" s="24" t="s">
        <v>1450</v>
      </c>
      <c r="X582" s="27" t="s">
        <v>1457</v>
      </c>
      <c r="Y582" s="24">
        <v>0</v>
      </c>
      <c r="Z582" s="24" t="s">
        <v>1540</v>
      </c>
      <c r="AA582" s="24" t="s">
        <v>1540</v>
      </c>
    </row>
    <row r="583" spans="1:27" x14ac:dyDescent="0.35">
      <c r="A583" s="20" t="str">
        <f t="shared" si="9"/>
        <v>RENTA 4 &amp; GLOBAL FIDUCIARIA S.A.FONDO DE INVERSION COLECTIVA RENTA 4 GLOBAL VISTA55</v>
      </c>
      <c r="B583" s="21">
        <v>45046</v>
      </c>
      <c r="C583" s="20">
        <v>5</v>
      </c>
      <c r="D583" s="20">
        <v>63</v>
      </c>
      <c r="E583" s="20" t="s">
        <v>821</v>
      </c>
      <c r="F583" s="20">
        <v>72485</v>
      </c>
      <c r="G583" s="20" t="s">
        <v>822</v>
      </c>
      <c r="H583" s="20" t="s">
        <v>30</v>
      </c>
      <c r="I583" s="20" t="s">
        <v>31</v>
      </c>
      <c r="J583" s="20">
        <v>5</v>
      </c>
      <c r="K583" s="20">
        <v>5</v>
      </c>
      <c r="L583" s="22">
        <v>112625.08</v>
      </c>
      <c r="M583" s="23">
        <v>11822.95</v>
      </c>
      <c r="N583" s="23">
        <v>1331561167.02</v>
      </c>
      <c r="O583" s="22">
        <v>4</v>
      </c>
      <c r="P583" s="24">
        <v>10.90865</v>
      </c>
      <c r="Q583" s="24">
        <v>8.6656239999999993</v>
      </c>
      <c r="R583" s="24">
        <v>13.093819999999999</v>
      </c>
      <c r="S583" s="24">
        <v>8.4805089999999996</v>
      </c>
      <c r="T583" s="24">
        <v>0.75</v>
      </c>
      <c r="U583" s="22">
        <v>200000</v>
      </c>
      <c r="V583" s="22">
        <v>50000</v>
      </c>
      <c r="W583" s="24" t="s">
        <v>1451</v>
      </c>
      <c r="X583" s="27" t="s">
        <v>1458</v>
      </c>
      <c r="Y583" s="24">
        <v>0</v>
      </c>
      <c r="Z583" s="24" t="s">
        <v>1540</v>
      </c>
      <c r="AA583" s="24" t="s">
        <v>1540</v>
      </c>
    </row>
    <row r="584" spans="1:27" x14ac:dyDescent="0.35">
      <c r="A584" s="20" t="str">
        <f t="shared" si="9"/>
        <v>SERVITRUST GNB SUDAMERIS S.A.FONDO DE INVERSION ABIERTO CASH80</v>
      </c>
      <c r="B584" s="21">
        <v>45046</v>
      </c>
      <c r="C584" s="20">
        <v>5</v>
      </c>
      <c r="D584" s="20">
        <v>34</v>
      </c>
      <c r="E584" s="20" t="s">
        <v>829</v>
      </c>
      <c r="F584" s="20">
        <v>10440</v>
      </c>
      <c r="G584" s="20" t="s">
        <v>830</v>
      </c>
      <c r="H584" s="20" t="s">
        <v>30</v>
      </c>
      <c r="I584" s="20" t="s">
        <v>31</v>
      </c>
      <c r="J584" s="20">
        <v>8</v>
      </c>
      <c r="K584" s="20">
        <v>0</v>
      </c>
      <c r="L584" s="22">
        <v>16818218.954999998</v>
      </c>
      <c r="M584" s="23">
        <v>19764.009999999998</v>
      </c>
      <c r="N584" s="23">
        <v>332395057365.92999</v>
      </c>
      <c r="O584" s="22">
        <v>2283</v>
      </c>
      <c r="P584" s="24">
        <v>11.914315999999999</v>
      </c>
      <c r="Q584" s="24">
        <v>9.9936450000000008</v>
      </c>
      <c r="R584" s="24">
        <v>14.818849</v>
      </c>
      <c r="S584" s="24">
        <v>10.815946</v>
      </c>
      <c r="T584" s="24">
        <v>1</v>
      </c>
      <c r="U584" s="22">
        <v>500000</v>
      </c>
      <c r="V584" s="22" t="s">
        <v>70</v>
      </c>
      <c r="W584" s="24" t="s">
        <v>41</v>
      </c>
      <c r="X584" s="27" t="s">
        <v>1461</v>
      </c>
      <c r="Y584" s="24" t="s">
        <v>1460</v>
      </c>
      <c r="Z584" s="24" t="s">
        <v>1540</v>
      </c>
      <c r="AA584" s="24" t="s">
        <v>1540</v>
      </c>
    </row>
    <row r="585" spans="1:27" x14ac:dyDescent="0.35">
      <c r="A585" s="20" t="str">
        <f t="shared" si="9"/>
        <v>SERVITRUST GNB SUDAMERIS S.A.FONDO DE INVERSION COLECTIVA FONDO GNB ABIERTO80</v>
      </c>
      <c r="B585" s="21">
        <v>45046</v>
      </c>
      <c r="C585" s="20">
        <v>5</v>
      </c>
      <c r="D585" s="20">
        <v>34</v>
      </c>
      <c r="E585" s="20" t="s">
        <v>829</v>
      </c>
      <c r="F585" s="20">
        <v>58134</v>
      </c>
      <c r="G585" s="20" t="s">
        <v>832</v>
      </c>
      <c r="H585" s="20" t="s">
        <v>30</v>
      </c>
      <c r="I585" s="20" t="s">
        <v>31</v>
      </c>
      <c r="J585" s="20">
        <v>8</v>
      </c>
      <c r="K585" s="20">
        <v>0</v>
      </c>
      <c r="L585" s="22">
        <v>3877934.5070000002</v>
      </c>
      <c r="M585" s="23">
        <v>66135.350000000006</v>
      </c>
      <c r="N585" s="23">
        <v>256468574547</v>
      </c>
      <c r="O585" s="22">
        <v>1328</v>
      </c>
      <c r="P585" s="24">
        <v>12.335592</v>
      </c>
      <c r="Q585" s="24">
        <v>10.203965</v>
      </c>
      <c r="R585" s="24">
        <v>15.180266</v>
      </c>
      <c r="S585" s="24">
        <v>11.053753</v>
      </c>
      <c r="T585" s="24">
        <v>1.5</v>
      </c>
      <c r="U585" s="22">
        <v>500000</v>
      </c>
      <c r="V585" s="22" t="s">
        <v>70</v>
      </c>
      <c r="W585" s="24" t="s">
        <v>41</v>
      </c>
      <c r="X585" s="27" t="s">
        <v>1462</v>
      </c>
      <c r="Y585" s="24">
        <v>0</v>
      </c>
      <c r="Z585" s="24" t="s">
        <v>1540</v>
      </c>
      <c r="AA585" s="24" t="s">
        <v>1540</v>
      </c>
    </row>
    <row r="586" spans="1:27" x14ac:dyDescent="0.35">
      <c r="A586" s="20" t="str">
        <f t="shared" si="9"/>
        <v>SERVIVALORES GNB SUDAMERIS S.A.FONDO DE INVERSION COLECTIVA ABIERTO RENTAVAL80</v>
      </c>
      <c r="B586" s="21">
        <v>45046</v>
      </c>
      <c r="C586" s="20">
        <v>85</v>
      </c>
      <c r="D586" s="20">
        <v>91</v>
      </c>
      <c r="E586" s="20" t="s">
        <v>834</v>
      </c>
      <c r="F586" s="20">
        <v>60275</v>
      </c>
      <c r="G586" s="20" t="s">
        <v>835</v>
      </c>
      <c r="H586" s="20" t="s">
        <v>30</v>
      </c>
      <c r="I586" s="20" t="s">
        <v>31</v>
      </c>
      <c r="J586" s="20">
        <v>8</v>
      </c>
      <c r="K586" s="20">
        <v>0</v>
      </c>
      <c r="L586" s="22">
        <v>7296508.301</v>
      </c>
      <c r="M586" s="23">
        <v>4644.46</v>
      </c>
      <c r="N586" s="23">
        <v>33888327194.220001</v>
      </c>
      <c r="O586" s="22">
        <v>464</v>
      </c>
      <c r="P586" s="24">
        <v>11.774369999999999</v>
      </c>
      <c r="Q586" s="24">
        <v>10.252331</v>
      </c>
      <c r="R586" s="24">
        <v>15.901871</v>
      </c>
      <c r="S586" s="24">
        <v>11.348775</v>
      </c>
      <c r="T586" s="24">
        <v>1</v>
      </c>
      <c r="U586" s="22">
        <v>250000</v>
      </c>
      <c r="V586" s="22">
        <v>250000</v>
      </c>
      <c r="W586" s="24" t="s">
        <v>988</v>
      </c>
      <c r="X586" s="27" t="s">
        <v>1463</v>
      </c>
      <c r="Y586" s="24">
        <v>0</v>
      </c>
      <c r="Z586" s="24" t="s">
        <v>1540</v>
      </c>
      <c r="AA586" s="24" t="s">
        <v>1540</v>
      </c>
    </row>
    <row r="587" spans="1:27" x14ac:dyDescent="0.35">
      <c r="A587" s="20" t="str">
        <f t="shared" si="9"/>
        <v>Valores Bancolombia S. A.FONDO DE INVERSION COLECTIVA ABIERTO RENTA ALTA CONVICCION82</v>
      </c>
      <c r="B587" s="21">
        <v>45046</v>
      </c>
      <c r="C587" s="20">
        <v>85</v>
      </c>
      <c r="D587" s="20">
        <v>22</v>
      </c>
      <c r="E587" s="20" t="s">
        <v>837</v>
      </c>
      <c r="F587" s="20">
        <v>63301</v>
      </c>
      <c r="G587" s="20" t="s">
        <v>838</v>
      </c>
      <c r="H587" s="20" t="s">
        <v>30</v>
      </c>
      <c r="I587" s="20" t="s">
        <v>31</v>
      </c>
      <c r="J587" s="20">
        <v>8</v>
      </c>
      <c r="K587" s="20">
        <v>2</v>
      </c>
      <c r="L587" s="22">
        <v>47750.839</v>
      </c>
      <c r="M587" s="23">
        <v>10825.68</v>
      </c>
      <c r="N587" s="23">
        <v>516935330.25999999</v>
      </c>
      <c r="O587" s="22">
        <v>1</v>
      </c>
      <c r="P587" s="24">
        <v>7.2659450000000003</v>
      </c>
      <c r="Q587" s="24">
        <v>19.280381999999999</v>
      </c>
      <c r="R587" s="24">
        <v>32.298369999999998</v>
      </c>
      <c r="S587" s="24">
        <v>5.7372449999999997</v>
      </c>
      <c r="T587" s="24">
        <v>0.7</v>
      </c>
      <c r="U587" s="22">
        <v>50000</v>
      </c>
      <c r="V587" s="22">
        <v>20000</v>
      </c>
      <c r="W587" s="24" t="s">
        <v>996</v>
      </c>
      <c r="X587" s="27" t="s">
        <v>1464</v>
      </c>
      <c r="Y587" s="24">
        <v>0</v>
      </c>
      <c r="Z587" s="24" t="s">
        <v>1540</v>
      </c>
      <c r="AA587" s="24" t="s">
        <v>1540</v>
      </c>
    </row>
    <row r="588" spans="1:27" x14ac:dyDescent="0.35">
      <c r="A588" s="20" t="str">
        <f t="shared" si="9"/>
        <v>Valores Bancolombia S. A.FONDO DE INVERSION COLECTIVA ABIERTO RENTA ALTA CONVICCION83</v>
      </c>
      <c r="B588" s="21">
        <v>45046</v>
      </c>
      <c r="C588" s="20">
        <v>85</v>
      </c>
      <c r="D588" s="20">
        <v>22</v>
      </c>
      <c r="E588" s="20" t="s">
        <v>837</v>
      </c>
      <c r="F588" s="20">
        <v>63301</v>
      </c>
      <c r="G588" s="20" t="s">
        <v>838</v>
      </c>
      <c r="H588" s="20" t="s">
        <v>30</v>
      </c>
      <c r="I588" s="20" t="s">
        <v>31</v>
      </c>
      <c r="J588" s="20">
        <v>8</v>
      </c>
      <c r="K588" s="20">
        <v>3</v>
      </c>
      <c r="L588" s="22">
        <v>12197710.657</v>
      </c>
      <c r="M588" s="23">
        <v>16436.97</v>
      </c>
      <c r="N588" s="23">
        <v>200493385831.09</v>
      </c>
      <c r="O588" s="22">
        <v>3732</v>
      </c>
      <c r="P588" s="24">
        <v>5.8807720000000003</v>
      </c>
      <c r="Q588" s="24">
        <v>17.71283</v>
      </c>
      <c r="R588" s="24">
        <v>30.580522999999999</v>
      </c>
      <c r="S588" s="24">
        <v>4.3657510000000004</v>
      </c>
      <c r="T588" s="24">
        <v>2.02</v>
      </c>
      <c r="U588" s="22">
        <v>50000</v>
      </c>
      <c r="V588" s="22">
        <v>20000</v>
      </c>
      <c r="W588" s="24" t="s">
        <v>990</v>
      </c>
      <c r="X588" s="27" t="s">
        <v>1119</v>
      </c>
      <c r="Y588" s="24">
        <v>0</v>
      </c>
      <c r="Z588" s="24" t="s">
        <v>1540</v>
      </c>
      <c r="AA588" s="24" t="s">
        <v>1540</v>
      </c>
    </row>
    <row r="589" spans="1:27" x14ac:dyDescent="0.35">
      <c r="A589" s="20" t="str">
        <f t="shared" si="9"/>
        <v>Valores Bancolombia S. A.FONDO DE INVERSION COLECTIVA ABIERTO RENTA FIJA PLUS82</v>
      </c>
      <c r="B589" s="21">
        <v>45046</v>
      </c>
      <c r="C589" s="20">
        <v>85</v>
      </c>
      <c r="D589" s="20">
        <v>22</v>
      </c>
      <c r="E589" s="20" t="s">
        <v>837</v>
      </c>
      <c r="F589" s="20">
        <v>59741</v>
      </c>
      <c r="G589" s="20" t="s">
        <v>841</v>
      </c>
      <c r="H589" s="20" t="s">
        <v>30</v>
      </c>
      <c r="I589" s="20" t="s">
        <v>31</v>
      </c>
      <c r="J589" s="20">
        <v>8</v>
      </c>
      <c r="K589" s="20">
        <v>2</v>
      </c>
      <c r="L589" s="22">
        <v>138383.519</v>
      </c>
      <c r="M589" s="23">
        <v>11013.25</v>
      </c>
      <c r="N589" s="23">
        <v>1524052246.9400001</v>
      </c>
      <c r="O589" s="22">
        <v>2</v>
      </c>
      <c r="P589" s="24">
        <v>13.994732000000001</v>
      </c>
      <c r="Q589" s="24">
        <v>16.421934</v>
      </c>
      <c r="R589" s="24">
        <v>23.192250999999999</v>
      </c>
      <c r="S589" s="24">
        <v>11.198553</v>
      </c>
      <c r="T589" s="24">
        <v>0.6</v>
      </c>
      <c r="U589" s="22">
        <v>50000</v>
      </c>
      <c r="V589" s="22">
        <v>20000</v>
      </c>
      <c r="W589" s="24" t="s">
        <v>996</v>
      </c>
      <c r="X589" s="27" t="s">
        <v>1464</v>
      </c>
      <c r="Y589" s="24">
        <v>0</v>
      </c>
      <c r="Z589" s="24" t="s">
        <v>1540</v>
      </c>
      <c r="AA589" s="24" t="s">
        <v>1540</v>
      </c>
    </row>
    <row r="590" spans="1:27" x14ac:dyDescent="0.35">
      <c r="A590" s="20" t="str">
        <f t="shared" si="9"/>
        <v>Valores Bancolombia S. A.FONDO DE INVERSION COLECTIVA ABIERTO RENTA FIJA PLUS83</v>
      </c>
      <c r="B590" s="21">
        <v>45046</v>
      </c>
      <c r="C590" s="20">
        <v>85</v>
      </c>
      <c r="D590" s="20">
        <v>22</v>
      </c>
      <c r="E590" s="20" t="s">
        <v>837</v>
      </c>
      <c r="F590" s="20">
        <v>59741</v>
      </c>
      <c r="G590" s="20" t="s">
        <v>841</v>
      </c>
      <c r="H590" s="20" t="s">
        <v>30</v>
      </c>
      <c r="I590" s="20" t="s">
        <v>31</v>
      </c>
      <c r="J590" s="20">
        <v>8</v>
      </c>
      <c r="K590" s="20">
        <v>3</v>
      </c>
      <c r="L590" s="22">
        <v>17473300.960999999</v>
      </c>
      <c r="M590" s="23">
        <v>15576.66</v>
      </c>
      <c r="N590" s="23">
        <v>272175699903.45999</v>
      </c>
      <c r="O590" s="22">
        <v>2955</v>
      </c>
      <c r="P590" s="24">
        <v>13.199831</v>
      </c>
      <c r="Q590" s="24">
        <v>15.591678</v>
      </c>
      <c r="R590" s="24">
        <v>22.226965</v>
      </c>
      <c r="S590" s="24">
        <v>10.377791999999999</v>
      </c>
      <c r="T590" s="24">
        <v>1.31</v>
      </c>
      <c r="U590" s="22">
        <v>50000</v>
      </c>
      <c r="V590" s="22">
        <v>20000</v>
      </c>
      <c r="W590" s="24" t="s">
        <v>990</v>
      </c>
      <c r="X590" s="27" t="s">
        <v>1119</v>
      </c>
      <c r="Y590" s="24">
        <v>0</v>
      </c>
      <c r="Z590" s="24" t="s">
        <v>1540</v>
      </c>
      <c r="AA590" s="24" t="s">
        <v>1540</v>
      </c>
    </row>
    <row r="591" spans="1:27" x14ac:dyDescent="0.35">
      <c r="A591" s="20" t="str">
        <f t="shared" si="9"/>
        <v>Valores Bancolombia S. A.FONDO DE INVERSION COLECTIVA ABIERTO RENTA FUTURO82</v>
      </c>
      <c r="B591" s="21">
        <v>45046</v>
      </c>
      <c r="C591" s="20">
        <v>85</v>
      </c>
      <c r="D591" s="20">
        <v>22</v>
      </c>
      <c r="E591" s="20" t="s">
        <v>837</v>
      </c>
      <c r="F591" s="20">
        <v>93625</v>
      </c>
      <c r="G591" s="20" t="s">
        <v>844</v>
      </c>
      <c r="H591" s="20" t="s">
        <v>30</v>
      </c>
      <c r="I591" s="20" t="s">
        <v>31</v>
      </c>
      <c r="J591" s="20">
        <v>8</v>
      </c>
      <c r="K591" s="20">
        <v>2</v>
      </c>
      <c r="L591" s="22">
        <v>5022.7659999999996</v>
      </c>
      <c r="M591" s="23">
        <v>10826.55</v>
      </c>
      <c r="N591" s="23">
        <v>54379241.630000003</v>
      </c>
      <c r="O591" s="22">
        <v>1</v>
      </c>
      <c r="P591" s="24">
        <v>9.7050610000000006</v>
      </c>
      <c r="Q591" s="24">
        <v>14.303694999999999</v>
      </c>
      <c r="R591" s="24">
        <v>22.913633000000001</v>
      </c>
      <c r="S591" s="24">
        <v>8.5622050000000005</v>
      </c>
      <c r="T591" s="24">
        <v>0.68</v>
      </c>
      <c r="U591" s="22">
        <v>50000</v>
      </c>
      <c r="V591" s="22">
        <v>20000</v>
      </c>
      <c r="W591" s="24" t="s">
        <v>996</v>
      </c>
      <c r="X591" s="27" t="s">
        <v>1464</v>
      </c>
      <c r="Y591" s="24">
        <v>0</v>
      </c>
      <c r="Z591" s="24" t="s">
        <v>1540</v>
      </c>
      <c r="AA591" s="24" t="s">
        <v>1540</v>
      </c>
    </row>
    <row r="592" spans="1:27" x14ac:dyDescent="0.35">
      <c r="A592" s="20" t="str">
        <f t="shared" si="9"/>
        <v>Valores Bancolombia S. A.FONDO DE INVERSION COLECTIVA ABIERTO RENTA FUTURO83</v>
      </c>
      <c r="B592" s="21">
        <v>45046</v>
      </c>
      <c r="C592" s="20">
        <v>85</v>
      </c>
      <c r="D592" s="20">
        <v>22</v>
      </c>
      <c r="E592" s="20" t="s">
        <v>837</v>
      </c>
      <c r="F592" s="20">
        <v>93625</v>
      </c>
      <c r="G592" s="20" t="s">
        <v>844</v>
      </c>
      <c r="H592" s="20" t="s">
        <v>30</v>
      </c>
      <c r="I592" s="20" t="s">
        <v>31</v>
      </c>
      <c r="J592" s="20">
        <v>8</v>
      </c>
      <c r="K592" s="20">
        <v>3</v>
      </c>
      <c r="L592" s="22">
        <v>5871227.585</v>
      </c>
      <c r="M592" s="23">
        <v>11033.39</v>
      </c>
      <c r="N592" s="23">
        <v>64779553049.43</v>
      </c>
      <c r="O592" s="22">
        <v>1791</v>
      </c>
      <c r="P592" s="24">
        <v>8.2886919999999993</v>
      </c>
      <c r="Q592" s="24">
        <v>12.792593999999999</v>
      </c>
      <c r="R592" s="24">
        <v>21.315943000000001</v>
      </c>
      <c r="S592" s="24">
        <v>7.148333</v>
      </c>
      <c r="T592" s="24">
        <v>2.02</v>
      </c>
      <c r="U592" s="22">
        <v>50000</v>
      </c>
      <c r="V592" s="22">
        <v>20000</v>
      </c>
      <c r="W592" s="24" t="s">
        <v>990</v>
      </c>
      <c r="X592" s="27" t="s">
        <v>1119</v>
      </c>
      <c r="Y592" s="24">
        <v>0</v>
      </c>
      <c r="Z592" s="24" t="s">
        <v>1540</v>
      </c>
      <c r="AA592" s="24" t="s">
        <v>1540</v>
      </c>
    </row>
    <row r="593" spans="1:27" x14ac:dyDescent="0.35">
      <c r="A593" s="20" t="str">
        <f t="shared" si="9"/>
        <v>Valores Bancolombia S. A.FONDO DE INVERSION COLECTIVA ABIERTO RENTA LIQUIDEZ82</v>
      </c>
      <c r="B593" s="21">
        <v>45046</v>
      </c>
      <c r="C593" s="20">
        <v>85</v>
      </c>
      <c r="D593" s="20">
        <v>22</v>
      </c>
      <c r="E593" s="20" t="s">
        <v>837</v>
      </c>
      <c r="F593" s="20">
        <v>59304</v>
      </c>
      <c r="G593" s="20" t="s">
        <v>847</v>
      </c>
      <c r="H593" s="20" t="s">
        <v>30</v>
      </c>
      <c r="I593" s="20" t="s">
        <v>31</v>
      </c>
      <c r="J593" s="20">
        <v>8</v>
      </c>
      <c r="K593" s="20">
        <v>2</v>
      </c>
      <c r="L593" s="22">
        <v>5593357.7709999997</v>
      </c>
      <c r="M593" s="23">
        <v>11710.33</v>
      </c>
      <c r="N593" s="23">
        <v>65500078815.510002</v>
      </c>
      <c r="O593" s="22">
        <v>2</v>
      </c>
      <c r="P593" s="24">
        <v>13.221192</v>
      </c>
      <c r="Q593" s="24">
        <v>11.695333</v>
      </c>
      <c r="R593" s="24">
        <v>17.058952000000001</v>
      </c>
      <c r="S593" s="24">
        <v>12.817983</v>
      </c>
      <c r="T593" s="24">
        <v>0.5</v>
      </c>
      <c r="U593" s="22">
        <v>20000</v>
      </c>
      <c r="V593" s="22">
        <v>1</v>
      </c>
      <c r="W593" s="24" t="s">
        <v>996</v>
      </c>
      <c r="X593" s="27" t="s">
        <v>1465</v>
      </c>
      <c r="Y593" s="24">
        <v>0</v>
      </c>
      <c r="Z593" s="24" t="s">
        <v>1540</v>
      </c>
      <c r="AA593" s="24" t="s">
        <v>1540</v>
      </c>
    </row>
    <row r="594" spans="1:27" x14ac:dyDescent="0.35">
      <c r="A594" s="20" t="str">
        <f t="shared" si="9"/>
        <v>Valores Bancolombia S. A.FONDO DE INVERSION COLECTIVA ABIERTO RENTA LIQUIDEZ83</v>
      </c>
      <c r="B594" s="21">
        <v>45046</v>
      </c>
      <c r="C594" s="20">
        <v>85</v>
      </c>
      <c r="D594" s="20">
        <v>22</v>
      </c>
      <c r="E594" s="20" t="s">
        <v>837</v>
      </c>
      <c r="F594" s="20">
        <v>59304</v>
      </c>
      <c r="G594" s="20" t="s">
        <v>847</v>
      </c>
      <c r="H594" s="20" t="s">
        <v>30</v>
      </c>
      <c r="I594" s="20" t="s">
        <v>31</v>
      </c>
      <c r="J594" s="20">
        <v>8</v>
      </c>
      <c r="K594" s="20">
        <v>3</v>
      </c>
      <c r="L594" s="22">
        <v>202788500.396</v>
      </c>
      <c r="M594" s="23">
        <v>17107.330000000002</v>
      </c>
      <c r="N594" s="23">
        <v>3469169589767.3501</v>
      </c>
      <c r="O594" s="22">
        <v>32918</v>
      </c>
      <c r="P594" s="24">
        <v>12.094984999999999</v>
      </c>
      <c r="Q594" s="24">
        <v>10.572274</v>
      </c>
      <c r="R594" s="24">
        <v>15.888185</v>
      </c>
      <c r="S594" s="24">
        <v>11.688962</v>
      </c>
      <c r="T594" s="24">
        <v>1.51</v>
      </c>
      <c r="U594" s="22">
        <v>20000</v>
      </c>
      <c r="V594" s="22">
        <v>1</v>
      </c>
      <c r="W594" s="24" t="s">
        <v>1088</v>
      </c>
      <c r="X594" s="27" t="s">
        <v>1466</v>
      </c>
      <c r="Y594" s="24">
        <v>0</v>
      </c>
      <c r="Z594" s="24" t="s">
        <v>1540</v>
      </c>
      <c r="AA594" s="24" t="s">
        <v>1540</v>
      </c>
    </row>
    <row r="595" spans="1:27" x14ac:dyDescent="0.35">
      <c r="A595" s="20" t="str">
        <f t="shared" si="9"/>
        <v>Valores Bancolombia S. A.FONDO DE INVERSION COLECTIVA ABIERTO RENTA LIQUIDEZ84</v>
      </c>
      <c r="B595" s="21">
        <v>45046</v>
      </c>
      <c r="C595" s="20">
        <v>85</v>
      </c>
      <c r="D595" s="20">
        <v>22</v>
      </c>
      <c r="E595" s="20" t="s">
        <v>837</v>
      </c>
      <c r="F595" s="20">
        <v>59304</v>
      </c>
      <c r="G595" s="20" t="s">
        <v>847</v>
      </c>
      <c r="H595" s="20" t="s">
        <v>30</v>
      </c>
      <c r="I595" s="20" t="s">
        <v>31</v>
      </c>
      <c r="J595" s="20">
        <v>8</v>
      </c>
      <c r="K595" s="20">
        <v>4</v>
      </c>
      <c r="L595" s="22">
        <v>18556086.057999998</v>
      </c>
      <c r="M595" s="23">
        <v>11386.95</v>
      </c>
      <c r="N595" s="23">
        <v>211297279849.44</v>
      </c>
      <c r="O595" s="22">
        <v>10</v>
      </c>
      <c r="P595" s="24">
        <v>12.431666999999999</v>
      </c>
      <c r="Q595" s="24">
        <v>10.916423999999999</v>
      </c>
      <c r="R595" s="24">
        <v>16.242743999999998</v>
      </c>
      <c r="S595" s="24">
        <v>12.031266</v>
      </c>
      <c r="T595" s="24">
        <v>1.21</v>
      </c>
      <c r="U595" s="22">
        <v>20000</v>
      </c>
      <c r="V595" s="22">
        <v>20000000000</v>
      </c>
      <c r="W595" s="24" t="s">
        <v>990</v>
      </c>
      <c r="X595" s="27" t="s">
        <v>1467</v>
      </c>
      <c r="Y595" s="24">
        <v>0</v>
      </c>
      <c r="Z595" s="24" t="s">
        <v>1540</v>
      </c>
      <c r="AA595" s="24" t="s">
        <v>1540</v>
      </c>
    </row>
    <row r="596" spans="1:27" x14ac:dyDescent="0.35">
      <c r="A596" s="20" t="str">
        <f t="shared" si="9"/>
        <v>Valores Bancolombia S. A.FONDO DE INVERSION COLECTIVA ABIERTO RENTA LIQUIDEZ85</v>
      </c>
      <c r="B596" s="21">
        <v>45046</v>
      </c>
      <c r="C596" s="20">
        <v>85</v>
      </c>
      <c r="D596" s="20">
        <v>22</v>
      </c>
      <c r="E596" s="20" t="s">
        <v>837</v>
      </c>
      <c r="F596" s="20">
        <v>59304</v>
      </c>
      <c r="G596" s="20" t="s">
        <v>847</v>
      </c>
      <c r="H596" s="20" t="s">
        <v>30</v>
      </c>
      <c r="I596" s="20" t="s">
        <v>31</v>
      </c>
      <c r="J596" s="20">
        <v>8</v>
      </c>
      <c r="K596" s="20">
        <v>5</v>
      </c>
      <c r="L596" s="22">
        <v>12799458.982999999</v>
      </c>
      <c r="M596" s="23">
        <v>11352.07</v>
      </c>
      <c r="N596" s="23">
        <v>145300377417.51999</v>
      </c>
      <c r="O596" s="22">
        <v>3</v>
      </c>
      <c r="P596" s="24">
        <v>12.656686000000001</v>
      </c>
      <c r="Q596" s="24">
        <v>11.138415</v>
      </c>
      <c r="R596" s="24">
        <v>16.475366999999999</v>
      </c>
      <c r="S596" s="24">
        <v>12.255482000000001</v>
      </c>
      <c r="T596" s="24">
        <v>1</v>
      </c>
      <c r="U596" s="22">
        <v>20000</v>
      </c>
      <c r="V596" s="22">
        <v>50000000000</v>
      </c>
      <c r="W596" s="24" t="s">
        <v>1035</v>
      </c>
      <c r="X596" s="27" t="s">
        <v>1468</v>
      </c>
      <c r="Y596" s="24">
        <v>0</v>
      </c>
      <c r="Z596" s="24" t="s">
        <v>1540</v>
      </c>
      <c r="AA596" s="24" t="s">
        <v>1540</v>
      </c>
    </row>
    <row r="597" spans="1:27" x14ac:dyDescent="0.35">
      <c r="A597" s="20" t="str">
        <f t="shared" si="9"/>
        <v>Valores Bancolombia S. A.FONDO DE INVERSION COLECTIVA ABIERTO RENTA LIQUIDEZ86</v>
      </c>
      <c r="B597" s="21">
        <v>45046</v>
      </c>
      <c r="C597" s="20">
        <v>85</v>
      </c>
      <c r="D597" s="20">
        <v>22</v>
      </c>
      <c r="E597" s="20" t="s">
        <v>837</v>
      </c>
      <c r="F597" s="20">
        <v>59304</v>
      </c>
      <c r="G597" s="20" t="s">
        <v>847</v>
      </c>
      <c r="H597" s="20" t="s">
        <v>30</v>
      </c>
      <c r="I597" s="20" t="s">
        <v>31</v>
      </c>
      <c r="J597" s="20">
        <v>8</v>
      </c>
      <c r="K597" s="20">
        <v>6</v>
      </c>
      <c r="L597" s="22">
        <v>0</v>
      </c>
      <c r="M597" s="23">
        <v>10000</v>
      </c>
      <c r="N597" s="23">
        <v>0</v>
      </c>
      <c r="O597" s="22">
        <v>0</v>
      </c>
      <c r="P597" s="24">
        <v>0</v>
      </c>
      <c r="Q597" s="24">
        <v>0</v>
      </c>
      <c r="R597" s="24">
        <v>0</v>
      </c>
      <c r="S597" s="24">
        <v>0</v>
      </c>
      <c r="T597" s="24">
        <v>0.75</v>
      </c>
      <c r="U597" s="22">
        <v>20000</v>
      </c>
      <c r="V597" s="22">
        <v>100000000000</v>
      </c>
      <c r="W597" s="24" t="s">
        <v>1027</v>
      </c>
      <c r="X597" s="27" t="s">
        <v>1469</v>
      </c>
      <c r="Y597" s="24">
        <v>0</v>
      </c>
      <c r="Z597" s="24" t="s">
        <v>1540</v>
      </c>
      <c r="AA597" s="24" t="s">
        <v>1540</v>
      </c>
    </row>
    <row r="598" spans="1:27" x14ac:dyDescent="0.35">
      <c r="A598" s="20" t="str">
        <f t="shared" si="9"/>
        <v>Valores Bancolombia S. A.FONDO DE INVERSION COLECTIVA ABIERTO RENTA LIQUIDEZ87</v>
      </c>
      <c r="B598" s="21">
        <v>45046</v>
      </c>
      <c r="C598" s="20">
        <v>85</v>
      </c>
      <c r="D598" s="20">
        <v>22</v>
      </c>
      <c r="E598" s="20" t="s">
        <v>837</v>
      </c>
      <c r="F598" s="20">
        <v>59304</v>
      </c>
      <c r="G598" s="20" t="s">
        <v>847</v>
      </c>
      <c r="H598" s="20" t="s">
        <v>30</v>
      </c>
      <c r="I598" s="20" t="s">
        <v>31</v>
      </c>
      <c r="J598" s="20">
        <v>8</v>
      </c>
      <c r="K598" s="20">
        <v>7</v>
      </c>
      <c r="L598" s="22">
        <v>0</v>
      </c>
      <c r="M598" s="23">
        <v>10000</v>
      </c>
      <c r="N598" s="23">
        <v>0</v>
      </c>
      <c r="O598" s="22">
        <v>0</v>
      </c>
      <c r="P598" s="24">
        <v>0</v>
      </c>
      <c r="Q598" s="24">
        <v>0</v>
      </c>
      <c r="R598" s="24">
        <v>0</v>
      </c>
      <c r="S598" s="24">
        <v>0</v>
      </c>
      <c r="T598" s="24">
        <v>0.6</v>
      </c>
      <c r="U598" s="22">
        <v>20000</v>
      </c>
      <c r="V598" s="22">
        <v>200000000000</v>
      </c>
      <c r="W598" s="24" t="s">
        <v>1087</v>
      </c>
      <c r="X598" s="27" t="s">
        <v>1470</v>
      </c>
      <c r="Y598" s="24">
        <v>0</v>
      </c>
      <c r="Z598" s="24" t="s">
        <v>1540</v>
      </c>
      <c r="AA598" s="24" t="s">
        <v>1540</v>
      </c>
    </row>
    <row r="599" spans="1:27" x14ac:dyDescent="0.35">
      <c r="A599" s="20" t="str">
        <f t="shared" si="9"/>
        <v>Valores Bancolombia S. A.FONDO DE INVERSION COLECTIVA ABIERTO RENTA SOSTENIBLE GLOBAL82</v>
      </c>
      <c r="B599" s="21">
        <v>45046</v>
      </c>
      <c r="C599" s="20">
        <v>85</v>
      </c>
      <c r="D599" s="20">
        <v>22</v>
      </c>
      <c r="E599" s="20" t="s">
        <v>837</v>
      </c>
      <c r="F599" s="20">
        <v>59740</v>
      </c>
      <c r="G599" s="20" t="s">
        <v>854</v>
      </c>
      <c r="H599" s="20" t="s">
        <v>30</v>
      </c>
      <c r="I599" s="20" t="s">
        <v>31</v>
      </c>
      <c r="J599" s="20">
        <v>8</v>
      </c>
      <c r="K599" s="20">
        <v>2</v>
      </c>
      <c r="L599" s="22">
        <v>1194719.034</v>
      </c>
      <c r="M599" s="23">
        <v>12761.11</v>
      </c>
      <c r="N599" s="23">
        <v>15245945257.07</v>
      </c>
      <c r="O599" s="22">
        <v>1</v>
      </c>
      <c r="P599" s="24">
        <v>0.41297499999999998</v>
      </c>
      <c r="Q599" s="24">
        <v>14.913328</v>
      </c>
      <c r="R599" s="24">
        <v>9.0013330000000007</v>
      </c>
      <c r="S599" s="24">
        <v>16.208485</v>
      </c>
      <c r="T599" s="24">
        <v>0.7</v>
      </c>
      <c r="U599" s="22">
        <v>50000</v>
      </c>
      <c r="V599" s="22">
        <v>20000</v>
      </c>
      <c r="W599" s="24" t="s">
        <v>996</v>
      </c>
      <c r="X599" s="27" t="s">
        <v>1472</v>
      </c>
      <c r="Y599" s="24">
        <v>0</v>
      </c>
      <c r="Z599" s="24" t="s">
        <v>1540</v>
      </c>
      <c r="AA599" s="24" t="s">
        <v>1540</v>
      </c>
    </row>
    <row r="600" spans="1:27" x14ac:dyDescent="0.35">
      <c r="A600" s="20" t="str">
        <f t="shared" si="9"/>
        <v>Valores Bancolombia S. A.FONDO DE INVERSION COLECTIVA ABIERTO RENTA SOSTENIBLE GLOBAL83</v>
      </c>
      <c r="B600" s="21">
        <v>45046</v>
      </c>
      <c r="C600" s="20">
        <v>85</v>
      </c>
      <c r="D600" s="20">
        <v>22</v>
      </c>
      <c r="E600" s="20" t="s">
        <v>837</v>
      </c>
      <c r="F600" s="20">
        <v>59740</v>
      </c>
      <c r="G600" s="20" t="s">
        <v>854</v>
      </c>
      <c r="H600" s="20" t="s">
        <v>30</v>
      </c>
      <c r="I600" s="20" t="s">
        <v>31</v>
      </c>
      <c r="J600" s="20">
        <v>8</v>
      </c>
      <c r="K600" s="20">
        <v>3</v>
      </c>
      <c r="L600" s="22">
        <v>8710834.0299999993</v>
      </c>
      <c r="M600" s="23">
        <v>31298.2</v>
      </c>
      <c r="N600" s="23">
        <v>272633393257.82999</v>
      </c>
      <c r="O600" s="22">
        <v>5534</v>
      </c>
      <c r="P600" s="24">
        <v>-0.88395100000000004</v>
      </c>
      <c r="Q600" s="24">
        <v>13.414747</v>
      </c>
      <c r="R600" s="24">
        <v>7.5959649999999996</v>
      </c>
      <c r="S600" s="24">
        <v>14.70478</v>
      </c>
      <c r="T600" s="24">
        <v>1.96</v>
      </c>
      <c r="U600" s="22">
        <v>50000</v>
      </c>
      <c r="V600" s="22">
        <v>20000</v>
      </c>
      <c r="W600" s="24" t="s">
        <v>990</v>
      </c>
      <c r="X600" s="27" t="s">
        <v>1471</v>
      </c>
      <c r="Y600" s="24">
        <v>0</v>
      </c>
      <c r="Z600" s="24" t="s">
        <v>1540</v>
      </c>
      <c r="AA600" s="24" t="s">
        <v>1540</v>
      </c>
    </row>
    <row r="601" spans="1:27" x14ac:dyDescent="0.35">
      <c r="A601" s="20" t="str">
        <f t="shared" si="9"/>
        <v>Valores Bancolombia S. A.FONDO DE INVERSION COLECTIVA ABIERTO RENTA VARIABLE COLOMBIA82</v>
      </c>
      <c r="B601" s="21">
        <v>45046</v>
      </c>
      <c r="C601" s="20">
        <v>85</v>
      </c>
      <c r="D601" s="20">
        <v>22</v>
      </c>
      <c r="E601" s="20" t="s">
        <v>837</v>
      </c>
      <c r="F601" s="20">
        <v>59738</v>
      </c>
      <c r="G601" s="20" t="s">
        <v>857</v>
      </c>
      <c r="H601" s="20" t="s">
        <v>30</v>
      </c>
      <c r="I601" s="20" t="s">
        <v>31</v>
      </c>
      <c r="J601" s="20">
        <v>8</v>
      </c>
      <c r="K601" s="20">
        <v>2</v>
      </c>
      <c r="L601" s="22">
        <v>4344564.5060000001</v>
      </c>
      <c r="M601" s="23">
        <v>10574.03</v>
      </c>
      <c r="N601" s="23">
        <v>45939555909.129997</v>
      </c>
      <c r="O601" s="22">
        <v>2</v>
      </c>
      <c r="P601" s="24">
        <v>0.20116999999999999</v>
      </c>
      <c r="Q601" s="24">
        <v>81.060479999999998</v>
      </c>
      <c r="R601" s="24">
        <v>2.3540230000000002</v>
      </c>
      <c r="S601" s="24">
        <v>-20.312090000000001</v>
      </c>
      <c r="T601" s="24">
        <v>0.7</v>
      </c>
      <c r="U601" s="22">
        <v>50000</v>
      </c>
      <c r="V601" s="22">
        <v>20000</v>
      </c>
      <c r="W601" s="24" t="s">
        <v>996</v>
      </c>
      <c r="X601" s="27" t="s">
        <v>1472</v>
      </c>
      <c r="Y601" s="24">
        <v>0</v>
      </c>
      <c r="Z601" s="24" t="s">
        <v>1540</v>
      </c>
      <c r="AA601" s="24" t="s">
        <v>1540</v>
      </c>
    </row>
    <row r="602" spans="1:27" x14ac:dyDescent="0.35">
      <c r="A602" s="20" t="str">
        <f t="shared" si="9"/>
        <v>Valores Bancolombia S. A.FONDO DE INVERSION COLECTIVA ABIERTO RENTA VARIABLE COLOMBIA83</v>
      </c>
      <c r="B602" s="21">
        <v>45046</v>
      </c>
      <c r="C602" s="20">
        <v>85</v>
      </c>
      <c r="D602" s="20">
        <v>22</v>
      </c>
      <c r="E602" s="20" t="s">
        <v>837</v>
      </c>
      <c r="F602" s="20">
        <v>59738</v>
      </c>
      <c r="G602" s="20" t="s">
        <v>857</v>
      </c>
      <c r="H602" s="20" t="s">
        <v>30</v>
      </c>
      <c r="I602" s="20" t="s">
        <v>31</v>
      </c>
      <c r="J602" s="20">
        <v>8</v>
      </c>
      <c r="K602" s="20">
        <v>3</v>
      </c>
      <c r="L602" s="22">
        <v>9103321.1779999994</v>
      </c>
      <c r="M602" s="23">
        <v>11137.49</v>
      </c>
      <c r="N602" s="23">
        <v>101388115227.52</v>
      </c>
      <c r="O602" s="22">
        <v>3055</v>
      </c>
      <c r="P602" s="24">
        <v>-2.0772170000000001</v>
      </c>
      <c r="Q602" s="24">
        <v>76.926360000000003</v>
      </c>
      <c r="R602" s="24">
        <v>2.0067999999999999E-2</v>
      </c>
      <c r="S602" s="24">
        <v>-22.127848</v>
      </c>
      <c r="T602" s="24">
        <v>3.04</v>
      </c>
      <c r="U602" s="22">
        <v>50000</v>
      </c>
      <c r="V602" s="22">
        <v>20000</v>
      </c>
      <c r="W602" s="24" t="s">
        <v>990</v>
      </c>
      <c r="X602" s="27" t="s">
        <v>1471</v>
      </c>
      <c r="Y602" s="24">
        <v>0</v>
      </c>
      <c r="Z602" s="24" t="s">
        <v>1540</v>
      </c>
      <c r="AA602" s="24" t="s">
        <v>1540</v>
      </c>
    </row>
  </sheetData>
  <autoFilter ref="A2:AA2" xr:uid="{196CD420-57A6-4AF3-832A-35CB91B26105}"/>
  <conditionalFormatting sqref="T3:AA602">
    <cfRule type="cellIs" dxfId="1" priority="2" stopIfTrue="1"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BD 31Oct2022</vt:lpstr>
      <vt:lpstr>BD 30Abr2023</vt:lpstr>
    </vt:vector>
  </TitlesOfParts>
  <Manager/>
  <Company>Bancolombia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Manuel Guillermo Torres Rodriguez</dc:creator>
  <cp:keywords/>
  <dc:description/>
  <cp:lastModifiedBy>Manuel Guillermo Torres Rodriguez</cp:lastModifiedBy>
  <cp:revision/>
  <dcterms:created xsi:type="dcterms:W3CDTF">2022-11-23T16:10:45Z</dcterms:created>
  <dcterms:modified xsi:type="dcterms:W3CDTF">2023-05-16T15:53:31Z</dcterms:modified>
  <cp:category/>
  <cp:contentStatus/>
</cp:coreProperties>
</file>