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292082\Documents\"/>
    </mc:Choice>
  </mc:AlternateContent>
  <bookViews>
    <workbookView xWindow="0" yWindow="0" windowWidth="19200" windowHeight="10995"/>
  </bookViews>
  <sheets>
    <sheet name="Dainandin Nond" sheetId="1" r:id="rId1"/>
    <sheet name="Sheet2" sheetId="2" r:id="rId2"/>
    <sheet name="Monthly Distribution" sheetId="3" r:id="rId3"/>
  </sheets>
  <calcPr calcId="152511"/>
</workbook>
</file>

<file path=xl/calcChain.xml><?xml version="1.0" encoding="utf-8"?>
<calcChain xmlns="http://schemas.openxmlformats.org/spreadsheetml/2006/main">
  <c r="D5" i="3" l="1"/>
  <c r="D4" i="3"/>
  <c r="D3" i="3"/>
  <c r="D6" i="3"/>
  <c r="D7" i="3"/>
  <c r="D8" i="3"/>
  <c r="D2" i="3"/>
  <c r="R19" i="1"/>
  <c r="F48" i="1" l="1"/>
  <c r="F49" i="1"/>
  <c r="H59" i="1" l="1"/>
  <c r="Z48" i="1"/>
  <c r="Z50" i="1" s="1"/>
  <c r="Z49" i="1"/>
  <c r="J48" i="1"/>
  <c r="L48" i="1"/>
  <c r="N48" i="1"/>
  <c r="P48" i="1"/>
  <c r="R48" i="1"/>
  <c r="T48" i="1"/>
  <c r="V48" i="1"/>
  <c r="X48" i="1"/>
  <c r="J49" i="1"/>
  <c r="L49" i="1"/>
  <c r="N49" i="1"/>
  <c r="P49" i="1"/>
  <c r="R49" i="1"/>
  <c r="T49" i="1"/>
  <c r="V49" i="1"/>
  <c r="X49" i="1"/>
  <c r="H48" i="1"/>
  <c r="H49" i="1"/>
  <c r="D49" i="1"/>
  <c r="B49" i="1"/>
  <c r="D48" i="1"/>
  <c r="B48" i="1"/>
  <c r="L50" i="1" l="1"/>
  <c r="D10" i="3" s="1"/>
  <c r="D14" i="3"/>
  <c r="X50" i="1"/>
  <c r="D13" i="3" s="1"/>
  <c r="T50" i="1"/>
  <c r="D12" i="3" s="1"/>
  <c r="P50" i="1"/>
  <c r="D11" i="3" s="1"/>
  <c r="H50" i="1"/>
  <c r="D50" i="1"/>
  <c r="V19" i="1"/>
  <c r="D9" i="3" l="1"/>
  <c r="D18" i="3" s="1"/>
  <c r="D17" i="3" l="1"/>
  <c r="H25" i="1"/>
  <c r="B20" i="1" l="1"/>
  <c r="B19" i="1"/>
  <c r="D20" i="1"/>
  <c r="D19" i="1"/>
  <c r="D21" i="1" l="1"/>
  <c r="X19" i="1"/>
  <c r="X21" i="1" s="1"/>
  <c r="X20" i="1"/>
  <c r="H19" i="1"/>
  <c r="J19" i="1"/>
  <c r="L19" i="1"/>
  <c r="N19" i="1"/>
  <c r="P19" i="1"/>
  <c r="T19" i="1"/>
  <c r="H20" i="1"/>
  <c r="J20" i="1"/>
  <c r="L20" i="1"/>
  <c r="N20" i="1"/>
  <c r="P20" i="1"/>
  <c r="R20" i="1"/>
  <c r="T20" i="1"/>
  <c r="V20" i="1"/>
  <c r="F20" i="1"/>
  <c r="F19" i="1"/>
  <c r="T21" i="1" l="1"/>
  <c r="P21" i="1"/>
  <c r="L21" i="1"/>
  <c r="H24" i="1"/>
  <c r="L24" i="1" s="1"/>
  <c r="H21" i="1"/>
  <c r="H58" i="1" l="1"/>
  <c r="L58" i="1" s="1"/>
</calcChain>
</file>

<file path=xl/sharedStrings.xml><?xml version="1.0" encoding="utf-8"?>
<sst xmlns="http://schemas.openxmlformats.org/spreadsheetml/2006/main" count="142" uniqueCount="29">
  <si>
    <t>Sum</t>
  </si>
  <si>
    <t>Average</t>
  </si>
  <si>
    <t>Date</t>
  </si>
  <si>
    <t>JapSankhya</t>
  </si>
  <si>
    <t>Six Months Total</t>
  </si>
  <si>
    <t>Month Total</t>
  </si>
  <si>
    <t>Target</t>
  </si>
  <si>
    <t>Remaining</t>
  </si>
  <si>
    <t>Sr No.</t>
  </si>
  <si>
    <t>Year</t>
  </si>
  <si>
    <t>Month</t>
  </si>
  <si>
    <t>Japsankhya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</si>
  <si>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</si>
  <si>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</si>
  <si>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</si>
  <si>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</si>
  <si>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</si>
  <si>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</si>
  <si>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</si>
  <si>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</si>
  <si>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</si>
  <si>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</si>
  <si>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</si>
  <si>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 2016</t>
  </si>
  <si>
    <t>Total</t>
  </si>
  <si>
    <t>Year Total</t>
  </si>
  <si>
    <t>December 2017</t>
  </si>
  <si>
    <t>32 Sadhan Shibir May</t>
  </si>
  <si>
    <t>33 Sadhan Shibir 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</si>
</sst>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2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0" fontId="1" fillId="4" borderId="4" xfId="0" applyFont="1" applyFill="1" applyBorder="1"/>
    <xf numFmtId="14" fontId="0" fillId="0" borderId="11" xfId="0" applyNumberFormat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14" fontId="0" fillId="5" borderId="5" xfId="0" applyNumberFormat="1" applyFill="1" applyBorder="1"/>
    <xf numFmtId="14" fontId="0" fillId="5" borderId="7" xfId="0" applyNumberFormat="1" applyFill="1" applyBorder="1"/>
    <xf numFmtId="14" fontId="0" fillId="5" borderId="9" xfId="0" applyNumberFormat="1" applyFill="1" applyBorder="1"/>
    <xf numFmtId="0" fontId="3" fillId="6" borderId="14" xfId="0" applyFont="1" applyFill="1" applyBorder="1"/>
    <xf numFmtId="2" fontId="1" fillId="3" borderId="1" xfId="0" applyNumberFormat="1" applyFont="1" applyFill="1" applyBorder="1"/>
    <xf numFmtId="0" fontId="1" fillId="7" borderId="1" xfId="0" applyFont="1" applyFill="1" applyBorder="1"/>
    <xf numFmtId="0" fontId="0" fillId="5" borderId="0" xfId="0" applyNumberFormat="1" applyFill="1" applyBorder="1" applyProtection="1">
      <protection locked="0"/>
    </xf>
    <xf numFmtId="3" fontId="3" fillId="6" borderId="14" xfId="0" applyNumberFormat="1" applyFont="1" applyFill="1" applyBorder="1"/>
    <xf numFmtId="0" fontId="4" fillId="8" borderId="12" xfId="0" applyFont="1" applyFill="1" applyBorder="1"/>
    <xf numFmtId="3" fontId="4" fillId="8" borderId="14" xfId="0" applyNumberFormat="1" applyFont="1" applyFill="1" applyBorder="1"/>
    <xf numFmtId="0" fontId="4" fillId="9" borderId="12" xfId="0" applyFont="1" applyFill="1" applyBorder="1"/>
    <xf numFmtId="3" fontId="4" fillId="9" borderId="14" xfId="0" applyNumberFormat="1" applyFont="1" applyFill="1" applyBorder="1"/>
    <xf numFmtId="0" fontId="4" fillId="2" borderId="1" xfId="0" applyFont="1" applyFill="1" applyBorder="1"/>
    <xf numFmtId="0" fontId="5" fillId="0" borderId="1" xfId="0" applyFont="1" applyBorder="1"/>
    <xf numFmtId="49" fontId="5" fillId="0" borderId="1" xfId="0" applyNumberFormat="1" applyFont="1" applyBorder="1"/>
    <xf numFmtId="0" fontId="2" fillId="0" borderId="1" xfId="0" applyFont="1" applyBorder="1"/>
    <xf numFmtId="0" fontId="2" fillId="4" borderId="1" xfId="0" applyFont="1" applyFill="1" applyBorder="1"/>
    <xf numFmtId="0" fontId="2" fillId="3" borderId="1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0" fillId="5" borderId="16" xfId="0" applyFill="1" applyBorder="1"/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('Dainandin Nond'!$H$24,'Dainandin Nond'!$L$24)</c:f>
              <c:numCache>
                <c:formatCode>#,##0</c:formatCode>
                <c:ptCount val="2"/>
                <c:pt idx="0">
                  <c:v>6000</c:v>
                </c:pt>
                <c:pt idx="1">
                  <c:v>2094000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5274253509009034E-2"/>
          <c:y val="0.18451880287010713"/>
          <c:w val="0.61483695352034484"/>
          <c:h val="0.81399068044946965"/>
        </c:manualLayout>
      </c:layout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32 Sadhan Shibir May</c:v>
                </c:pt>
                <c:pt idx="14">
                  <c:v>33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'Monthly Distribution'!$C$2:$C$16</c:f>
              <c:strCache>
                <c:ptCount val="15"/>
                <c:pt idx="0">
                  <c:v>December 2016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 2017</c:v>
                </c:pt>
                <c:pt idx="13">
                  <c:v>32 Sadhan Shibir May</c:v>
                </c:pt>
                <c:pt idx="14">
                  <c:v>33 Sadhan Shibir November</c:v>
                </c:pt>
              </c:strCache>
            </c:strRef>
          </c:cat>
          <c:val>
            <c:numRef>
              <c:f>'Monthly Distribution'!$D$2:$D$16</c:f>
              <c:numCache>
                <c:formatCode>General</c:formatCode>
                <c:ptCount val="15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5700568"/>
        <c:axId val="216036600"/>
      </c:lineChart>
      <c:catAx>
        <c:axId val="21570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036600"/>
        <c:crosses val="autoZero"/>
        <c:auto val="1"/>
        <c:lblAlgn val="ctr"/>
        <c:lblOffset val="100"/>
        <c:noMultiLvlLbl val="0"/>
      </c:catAx>
      <c:valAx>
        <c:axId val="21603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7005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0</xdr:rowOff>
    </xdr:from>
    <xdr:to>
      <xdr:col>16</xdr:col>
      <xdr:colOff>175260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51</xdr:row>
      <xdr:rowOff>0</xdr:rowOff>
    </xdr:from>
    <xdr:to>
      <xdr:col>17</xdr:col>
      <xdr:colOff>373380</xdr:colOff>
      <xdr:row>78</xdr:row>
      <xdr:rowOff>80010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0.26578</cdr:x>
      <cdr:y>0.09817</cdr:y>
    </cdr:from>
    <cdr:to>
      <cdr:x>0.56257</cdr:x>
      <cdr:y>0.20799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828800" y="449580"/>
          <a:ext cx="2042160" cy="502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0.23177</cdr:x>
      <cdr:y>0.86203</cdr:y>
    </cdr:from>
    <cdr:to>
      <cdr:x>0.52856</cdr:x>
      <cdr:y>0.97185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6886" y="4325454"/>
          <a:ext cx="2659571" cy="55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 b="1">
              <a:solidFill>
                <a:schemeClr val="bg1"/>
              </a:solidFill>
            </a:rPr>
            <a:t>Japsankhya Monthly Distibution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tabSelected="1" topLeftCell="F1" zoomScaleNormal="100" workbookViewId="0">
      <selection activeCell="J12" sqref="J12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1.5703125" bestFit="1" customWidth="1"/>
    <col min="4" max="4" width="11.85546875" customWidth="1"/>
    <col min="5" max="5" width="12" bestFit="1" customWidth="1"/>
    <col min="6" max="6" width="10.5703125" bestFit="1" customWidth="1"/>
    <col min="7" max="7" width="11.85546875" bestFit="1" customWidth="1"/>
    <col min="8" max="8" width="15.7109375" bestFit="1" customWidth="1"/>
    <col min="9" max="9" width="11.85546875" bestFit="1" customWidth="1"/>
    <col min="10" max="10" width="12.7109375" bestFit="1" customWidth="1"/>
    <col min="11" max="11" width="13.42578125" bestFit="1" customWidth="1"/>
    <col min="12" max="12" width="12.7109375" bestFit="1" customWidth="1"/>
    <col min="13" max="13" width="11.85546875" bestFit="1" customWidth="1"/>
    <col min="14" max="14" width="10.5703125" bestFit="1" customWidth="1"/>
    <col min="15" max="15" width="11.85546875" bestFit="1" customWidth="1"/>
    <col min="16" max="16" width="10.5703125" bestFit="1" customWidth="1"/>
    <col min="17" max="19" width="11.85546875" bestFit="1" customWidth="1"/>
    <col min="20" max="20" width="10.5703125" bestFit="1" customWidth="1"/>
    <col min="21" max="21" width="11.85546875" bestFit="1" customWidth="1"/>
    <col min="22" max="22" width="10.5703125" bestFit="1" customWidth="1"/>
    <col min="23" max="24" width="11.85546875" bestFit="1" customWidth="1"/>
    <col min="25" max="25" width="11.42578125" bestFit="1" customWidth="1"/>
    <col min="26" max="26" width="11.85546875" bestFit="1" customWidth="1"/>
  </cols>
  <sheetData>
    <row r="1" spans="1:24" ht="15.75" x14ac:dyDescent="0.25">
      <c r="A1" s="3" t="s">
        <v>2</v>
      </c>
      <c r="B1" s="3" t="s">
        <v>3</v>
      </c>
      <c r="C1" s="3" t="s">
        <v>2</v>
      </c>
      <c r="D1" s="3" t="s">
        <v>3</v>
      </c>
      <c r="E1" s="3" t="s">
        <v>2</v>
      </c>
      <c r="F1" s="3" t="s">
        <v>3</v>
      </c>
      <c r="G1" s="3" t="s">
        <v>2</v>
      </c>
      <c r="H1" s="3" t="s">
        <v>3</v>
      </c>
      <c r="I1" s="3" t="s">
        <v>2</v>
      </c>
      <c r="J1" s="3" t="s">
        <v>3</v>
      </c>
      <c r="K1" s="3" t="s">
        <v>2</v>
      </c>
      <c r="L1" s="3" t="s">
        <v>3</v>
      </c>
      <c r="M1" s="3" t="s">
        <v>2</v>
      </c>
      <c r="N1" s="3" t="s">
        <v>3</v>
      </c>
      <c r="O1" s="3" t="s">
        <v>2</v>
      </c>
      <c r="P1" s="3" t="s">
        <v>3</v>
      </c>
      <c r="Q1" s="3" t="s">
        <v>2</v>
      </c>
      <c r="R1" s="3" t="s">
        <v>3</v>
      </c>
      <c r="S1" s="3" t="s">
        <v>2</v>
      </c>
      <c r="T1" s="3" t="s">
        <v>3</v>
      </c>
      <c r="U1" s="3" t="s">
        <v>2</v>
      </c>
      <c r="V1" s="3" t="s">
        <v>3</v>
      </c>
      <c r="W1" s="3" t="s">
        <v>2</v>
      </c>
      <c r="X1" s="3" t="s">
        <v>3</v>
      </c>
    </row>
    <row r="2" spans="1:24" x14ac:dyDescent="0.25">
      <c r="A2" s="2">
        <v>42705</v>
      </c>
      <c r="B2" s="23"/>
      <c r="C2" s="2">
        <v>42722</v>
      </c>
      <c r="D2" s="1"/>
      <c r="E2" s="2">
        <v>42736</v>
      </c>
      <c r="F2" s="1"/>
      <c r="G2" s="2">
        <v>42753</v>
      </c>
      <c r="H2" s="1"/>
      <c r="I2" s="2">
        <v>42767</v>
      </c>
      <c r="J2" s="1"/>
      <c r="K2" s="2">
        <v>42784</v>
      </c>
      <c r="L2" s="1"/>
      <c r="M2" s="2">
        <v>42795</v>
      </c>
      <c r="N2" s="1"/>
      <c r="O2" s="2">
        <v>42812</v>
      </c>
      <c r="P2" s="1"/>
      <c r="Q2" s="2">
        <v>42826</v>
      </c>
      <c r="R2" s="1"/>
      <c r="S2" s="2">
        <v>42843</v>
      </c>
      <c r="T2" s="1"/>
      <c r="U2" s="2">
        <v>42856</v>
      </c>
      <c r="V2" s="1"/>
      <c r="W2" s="2">
        <v>42873</v>
      </c>
      <c r="X2" s="1"/>
    </row>
    <row r="3" spans="1:24" x14ac:dyDescent="0.25">
      <c r="A3" s="2">
        <v>42706</v>
      </c>
      <c r="B3" s="23"/>
      <c r="C3" s="2">
        <v>42723</v>
      </c>
      <c r="D3" s="1"/>
      <c r="E3" s="2">
        <v>42737</v>
      </c>
      <c r="F3" s="1"/>
      <c r="G3" s="2">
        <v>42754</v>
      </c>
      <c r="H3" s="1"/>
      <c r="I3" s="2">
        <v>42768</v>
      </c>
      <c r="J3" s="1"/>
      <c r="K3" s="2">
        <v>42785</v>
      </c>
      <c r="L3" s="1"/>
      <c r="M3" s="2">
        <v>42796</v>
      </c>
      <c r="N3" s="1"/>
      <c r="O3" s="2">
        <v>42813</v>
      </c>
      <c r="P3" s="1"/>
      <c r="Q3" s="2">
        <v>42827</v>
      </c>
      <c r="R3" s="1"/>
      <c r="S3" s="2">
        <v>42844</v>
      </c>
      <c r="T3" s="1"/>
      <c r="U3" s="2">
        <v>42857</v>
      </c>
      <c r="V3" s="1"/>
      <c r="W3" s="2">
        <v>42874</v>
      </c>
      <c r="X3" s="1"/>
    </row>
    <row r="4" spans="1:24" x14ac:dyDescent="0.25">
      <c r="A4" s="2">
        <v>42707</v>
      </c>
      <c r="B4" s="1">
        <v>6</v>
      </c>
      <c r="C4" s="2">
        <v>42724</v>
      </c>
      <c r="D4" s="1"/>
      <c r="E4" s="2">
        <v>42738</v>
      </c>
      <c r="F4" s="1"/>
      <c r="G4" s="2">
        <v>42755</v>
      </c>
      <c r="H4" s="1"/>
      <c r="I4" s="2">
        <v>42769</v>
      </c>
      <c r="J4" s="1"/>
      <c r="K4" s="2">
        <v>42786</v>
      </c>
      <c r="L4" s="1"/>
      <c r="M4" s="2">
        <v>42797</v>
      </c>
      <c r="N4" s="1"/>
      <c r="O4" s="2">
        <v>42814</v>
      </c>
      <c r="P4" s="1"/>
      <c r="Q4" s="2">
        <v>42828</v>
      </c>
      <c r="R4" s="1"/>
      <c r="S4" s="2">
        <v>42845</v>
      </c>
      <c r="T4" s="1"/>
      <c r="U4" s="2">
        <v>42858</v>
      </c>
      <c r="V4" s="1"/>
      <c r="W4" s="2">
        <v>42875</v>
      </c>
      <c r="X4" s="1"/>
    </row>
    <row r="5" spans="1:24" x14ac:dyDescent="0.25">
      <c r="A5" s="2">
        <v>42708</v>
      </c>
      <c r="B5" s="1"/>
      <c r="C5" s="2">
        <v>42725</v>
      </c>
      <c r="D5" s="1"/>
      <c r="E5" s="2">
        <v>42739</v>
      </c>
      <c r="F5" s="1"/>
      <c r="G5" s="2">
        <v>42756</v>
      </c>
      <c r="H5" s="1"/>
      <c r="I5" s="2">
        <v>42770</v>
      </c>
      <c r="J5" s="1"/>
      <c r="K5" s="2">
        <v>42787</v>
      </c>
      <c r="L5" s="1"/>
      <c r="M5" s="2">
        <v>42798</v>
      </c>
      <c r="N5" s="1"/>
      <c r="O5" s="2">
        <v>42815</v>
      </c>
      <c r="P5" s="1"/>
      <c r="Q5" s="2">
        <v>42829</v>
      </c>
      <c r="R5" s="1"/>
      <c r="S5" s="2">
        <v>42846</v>
      </c>
      <c r="T5" s="1"/>
      <c r="U5" s="2">
        <v>42859</v>
      </c>
      <c r="V5" s="1"/>
      <c r="W5" s="2">
        <v>42876</v>
      </c>
      <c r="X5" s="1"/>
    </row>
    <row r="6" spans="1:24" x14ac:dyDescent="0.25">
      <c r="A6" s="2">
        <v>42709</v>
      </c>
      <c r="B6" s="1"/>
      <c r="C6" s="2">
        <v>42726</v>
      </c>
      <c r="D6" s="1"/>
      <c r="E6" s="2">
        <v>42740</v>
      </c>
      <c r="F6" s="1"/>
      <c r="G6" s="2">
        <v>42757</v>
      </c>
      <c r="H6" s="1"/>
      <c r="I6" s="2">
        <v>42771</v>
      </c>
      <c r="J6" s="1"/>
      <c r="K6" s="2">
        <v>42788</v>
      </c>
      <c r="L6" s="1"/>
      <c r="M6" s="2">
        <v>42799</v>
      </c>
      <c r="N6" s="1"/>
      <c r="O6" s="2">
        <v>42816</v>
      </c>
      <c r="P6" s="1"/>
      <c r="Q6" s="2">
        <v>42830</v>
      </c>
      <c r="R6" s="1"/>
      <c r="S6" s="2">
        <v>42847</v>
      </c>
      <c r="T6" s="1"/>
      <c r="U6" s="2">
        <v>42860</v>
      </c>
      <c r="V6" s="1"/>
      <c r="W6" s="2">
        <v>42877</v>
      </c>
      <c r="X6" s="1"/>
    </row>
    <row r="7" spans="1:24" x14ac:dyDescent="0.25">
      <c r="A7" s="2">
        <v>42710</v>
      </c>
      <c r="B7" s="1"/>
      <c r="C7" s="2">
        <v>42727</v>
      </c>
      <c r="D7" s="1"/>
      <c r="E7" s="2">
        <v>42741</v>
      </c>
      <c r="F7" s="1"/>
      <c r="G7" s="2">
        <v>42758</v>
      </c>
      <c r="H7" s="1"/>
      <c r="I7" s="2">
        <v>42772</v>
      </c>
      <c r="J7" s="1"/>
      <c r="K7" s="2">
        <v>42789</v>
      </c>
      <c r="L7" s="1"/>
      <c r="M7" s="2">
        <v>42800</v>
      </c>
      <c r="N7" s="1"/>
      <c r="O7" s="2">
        <v>42817</v>
      </c>
      <c r="P7" s="1"/>
      <c r="Q7" s="2">
        <v>42831</v>
      </c>
      <c r="R7" s="1"/>
      <c r="S7" s="2">
        <v>42848</v>
      </c>
      <c r="T7" s="1"/>
      <c r="U7" s="2">
        <v>42861</v>
      </c>
      <c r="V7" s="1"/>
      <c r="W7" s="2">
        <v>42878</v>
      </c>
      <c r="X7" s="1"/>
    </row>
    <row r="8" spans="1:24" x14ac:dyDescent="0.25">
      <c r="A8" s="2">
        <v>42711</v>
      </c>
      <c r="B8" s="1"/>
      <c r="C8" s="2">
        <v>42728</v>
      </c>
      <c r="D8" s="1"/>
      <c r="E8" s="2">
        <v>42742</v>
      </c>
      <c r="F8" s="1"/>
      <c r="G8" s="2">
        <v>42759</v>
      </c>
      <c r="H8" s="1"/>
      <c r="I8" s="2">
        <v>42773</v>
      </c>
      <c r="J8" s="1"/>
      <c r="K8" s="2">
        <v>42790</v>
      </c>
      <c r="L8" s="1"/>
      <c r="M8" s="2">
        <v>42801</v>
      </c>
      <c r="N8" s="1"/>
      <c r="O8" s="2">
        <v>42818</v>
      </c>
      <c r="P8" s="1"/>
      <c r="Q8" s="2">
        <v>42832</v>
      </c>
      <c r="R8" s="1"/>
      <c r="S8" s="2">
        <v>42849</v>
      </c>
      <c r="T8" s="1"/>
      <c r="U8" s="2">
        <v>42862</v>
      </c>
      <c r="V8" s="1"/>
      <c r="W8" s="2">
        <v>42879</v>
      </c>
      <c r="X8" s="1"/>
    </row>
    <row r="9" spans="1:24" x14ac:dyDescent="0.25">
      <c r="A9" s="2">
        <v>42712</v>
      </c>
      <c r="B9" s="1"/>
      <c r="C9" s="2">
        <v>42729</v>
      </c>
      <c r="D9" s="1"/>
      <c r="E9" s="2">
        <v>42743</v>
      </c>
      <c r="F9" s="1"/>
      <c r="G9" s="2">
        <v>42760</v>
      </c>
      <c r="H9" s="1"/>
      <c r="I9" s="2">
        <v>42774</v>
      </c>
      <c r="J9" s="1"/>
      <c r="K9" s="2">
        <v>42791</v>
      </c>
      <c r="L9" s="1"/>
      <c r="M9" s="2">
        <v>42802</v>
      </c>
      <c r="N9" s="1"/>
      <c r="O9" s="2">
        <v>42819</v>
      </c>
      <c r="P9" s="1"/>
      <c r="Q9" s="2">
        <v>42833</v>
      </c>
      <c r="R9" s="1"/>
      <c r="S9" s="2">
        <v>42850</v>
      </c>
      <c r="T9" s="1"/>
      <c r="U9" s="2">
        <v>42863</v>
      </c>
      <c r="V9" s="1"/>
      <c r="W9" s="2">
        <v>42880</v>
      </c>
      <c r="X9" s="1"/>
    </row>
    <row r="10" spans="1:24" x14ac:dyDescent="0.25">
      <c r="A10" s="2">
        <v>42713</v>
      </c>
      <c r="B10" s="1"/>
      <c r="C10" s="2">
        <v>42730</v>
      </c>
      <c r="D10" s="1"/>
      <c r="E10" s="2">
        <v>42744</v>
      </c>
      <c r="F10" s="1"/>
      <c r="G10" s="2">
        <v>42761</v>
      </c>
      <c r="H10" s="1"/>
      <c r="I10" s="2">
        <v>42775</v>
      </c>
      <c r="J10" s="1"/>
      <c r="K10" s="2">
        <v>42792</v>
      </c>
      <c r="L10" s="1"/>
      <c r="M10" s="2">
        <v>42803</v>
      </c>
      <c r="N10" s="1"/>
      <c r="O10" s="2">
        <v>42820</v>
      </c>
      <c r="P10" s="1"/>
      <c r="Q10" s="2">
        <v>42834</v>
      </c>
      <c r="R10" s="1"/>
      <c r="S10" s="2">
        <v>42851</v>
      </c>
      <c r="T10" s="1"/>
      <c r="U10" s="2">
        <v>42864</v>
      </c>
      <c r="V10" s="1"/>
      <c r="W10" s="2">
        <v>42881</v>
      </c>
      <c r="X10" s="1"/>
    </row>
    <row r="11" spans="1:24" x14ac:dyDescent="0.25">
      <c r="A11" s="2">
        <v>42714</v>
      </c>
      <c r="B11" s="1"/>
      <c r="C11" s="2">
        <v>42731</v>
      </c>
      <c r="D11" s="1"/>
      <c r="E11" s="2">
        <v>42745</v>
      </c>
      <c r="F11" s="1"/>
      <c r="G11" s="2">
        <v>42762</v>
      </c>
      <c r="H11" s="1"/>
      <c r="I11" s="2">
        <v>42776</v>
      </c>
      <c r="J11" s="1"/>
      <c r="K11" s="2">
        <v>42793</v>
      </c>
      <c r="L11" s="1"/>
      <c r="M11" s="2">
        <v>42804</v>
      </c>
      <c r="N11" s="1"/>
      <c r="O11" s="2">
        <v>42821</v>
      </c>
      <c r="P11" s="1"/>
      <c r="Q11" s="2">
        <v>42835</v>
      </c>
      <c r="R11" s="1"/>
      <c r="S11" s="2">
        <v>42852</v>
      </c>
      <c r="T11" s="1"/>
      <c r="U11" s="2">
        <v>42865</v>
      </c>
      <c r="V11" s="1"/>
      <c r="W11" s="2">
        <v>42882</v>
      </c>
      <c r="X11" s="1"/>
    </row>
    <row r="12" spans="1:24" x14ac:dyDescent="0.25">
      <c r="A12" s="2">
        <v>42715</v>
      </c>
      <c r="B12" s="1"/>
      <c r="C12" s="2">
        <v>42732</v>
      </c>
      <c r="D12" s="1"/>
      <c r="E12" s="2">
        <v>42746</v>
      </c>
      <c r="F12" s="1"/>
      <c r="G12" s="2">
        <v>42763</v>
      </c>
      <c r="H12" s="1"/>
      <c r="I12" s="2">
        <v>42777</v>
      </c>
      <c r="J12" s="1"/>
      <c r="K12" s="7">
        <v>42794</v>
      </c>
      <c r="L12" s="8"/>
      <c r="M12" s="2">
        <v>42805</v>
      </c>
      <c r="N12" s="1"/>
      <c r="O12" s="2">
        <v>42822</v>
      </c>
      <c r="P12" s="1"/>
      <c r="Q12" s="2">
        <v>42836</v>
      </c>
      <c r="R12" s="1"/>
      <c r="S12" s="2">
        <v>42853</v>
      </c>
      <c r="T12" s="1"/>
      <c r="U12" s="2">
        <v>42866</v>
      </c>
      <c r="V12" s="1"/>
      <c r="W12" s="2">
        <v>42883</v>
      </c>
      <c r="X12" s="1"/>
    </row>
    <row r="13" spans="1:24" x14ac:dyDescent="0.25">
      <c r="A13" s="2">
        <v>42716</v>
      </c>
      <c r="B13" s="1"/>
      <c r="C13" s="2">
        <v>42733</v>
      </c>
      <c r="D13" s="1"/>
      <c r="E13" s="2">
        <v>42747</v>
      </c>
      <c r="F13" s="1"/>
      <c r="G13" s="2">
        <v>42764</v>
      </c>
      <c r="H13" s="1"/>
      <c r="I13" s="2">
        <v>42778</v>
      </c>
      <c r="J13" s="6"/>
      <c r="K13" s="11"/>
      <c r="L13" s="12"/>
      <c r="M13" s="10">
        <v>42806</v>
      </c>
      <c r="N13" s="1"/>
      <c r="O13" s="2">
        <v>42823</v>
      </c>
      <c r="P13" s="1"/>
      <c r="Q13" s="2">
        <v>42837</v>
      </c>
      <c r="R13" s="1"/>
      <c r="S13" s="2">
        <v>42854</v>
      </c>
      <c r="T13" s="1"/>
      <c r="U13" s="2">
        <v>42867</v>
      </c>
      <c r="V13" s="1"/>
      <c r="W13" s="2">
        <v>42884</v>
      </c>
      <c r="X13" s="1"/>
    </row>
    <row r="14" spans="1:24" x14ac:dyDescent="0.25">
      <c r="A14" s="2">
        <v>42717</v>
      </c>
      <c r="B14" s="1"/>
      <c r="C14" s="2">
        <v>42734</v>
      </c>
      <c r="D14" s="1"/>
      <c r="E14" s="2">
        <v>42748</v>
      </c>
      <c r="F14" s="1"/>
      <c r="G14" s="2">
        <v>42765</v>
      </c>
      <c r="H14" s="1"/>
      <c r="I14" s="2">
        <v>42779</v>
      </c>
      <c r="J14" s="6"/>
      <c r="K14" s="13"/>
      <c r="L14" s="14"/>
      <c r="M14" s="10">
        <v>42807</v>
      </c>
      <c r="N14" s="1"/>
      <c r="O14" s="2">
        <v>42824</v>
      </c>
      <c r="P14" s="1"/>
      <c r="Q14" s="2">
        <v>42838</v>
      </c>
      <c r="R14" s="1"/>
      <c r="S14" s="7">
        <v>42855</v>
      </c>
      <c r="T14" s="8"/>
      <c r="U14" s="2">
        <v>42868</v>
      </c>
      <c r="V14" s="1"/>
      <c r="W14" s="2">
        <v>42885</v>
      </c>
      <c r="X14" s="1"/>
    </row>
    <row r="15" spans="1:24" x14ac:dyDescent="0.25">
      <c r="A15" s="2">
        <v>42718</v>
      </c>
      <c r="B15" s="1"/>
      <c r="C15" s="2">
        <v>42735</v>
      </c>
      <c r="D15" s="1"/>
      <c r="E15" s="2">
        <v>42749</v>
      </c>
      <c r="F15" s="1"/>
      <c r="G15" s="7">
        <v>42766</v>
      </c>
      <c r="H15" s="8"/>
      <c r="I15" s="2">
        <v>42780</v>
      </c>
      <c r="J15" s="6"/>
      <c r="K15" s="13"/>
      <c r="L15" s="14"/>
      <c r="M15" s="10">
        <v>42808</v>
      </c>
      <c r="N15" s="1"/>
      <c r="O15" s="7">
        <v>42825</v>
      </c>
      <c r="P15" s="8"/>
      <c r="Q15" s="2">
        <v>42839</v>
      </c>
      <c r="R15" s="6"/>
      <c r="S15" s="11"/>
      <c r="T15" s="12"/>
      <c r="U15" s="10">
        <v>42869</v>
      </c>
      <c r="V15" s="1"/>
      <c r="W15" s="7">
        <v>42886</v>
      </c>
      <c r="X15" s="8"/>
    </row>
    <row r="16" spans="1:24" x14ac:dyDescent="0.25">
      <c r="A16" s="2">
        <v>42719</v>
      </c>
      <c r="B16" s="1"/>
      <c r="C16" s="11"/>
      <c r="D16" s="12"/>
      <c r="E16" s="2">
        <v>42750</v>
      </c>
      <c r="F16" s="6"/>
      <c r="G16" s="11"/>
      <c r="H16" s="12"/>
      <c r="I16" s="10">
        <v>42781</v>
      </c>
      <c r="J16" s="6"/>
      <c r="K16" s="13"/>
      <c r="L16" s="14"/>
      <c r="M16" s="10">
        <v>42809</v>
      </c>
      <c r="N16" s="6"/>
      <c r="O16" s="11"/>
      <c r="P16" s="12"/>
      <c r="Q16" s="10">
        <v>42840</v>
      </c>
      <c r="R16" s="6"/>
      <c r="S16" s="13"/>
      <c r="T16" s="14"/>
      <c r="U16" s="10">
        <v>42870</v>
      </c>
      <c r="V16" s="6"/>
      <c r="W16" s="17"/>
      <c r="X16" s="12"/>
    </row>
    <row r="17" spans="1:26" x14ac:dyDescent="0.25">
      <c r="A17" s="2">
        <v>42720</v>
      </c>
      <c r="B17" s="1"/>
      <c r="C17" s="13"/>
      <c r="D17" s="14"/>
      <c r="E17" s="2">
        <v>42751</v>
      </c>
      <c r="F17" s="6"/>
      <c r="G17" s="13"/>
      <c r="H17" s="14"/>
      <c r="I17" s="10">
        <v>42782</v>
      </c>
      <c r="J17" s="6"/>
      <c r="K17" s="13"/>
      <c r="L17" s="14"/>
      <c r="M17" s="10">
        <v>42810</v>
      </c>
      <c r="N17" s="6"/>
      <c r="O17" s="13"/>
      <c r="P17" s="14"/>
      <c r="Q17" s="10">
        <v>42841</v>
      </c>
      <c r="R17" s="6"/>
      <c r="S17" s="13"/>
      <c r="T17" s="14"/>
      <c r="U17" s="10">
        <v>42871</v>
      </c>
      <c r="V17" s="6"/>
      <c r="W17" s="18"/>
      <c r="X17" s="14"/>
    </row>
    <row r="18" spans="1:26" x14ac:dyDescent="0.25">
      <c r="A18" s="2">
        <v>42721</v>
      </c>
      <c r="B18" s="1"/>
      <c r="C18" s="15"/>
      <c r="D18" s="16"/>
      <c r="E18" s="2">
        <v>42752</v>
      </c>
      <c r="F18" s="6"/>
      <c r="G18" s="15"/>
      <c r="H18" s="16"/>
      <c r="I18" s="10">
        <v>42783</v>
      </c>
      <c r="J18" s="6"/>
      <c r="K18" s="15"/>
      <c r="L18" s="16"/>
      <c r="M18" s="10">
        <v>42811</v>
      </c>
      <c r="N18" s="6"/>
      <c r="O18" s="15"/>
      <c r="P18" s="16"/>
      <c r="Q18" s="10">
        <v>42842</v>
      </c>
      <c r="R18" s="6"/>
      <c r="S18" s="15"/>
      <c r="T18" s="16"/>
      <c r="U18" s="10">
        <v>42872</v>
      </c>
      <c r="V18" s="6"/>
      <c r="W18" s="19"/>
      <c r="X18" s="16"/>
    </row>
    <row r="19" spans="1:26" x14ac:dyDescent="0.25">
      <c r="A19" s="4" t="s">
        <v>0</v>
      </c>
      <c r="B19" s="4">
        <f>SUM(B2:B18)</f>
        <v>6</v>
      </c>
      <c r="C19" s="4" t="s">
        <v>0</v>
      </c>
      <c r="D19" s="4">
        <f>SUM(D2:D18)</f>
        <v>0</v>
      </c>
      <c r="E19" s="4" t="s">
        <v>0</v>
      </c>
      <c r="F19" s="4">
        <f>SUM(F2:F18)</f>
        <v>0</v>
      </c>
      <c r="G19" s="9" t="s">
        <v>0</v>
      </c>
      <c r="H19" s="9">
        <f t="shared" ref="H19" si="0">SUM(H2:H18)</f>
        <v>0</v>
      </c>
      <c r="I19" s="4" t="s">
        <v>0</v>
      </c>
      <c r="J19" s="4">
        <f t="shared" ref="J19" si="1">SUM(J2:J18)</f>
        <v>0</v>
      </c>
      <c r="K19" s="9" t="s">
        <v>0</v>
      </c>
      <c r="L19" s="9">
        <f t="shared" ref="L19" si="2">SUM(L2:L18)</f>
        <v>0</v>
      </c>
      <c r="M19" s="4" t="s">
        <v>0</v>
      </c>
      <c r="N19" s="4">
        <f t="shared" ref="N19" si="3">SUM(N2:N18)</f>
        <v>0</v>
      </c>
      <c r="O19" s="9" t="s">
        <v>0</v>
      </c>
      <c r="P19" s="9">
        <f t="shared" ref="P19" si="4">SUM(P2:P18)</f>
        <v>0</v>
      </c>
      <c r="Q19" s="4" t="s">
        <v>0</v>
      </c>
      <c r="R19" s="4">
        <f t="shared" ref="R19" si="5">SUM(R2:R18)</f>
        <v>0</v>
      </c>
      <c r="S19" s="9" t="s">
        <v>0</v>
      </c>
      <c r="T19" s="9">
        <f t="shared" ref="T19" si="6">SUM(T2:T18)</f>
        <v>0</v>
      </c>
      <c r="U19" s="4" t="s">
        <v>0</v>
      </c>
      <c r="V19" s="4">
        <f t="shared" ref="V19" si="7">SUM(V2:V18)</f>
        <v>0</v>
      </c>
      <c r="W19" s="9" t="s">
        <v>0</v>
      </c>
      <c r="X19" s="9">
        <f t="shared" ref="X19" si="8">SUM(X2:X18)</f>
        <v>0</v>
      </c>
    </row>
    <row r="20" spans="1:26" x14ac:dyDescent="0.25">
      <c r="A20" s="5" t="s">
        <v>1</v>
      </c>
      <c r="B20" s="21">
        <f>AVERAGE(B2:B18)</f>
        <v>6</v>
      </c>
      <c r="C20" s="5" t="s">
        <v>1</v>
      </c>
      <c r="D20" s="21" t="e">
        <f>AVERAGE(D2:D18)</f>
        <v>#DIV/0!</v>
      </c>
      <c r="E20" s="5" t="s">
        <v>1</v>
      </c>
      <c r="F20" s="21" t="e">
        <f>AVERAGE(F2:F18)</f>
        <v>#DIV/0!</v>
      </c>
      <c r="G20" s="5" t="s">
        <v>1</v>
      </c>
      <c r="H20" s="21" t="e">
        <f t="shared" ref="H20" si="9">AVERAGE(H2:H18)</f>
        <v>#DIV/0!</v>
      </c>
      <c r="I20" s="5" t="s">
        <v>1</v>
      </c>
      <c r="J20" s="21" t="e">
        <f t="shared" ref="J20" si="10">AVERAGE(J2:J18)</f>
        <v>#DIV/0!</v>
      </c>
      <c r="K20" s="5" t="s">
        <v>1</v>
      </c>
      <c r="L20" s="21" t="e">
        <f t="shared" ref="L20" si="11">AVERAGE(L2:L18)</f>
        <v>#DIV/0!</v>
      </c>
      <c r="M20" s="5" t="s">
        <v>1</v>
      </c>
      <c r="N20" s="21" t="e">
        <f t="shared" ref="N20" si="12">AVERAGE(N2:N18)</f>
        <v>#DIV/0!</v>
      </c>
      <c r="O20" s="5" t="s">
        <v>1</v>
      </c>
      <c r="P20" s="21" t="e">
        <f t="shared" ref="P20" si="13">AVERAGE(P2:P18)</f>
        <v>#DIV/0!</v>
      </c>
      <c r="Q20" s="5" t="s">
        <v>1</v>
      </c>
      <c r="R20" s="21" t="e">
        <f t="shared" ref="R20" si="14">AVERAGE(R2:R18)</f>
        <v>#DIV/0!</v>
      </c>
      <c r="S20" s="5" t="s">
        <v>1</v>
      </c>
      <c r="T20" s="21" t="e">
        <f t="shared" ref="T20" si="15">AVERAGE(T2:T18)</f>
        <v>#DIV/0!</v>
      </c>
      <c r="U20" s="5" t="s">
        <v>1</v>
      </c>
      <c r="V20" s="21" t="e">
        <f t="shared" ref="V20:X20" si="16">AVERAGE(V2:V18)</f>
        <v>#DIV/0!</v>
      </c>
      <c r="W20" s="5" t="s">
        <v>1</v>
      </c>
      <c r="X20" s="21" t="e">
        <f t="shared" si="16"/>
        <v>#DIV/0!</v>
      </c>
    </row>
    <row r="21" spans="1:26" x14ac:dyDescent="0.25">
      <c r="C21" s="22" t="s">
        <v>5</v>
      </c>
      <c r="D21" s="22">
        <f>B19+D19</f>
        <v>6</v>
      </c>
      <c r="G21" s="22" t="s">
        <v>5</v>
      </c>
      <c r="H21" s="22">
        <f t="shared" ref="H21" si="17">F19+H19</f>
        <v>0</v>
      </c>
      <c r="K21" s="22" t="s">
        <v>5</v>
      </c>
      <c r="L21" s="22">
        <f t="shared" ref="L21" si="18">J19+L19</f>
        <v>0</v>
      </c>
      <c r="O21" s="22" t="s">
        <v>5</v>
      </c>
      <c r="P21" s="22">
        <f t="shared" ref="P21" si="19">N19+P19</f>
        <v>0</v>
      </c>
      <c r="S21" s="22" t="s">
        <v>5</v>
      </c>
      <c r="T21" s="22">
        <f t="shared" ref="T21" si="20">R19+T19</f>
        <v>0</v>
      </c>
      <c r="W21" s="22" t="s">
        <v>5</v>
      </c>
      <c r="X21" s="22">
        <f t="shared" ref="X21" si="21">V19+X19</f>
        <v>0</v>
      </c>
    </row>
    <row r="23" spans="1:26" ht="15.75" thickBot="1" x14ac:dyDescent="0.3"/>
    <row r="24" spans="1:26" ht="19.5" thickBot="1" x14ac:dyDescent="0.35">
      <c r="F24" s="38" t="s">
        <v>4</v>
      </c>
      <c r="G24" s="39"/>
      <c r="H24" s="24">
        <f>SUM(B19,D19,F19,H19,J19,L19,N19,P19,R19,T19,V19,X19)*1000</f>
        <v>6000</v>
      </c>
      <c r="I24" s="25" t="s">
        <v>6</v>
      </c>
      <c r="J24" s="26">
        <v>2100000</v>
      </c>
      <c r="K24" s="27" t="s">
        <v>7</v>
      </c>
      <c r="L24" s="28">
        <f>J24-H24</f>
        <v>2094000</v>
      </c>
    </row>
    <row r="25" spans="1:26" ht="19.5" thickBot="1" x14ac:dyDescent="0.35">
      <c r="F25" s="38" t="s">
        <v>1</v>
      </c>
      <c r="G25" s="39"/>
      <c r="H25" s="20">
        <f>AVERAGE(B2:B18,D2:D15,F2:F18,H2:H15,J2:J18,L2:L12,N2:N18,P2:P15,R2:R18,T2:T14,V2:V18,X2:X15)*1000</f>
        <v>6000</v>
      </c>
    </row>
    <row r="30" spans="1:26" ht="15.75" x14ac:dyDescent="0.25">
      <c r="A30" s="3" t="s">
        <v>2</v>
      </c>
      <c r="B30" s="3" t="s">
        <v>3</v>
      </c>
      <c r="C30" s="3" t="s">
        <v>2</v>
      </c>
      <c r="D30" s="3" t="s">
        <v>3</v>
      </c>
      <c r="E30" s="3" t="s">
        <v>2</v>
      </c>
      <c r="F30" s="3" t="s">
        <v>3</v>
      </c>
      <c r="G30" s="3" t="s">
        <v>2</v>
      </c>
      <c r="H30" s="3" t="s">
        <v>3</v>
      </c>
      <c r="I30" s="3" t="s">
        <v>2</v>
      </c>
      <c r="J30" s="3" t="s">
        <v>3</v>
      </c>
      <c r="K30" s="3" t="s">
        <v>2</v>
      </c>
      <c r="L30" s="3" t="s">
        <v>3</v>
      </c>
      <c r="M30" s="3" t="s">
        <v>2</v>
      </c>
      <c r="N30" s="3" t="s">
        <v>3</v>
      </c>
      <c r="O30" s="3" t="s">
        <v>2</v>
      </c>
      <c r="P30" s="3" t="s">
        <v>3</v>
      </c>
      <c r="Q30" s="3" t="s">
        <v>2</v>
      </c>
      <c r="R30" s="3" t="s">
        <v>3</v>
      </c>
      <c r="S30" s="3" t="s">
        <v>2</v>
      </c>
      <c r="T30" s="3" t="s">
        <v>3</v>
      </c>
      <c r="U30" s="3" t="s">
        <v>2</v>
      </c>
      <c r="V30" s="3" t="s">
        <v>3</v>
      </c>
      <c r="W30" s="3" t="s">
        <v>2</v>
      </c>
      <c r="X30" s="3" t="s">
        <v>3</v>
      </c>
      <c r="Y30" s="3" t="s">
        <v>2</v>
      </c>
      <c r="Z30" s="3" t="s">
        <v>3</v>
      </c>
    </row>
    <row r="31" spans="1:26" x14ac:dyDescent="0.25">
      <c r="A31" s="2">
        <v>42887</v>
      </c>
      <c r="B31" s="1"/>
      <c r="C31" s="2">
        <v>42904</v>
      </c>
      <c r="D31" s="1"/>
      <c r="E31" s="2">
        <v>42917</v>
      </c>
      <c r="F31" s="1"/>
      <c r="G31" s="2">
        <v>42934</v>
      </c>
      <c r="H31" s="1"/>
      <c r="I31" s="2">
        <v>42948</v>
      </c>
      <c r="J31" s="1"/>
      <c r="K31" s="2">
        <v>42965</v>
      </c>
      <c r="L31" s="1"/>
      <c r="M31" s="2">
        <v>42979</v>
      </c>
      <c r="N31" s="1"/>
      <c r="O31" s="2">
        <v>42996</v>
      </c>
      <c r="P31" s="1"/>
      <c r="Q31" s="2">
        <v>43009</v>
      </c>
      <c r="R31" s="1"/>
      <c r="S31" s="2">
        <v>43026</v>
      </c>
      <c r="T31" s="1"/>
      <c r="U31" s="2">
        <v>43040</v>
      </c>
      <c r="V31" s="1"/>
      <c r="W31" s="2">
        <v>43057</v>
      </c>
      <c r="X31" s="1"/>
      <c r="Y31" s="2">
        <v>43070</v>
      </c>
      <c r="Z31" s="1"/>
    </row>
    <row r="32" spans="1:26" x14ac:dyDescent="0.25">
      <c r="A32" s="2">
        <v>42888</v>
      </c>
      <c r="B32" s="1"/>
      <c r="C32" s="2">
        <v>42905</v>
      </c>
      <c r="D32" s="1"/>
      <c r="E32" s="2">
        <v>42918</v>
      </c>
      <c r="F32" s="1"/>
      <c r="G32" s="2">
        <v>42935</v>
      </c>
      <c r="H32" s="1"/>
      <c r="I32" s="2">
        <v>42949</v>
      </c>
      <c r="J32" s="1"/>
      <c r="K32" s="2">
        <v>42966</v>
      </c>
      <c r="L32" s="1"/>
      <c r="M32" s="2">
        <v>42980</v>
      </c>
      <c r="N32" s="1"/>
      <c r="O32" s="2">
        <v>42997</v>
      </c>
      <c r="P32" s="1"/>
      <c r="Q32" s="2">
        <v>43010</v>
      </c>
      <c r="R32" s="1"/>
      <c r="S32" s="2">
        <v>43027</v>
      </c>
      <c r="T32" s="1"/>
      <c r="U32" s="2">
        <v>43041</v>
      </c>
      <c r="V32" s="1"/>
      <c r="W32" s="2">
        <v>43058</v>
      </c>
      <c r="X32" s="1"/>
      <c r="Y32" s="2">
        <v>43071</v>
      </c>
      <c r="Z32" s="1"/>
    </row>
    <row r="33" spans="1:26" x14ac:dyDescent="0.25">
      <c r="A33" s="2">
        <v>42889</v>
      </c>
      <c r="B33" s="1"/>
      <c r="C33" s="2">
        <v>42906</v>
      </c>
      <c r="D33" s="1"/>
      <c r="E33" s="2">
        <v>42919</v>
      </c>
      <c r="F33" s="1"/>
      <c r="G33" s="2">
        <v>42936</v>
      </c>
      <c r="H33" s="1"/>
      <c r="I33" s="2">
        <v>42950</v>
      </c>
      <c r="J33" s="1"/>
      <c r="K33" s="2">
        <v>42967</v>
      </c>
      <c r="L33" s="1"/>
      <c r="M33" s="2">
        <v>42981</v>
      </c>
      <c r="N33" s="1"/>
      <c r="O33" s="2">
        <v>42998</v>
      </c>
      <c r="P33" s="1"/>
      <c r="Q33" s="2">
        <v>43011</v>
      </c>
      <c r="R33" s="1"/>
      <c r="S33" s="2">
        <v>43028</v>
      </c>
      <c r="T33" s="1"/>
      <c r="U33" s="2">
        <v>43042</v>
      </c>
      <c r="V33" s="1"/>
      <c r="W33" s="2">
        <v>43059</v>
      </c>
      <c r="X33" s="1"/>
      <c r="Y33" s="7">
        <v>43072</v>
      </c>
      <c r="Z33" s="8"/>
    </row>
    <row r="34" spans="1:26" x14ac:dyDescent="0.25">
      <c r="A34" s="2">
        <v>42890</v>
      </c>
      <c r="B34" s="1"/>
      <c r="C34" s="2">
        <v>42907</v>
      </c>
      <c r="D34" s="1"/>
      <c r="E34" s="2">
        <v>42920</v>
      </c>
      <c r="F34" s="1"/>
      <c r="G34" s="2">
        <v>42937</v>
      </c>
      <c r="H34" s="1"/>
      <c r="I34" s="2">
        <v>42951</v>
      </c>
      <c r="J34" s="1"/>
      <c r="K34" s="2">
        <v>42968</v>
      </c>
      <c r="L34" s="1"/>
      <c r="M34" s="2">
        <v>42982</v>
      </c>
      <c r="N34" s="1"/>
      <c r="O34" s="2">
        <v>42999</v>
      </c>
      <c r="P34" s="1"/>
      <c r="Q34" s="2">
        <v>43012</v>
      </c>
      <c r="R34" s="1"/>
      <c r="S34" s="2">
        <v>43029</v>
      </c>
      <c r="T34" s="1"/>
      <c r="U34" s="2">
        <v>43043</v>
      </c>
      <c r="V34" s="1"/>
      <c r="W34" s="2">
        <v>43060</v>
      </c>
      <c r="X34" s="6"/>
      <c r="Y34" s="11"/>
      <c r="Z34" s="12"/>
    </row>
    <row r="35" spans="1:26" x14ac:dyDescent="0.25">
      <c r="A35" s="2">
        <v>42891</v>
      </c>
      <c r="B35" s="1"/>
      <c r="C35" s="2">
        <v>42908</v>
      </c>
      <c r="D35" s="1"/>
      <c r="E35" s="2">
        <v>42921</v>
      </c>
      <c r="F35" s="1"/>
      <c r="G35" s="2">
        <v>42938</v>
      </c>
      <c r="H35" s="1"/>
      <c r="I35" s="2">
        <v>42952</v>
      </c>
      <c r="J35" s="1"/>
      <c r="K35" s="2">
        <v>42969</v>
      </c>
      <c r="L35" s="1"/>
      <c r="M35" s="2">
        <v>42983</v>
      </c>
      <c r="N35" s="1"/>
      <c r="O35" s="2">
        <v>43000</v>
      </c>
      <c r="P35" s="1"/>
      <c r="Q35" s="2">
        <v>43013</v>
      </c>
      <c r="R35" s="1"/>
      <c r="S35" s="2">
        <v>43030</v>
      </c>
      <c r="T35" s="1"/>
      <c r="U35" s="2">
        <v>43044</v>
      </c>
      <c r="V35" s="1"/>
      <c r="W35" s="2">
        <v>43061</v>
      </c>
      <c r="X35" s="6"/>
      <c r="Y35" s="13"/>
      <c r="Z35" s="14"/>
    </row>
    <row r="36" spans="1:26" x14ac:dyDescent="0.25">
      <c r="A36" s="2">
        <v>42892</v>
      </c>
      <c r="B36" s="1"/>
      <c r="C36" s="2">
        <v>42909</v>
      </c>
      <c r="D36" s="1"/>
      <c r="E36" s="2">
        <v>42922</v>
      </c>
      <c r="F36" s="1"/>
      <c r="G36" s="2">
        <v>42939</v>
      </c>
      <c r="H36" s="1"/>
      <c r="I36" s="2">
        <v>42953</v>
      </c>
      <c r="J36" s="1"/>
      <c r="K36" s="2">
        <v>42970</v>
      </c>
      <c r="L36" s="1"/>
      <c r="M36" s="2">
        <v>42984</v>
      </c>
      <c r="N36" s="1"/>
      <c r="O36" s="2">
        <v>43001</v>
      </c>
      <c r="P36" s="1"/>
      <c r="Q36" s="2">
        <v>43014</v>
      </c>
      <c r="R36" s="1"/>
      <c r="S36" s="2">
        <v>43031</v>
      </c>
      <c r="T36" s="1"/>
      <c r="U36" s="2">
        <v>43045</v>
      </c>
      <c r="V36" s="1"/>
      <c r="W36" s="2">
        <v>43062</v>
      </c>
      <c r="X36" s="6"/>
      <c r="Y36" s="13"/>
      <c r="Z36" s="14"/>
    </row>
    <row r="37" spans="1:26" x14ac:dyDescent="0.25">
      <c r="A37" s="2">
        <v>42893</v>
      </c>
      <c r="B37" s="1"/>
      <c r="C37" s="2">
        <v>42910</v>
      </c>
      <c r="D37" s="1"/>
      <c r="E37" s="2">
        <v>42923</v>
      </c>
      <c r="F37" s="1"/>
      <c r="G37" s="2">
        <v>42940</v>
      </c>
      <c r="H37" s="1"/>
      <c r="I37" s="2">
        <v>42954</v>
      </c>
      <c r="J37" s="1"/>
      <c r="K37" s="2">
        <v>42971</v>
      </c>
      <c r="L37" s="1"/>
      <c r="M37" s="2">
        <v>42985</v>
      </c>
      <c r="N37" s="1"/>
      <c r="O37" s="2">
        <v>43002</v>
      </c>
      <c r="P37" s="1"/>
      <c r="Q37" s="2">
        <v>43015</v>
      </c>
      <c r="R37" s="1"/>
      <c r="S37" s="2">
        <v>43032</v>
      </c>
      <c r="T37" s="1"/>
      <c r="U37" s="2">
        <v>43046</v>
      </c>
      <c r="V37" s="1"/>
      <c r="W37" s="2">
        <v>43063</v>
      </c>
      <c r="X37" s="6"/>
      <c r="Y37" s="13"/>
      <c r="Z37" s="14"/>
    </row>
    <row r="38" spans="1:26" x14ac:dyDescent="0.25">
      <c r="A38" s="2">
        <v>42894</v>
      </c>
      <c r="B38" s="1"/>
      <c r="C38" s="2">
        <v>42911</v>
      </c>
      <c r="D38" s="1"/>
      <c r="E38" s="2">
        <v>42924</v>
      </c>
      <c r="F38" s="1"/>
      <c r="G38" s="2">
        <v>42941</v>
      </c>
      <c r="H38" s="1"/>
      <c r="I38" s="2">
        <v>42955</v>
      </c>
      <c r="J38" s="1"/>
      <c r="K38" s="2">
        <v>42972</v>
      </c>
      <c r="L38" s="1"/>
      <c r="M38" s="2">
        <v>42986</v>
      </c>
      <c r="N38" s="1"/>
      <c r="O38" s="2">
        <v>43003</v>
      </c>
      <c r="P38" s="1"/>
      <c r="Q38" s="2">
        <v>43016</v>
      </c>
      <c r="R38" s="1"/>
      <c r="S38" s="2">
        <v>43033</v>
      </c>
      <c r="T38" s="1"/>
      <c r="U38" s="2">
        <v>43047</v>
      </c>
      <c r="V38" s="1"/>
      <c r="W38" s="2">
        <v>43064</v>
      </c>
      <c r="X38" s="6"/>
      <c r="Y38" s="13"/>
      <c r="Z38" s="14"/>
    </row>
    <row r="39" spans="1:26" x14ac:dyDescent="0.25">
      <c r="A39" s="2">
        <v>42895</v>
      </c>
      <c r="B39" s="1"/>
      <c r="C39" s="2">
        <v>42912</v>
      </c>
      <c r="D39" s="1"/>
      <c r="E39" s="2">
        <v>42925</v>
      </c>
      <c r="F39" s="1"/>
      <c r="G39" s="2">
        <v>42942</v>
      </c>
      <c r="H39" s="1"/>
      <c r="I39" s="2">
        <v>42956</v>
      </c>
      <c r="J39" s="1"/>
      <c r="K39" s="2">
        <v>42973</v>
      </c>
      <c r="L39" s="1"/>
      <c r="M39" s="2">
        <v>42987</v>
      </c>
      <c r="N39" s="1"/>
      <c r="O39" s="2">
        <v>43004</v>
      </c>
      <c r="P39" s="1"/>
      <c r="Q39" s="2">
        <v>43017</v>
      </c>
      <c r="R39" s="1"/>
      <c r="S39" s="2">
        <v>43034</v>
      </c>
      <c r="T39" s="1"/>
      <c r="U39" s="2">
        <v>43048</v>
      </c>
      <c r="V39" s="1"/>
      <c r="W39" s="2">
        <v>43065</v>
      </c>
      <c r="X39" s="6"/>
      <c r="Y39" s="13"/>
      <c r="Z39" s="14"/>
    </row>
    <row r="40" spans="1:26" x14ac:dyDescent="0.25">
      <c r="A40" s="2">
        <v>42896</v>
      </c>
      <c r="B40" s="1"/>
      <c r="C40" s="2">
        <v>42913</v>
      </c>
      <c r="D40" s="1"/>
      <c r="E40" s="2">
        <v>42926</v>
      </c>
      <c r="F40" s="1"/>
      <c r="G40" s="2">
        <v>42943</v>
      </c>
      <c r="H40" s="1"/>
      <c r="I40" s="2">
        <v>42957</v>
      </c>
      <c r="J40" s="1"/>
      <c r="K40" s="2">
        <v>42974</v>
      </c>
      <c r="L40" s="1"/>
      <c r="M40" s="2">
        <v>42988</v>
      </c>
      <c r="N40" s="1"/>
      <c r="O40" s="2">
        <v>43005</v>
      </c>
      <c r="P40" s="1"/>
      <c r="Q40" s="2">
        <v>43018</v>
      </c>
      <c r="R40" s="1"/>
      <c r="S40" s="2">
        <v>43035</v>
      </c>
      <c r="T40" s="1"/>
      <c r="U40" s="2">
        <v>43049</v>
      </c>
      <c r="V40" s="1"/>
      <c r="W40" s="2">
        <v>43066</v>
      </c>
      <c r="X40" s="6"/>
      <c r="Y40" s="13"/>
      <c r="Z40" s="14"/>
    </row>
    <row r="41" spans="1:26" x14ac:dyDescent="0.25">
      <c r="A41" s="2">
        <v>42897</v>
      </c>
      <c r="B41" s="1"/>
      <c r="C41" s="2">
        <v>42914</v>
      </c>
      <c r="D41" s="1"/>
      <c r="E41" s="2">
        <v>42927</v>
      </c>
      <c r="F41" s="1"/>
      <c r="G41" s="2">
        <v>42944</v>
      </c>
      <c r="H41" s="1"/>
      <c r="I41" s="2">
        <v>42958</v>
      </c>
      <c r="J41" s="1"/>
      <c r="K41" s="2">
        <v>42975</v>
      </c>
      <c r="L41" s="1"/>
      <c r="M41" s="2">
        <v>42989</v>
      </c>
      <c r="N41" s="1"/>
      <c r="O41" s="2">
        <v>43006</v>
      </c>
      <c r="P41" s="1"/>
      <c r="Q41" s="2">
        <v>43019</v>
      </c>
      <c r="R41" s="1"/>
      <c r="S41" s="2">
        <v>43036</v>
      </c>
      <c r="T41" s="1"/>
      <c r="U41" s="2">
        <v>43050</v>
      </c>
      <c r="V41" s="1"/>
      <c r="W41" s="2">
        <v>43067</v>
      </c>
      <c r="X41" s="6"/>
      <c r="Y41" s="13"/>
      <c r="Z41" s="14"/>
    </row>
    <row r="42" spans="1:26" x14ac:dyDescent="0.25">
      <c r="A42" s="2">
        <v>42898</v>
      </c>
      <c r="B42" s="1"/>
      <c r="C42" s="2">
        <v>42915</v>
      </c>
      <c r="D42" s="1"/>
      <c r="E42" s="2">
        <v>42928</v>
      </c>
      <c r="F42" s="1"/>
      <c r="G42" s="2">
        <v>42945</v>
      </c>
      <c r="H42" s="1"/>
      <c r="I42" s="2">
        <v>42959</v>
      </c>
      <c r="J42" s="1"/>
      <c r="K42" s="2">
        <v>42976</v>
      </c>
      <c r="L42" s="1"/>
      <c r="M42" s="2">
        <v>42990</v>
      </c>
      <c r="N42" s="1"/>
      <c r="O42" s="2">
        <v>43007</v>
      </c>
      <c r="P42" s="1"/>
      <c r="Q42" s="2">
        <v>43020</v>
      </c>
      <c r="R42" s="1"/>
      <c r="S42" s="2">
        <v>43037</v>
      </c>
      <c r="T42" s="1"/>
      <c r="U42" s="2">
        <v>43051</v>
      </c>
      <c r="V42" s="1"/>
      <c r="W42" s="2">
        <v>43068</v>
      </c>
      <c r="X42" s="6"/>
      <c r="Y42" s="13"/>
      <c r="Z42" s="14"/>
    </row>
    <row r="43" spans="1:26" x14ac:dyDescent="0.25">
      <c r="A43" s="2">
        <v>42899</v>
      </c>
      <c r="B43" s="1"/>
      <c r="C43" s="2">
        <v>42916</v>
      </c>
      <c r="D43" s="1"/>
      <c r="E43" s="2">
        <v>42929</v>
      </c>
      <c r="F43" s="1"/>
      <c r="G43" s="2">
        <v>42946</v>
      </c>
      <c r="H43" s="1"/>
      <c r="I43" s="2">
        <v>42960</v>
      </c>
      <c r="J43" s="1"/>
      <c r="K43" s="2">
        <v>42977</v>
      </c>
      <c r="L43" s="1"/>
      <c r="M43" s="2">
        <v>42991</v>
      </c>
      <c r="N43" s="1"/>
      <c r="O43" s="2">
        <v>43008</v>
      </c>
      <c r="P43" s="1"/>
      <c r="Q43" s="2">
        <v>43021</v>
      </c>
      <c r="R43" s="1"/>
      <c r="S43" s="2">
        <v>43038</v>
      </c>
      <c r="T43" s="1"/>
      <c r="U43" s="2">
        <v>43052</v>
      </c>
      <c r="V43" s="1"/>
      <c r="W43" s="2">
        <v>43069</v>
      </c>
      <c r="X43" s="6"/>
      <c r="Y43" s="13"/>
      <c r="Z43" s="14"/>
    </row>
    <row r="44" spans="1:26" x14ac:dyDescent="0.25">
      <c r="A44" s="2">
        <v>42900</v>
      </c>
      <c r="B44" s="6"/>
      <c r="C44" s="11"/>
      <c r="D44" s="12"/>
      <c r="E44" s="2">
        <v>42930</v>
      </c>
      <c r="F44" s="6"/>
      <c r="G44" s="2">
        <v>42947</v>
      </c>
      <c r="H44" s="1"/>
      <c r="I44" s="2">
        <v>42961</v>
      </c>
      <c r="J44" s="6"/>
      <c r="K44" s="2">
        <v>42978</v>
      </c>
      <c r="L44" s="1"/>
      <c r="M44" s="2">
        <v>42992</v>
      </c>
      <c r="N44" s="6"/>
      <c r="O44" s="11"/>
      <c r="P44" s="12"/>
      <c r="Q44" s="2">
        <v>43022</v>
      </c>
      <c r="R44" s="6"/>
      <c r="S44" s="2">
        <v>43039</v>
      </c>
      <c r="T44" s="1"/>
      <c r="U44" s="2">
        <v>43053</v>
      </c>
      <c r="V44" s="6"/>
      <c r="W44" s="11"/>
      <c r="X44" s="36"/>
      <c r="Y44" s="13"/>
      <c r="Z44" s="14"/>
    </row>
    <row r="45" spans="1:26" x14ac:dyDescent="0.25">
      <c r="A45" s="2">
        <v>42901</v>
      </c>
      <c r="B45" s="6"/>
      <c r="C45" s="13"/>
      <c r="D45" s="14"/>
      <c r="E45" s="2">
        <v>42931</v>
      </c>
      <c r="F45" s="6"/>
      <c r="G45" s="13"/>
      <c r="H45" s="14"/>
      <c r="I45" s="2">
        <v>42962</v>
      </c>
      <c r="J45" s="6"/>
      <c r="K45" s="13"/>
      <c r="L45" s="14"/>
      <c r="M45" s="2">
        <v>42993</v>
      </c>
      <c r="N45" s="6"/>
      <c r="O45" s="13"/>
      <c r="P45" s="14"/>
      <c r="Q45" s="2">
        <v>43023</v>
      </c>
      <c r="R45" s="6"/>
      <c r="S45" s="13"/>
      <c r="T45" s="14"/>
      <c r="U45" s="2">
        <v>43054</v>
      </c>
      <c r="V45" s="6"/>
      <c r="W45" s="13"/>
      <c r="X45" s="35"/>
      <c r="Y45" s="13"/>
      <c r="Z45" s="14"/>
    </row>
    <row r="46" spans="1:26" x14ac:dyDescent="0.25">
      <c r="A46" s="2">
        <v>42902</v>
      </c>
      <c r="B46" s="6"/>
      <c r="C46" s="13"/>
      <c r="D46" s="14"/>
      <c r="E46" s="2">
        <v>42932</v>
      </c>
      <c r="F46" s="6"/>
      <c r="G46" s="13"/>
      <c r="H46" s="14"/>
      <c r="I46" s="2">
        <v>42963</v>
      </c>
      <c r="J46" s="6"/>
      <c r="K46" s="13"/>
      <c r="L46" s="14"/>
      <c r="M46" s="2">
        <v>42994</v>
      </c>
      <c r="N46" s="6"/>
      <c r="O46" s="13"/>
      <c r="P46" s="14"/>
      <c r="Q46" s="2">
        <v>43024</v>
      </c>
      <c r="R46" s="6"/>
      <c r="S46" s="13"/>
      <c r="T46" s="14"/>
      <c r="U46" s="2">
        <v>43055</v>
      </c>
      <c r="V46" s="6"/>
      <c r="W46" s="13"/>
      <c r="X46" s="35"/>
      <c r="Y46" s="13"/>
      <c r="Z46" s="14"/>
    </row>
    <row r="47" spans="1:26" x14ac:dyDescent="0.25">
      <c r="A47" s="2">
        <v>42903</v>
      </c>
      <c r="B47" s="6"/>
      <c r="C47" s="15"/>
      <c r="D47" s="16"/>
      <c r="E47" s="2">
        <v>42933</v>
      </c>
      <c r="F47" s="6"/>
      <c r="G47" s="15"/>
      <c r="H47" s="16"/>
      <c r="I47" s="2">
        <v>42964</v>
      </c>
      <c r="J47" s="6"/>
      <c r="K47" s="15"/>
      <c r="L47" s="16"/>
      <c r="M47" s="2">
        <v>42995</v>
      </c>
      <c r="N47" s="6"/>
      <c r="O47" s="15"/>
      <c r="P47" s="16"/>
      <c r="Q47" s="2">
        <v>43025</v>
      </c>
      <c r="R47" s="6"/>
      <c r="S47" s="15"/>
      <c r="T47" s="16"/>
      <c r="U47" s="2">
        <v>43056</v>
      </c>
      <c r="V47" s="6"/>
      <c r="W47" s="15"/>
      <c r="X47" s="37"/>
      <c r="Y47" s="15"/>
      <c r="Z47" s="16"/>
    </row>
    <row r="48" spans="1:26" x14ac:dyDescent="0.25">
      <c r="A48" s="4" t="s">
        <v>0</v>
      </c>
      <c r="B48" s="4">
        <f>SUM(B31:B47)</f>
        <v>0</v>
      </c>
      <c r="C48" s="4" t="s">
        <v>0</v>
      </c>
      <c r="D48" s="4">
        <f>SUM(D31:D47)</f>
        <v>0</v>
      </c>
      <c r="E48" s="4" t="s">
        <v>0</v>
      </c>
      <c r="F48" s="4">
        <f>SUM(F31:F47)</f>
        <v>0</v>
      </c>
      <c r="G48" s="4" t="s">
        <v>0</v>
      </c>
      <c r="H48" s="4">
        <f>SUM(H31:H47)</f>
        <v>0</v>
      </c>
      <c r="I48" s="4" t="s">
        <v>0</v>
      </c>
      <c r="J48" s="4">
        <f t="shared" ref="J48" si="22">SUM(J31:J47)</f>
        <v>0</v>
      </c>
      <c r="K48" s="4" t="s">
        <v>0</v>
      </c>
      <c r="L48" s="4">
        <f t="shared" ref="L48" si="23">SUM(L31:L47)</f>
        <v>0</v>
      </c>
      <c r="M48" s="4" t="s">
        <v>0</v>
      </c>
      <c r="N48" s="4">
        <f t="shared" ref="N48" si="24">SUM(N31:N47)</f>
        <v>0</v>
      </c>
      <c r="O48" s="4" t="s">
        <v>0</v>
      </c>
      <c r="P48" s="4">
        <f t="shared" ref="P48" si="25">SUM(P31:P47)</f>
        <v>0</v>
      </c>
      <c r="Q48" s="4" t="s">
        <v>0</v>
      </c>
      <c r="R48" s="4">
        <f t="shared" ref="R48" si="26">SUM(R31:R47)</f>
        <v>0</v>
      </c>
      <c r="S48" s="4" t="s">
        <v>0</v>
      </c>
      <c r="T48" s="4">
        <f t="shared" ref="T48" si="27">SUM(T31:T47)</f>
        <v>0</v>
      </c>
      <c r="U48" s="4" t="s">
        <v>0</v>
      </c>
      <c r="V48" s="4">
        <f t="shared" ref="V48" si="28">SUM(V31:V47)</f>
        <v>0</v>
      </c>
      <c r="W48" s="4" t="s">
        <v>0</v>
      </c>
      <c r="X48" s="4">
        <f t="shared" ref="X48" si="29">SUM(X31:X47)</f>
        <v>0</v>
      </c>
      <c r="Y48" s="4" t="s">
        <v>0</v>
      </c>
      <c r="Z48" s="4">
        <f t="shared" ref="Z48" si="30">SUM(Z31:Z47)</f>
        <v>0</v>
      </c>
    </row>
    <row r="49" spans="1:26" x14ac:dyDescent="0.25">
      <c r="A49" s="5" t="s">
        <v>1</v>
      </c>
      <c r="B49" s="21" t="e">
        <f>AVERAGE(B31:B47)</f>
        <v>#DIV/0!</v>
      </c>
      <c r="C49" s="5" t="s">
        <v>1</v>
      </c>
      <c r="D49" s="21" t="e">
        <f>AVERAGE(D31:D47)</f>
        <v>#DIV/0!</v>
      </c>
      <c r="E49" s="5" t="s">
        <v>1</v>
      </c>
      <c r="F49" s="21" t="e">
        <f>AVERAGE(F31:F47)</f>
        <v>#DIV/0!</v>
      </c>
      <c r="G49" s="5" t="s">
        <v>1</v>
      </c>
      <c r="H49" s="21" t="e">
        <f>AVERAGE(H31:H47)</f>
        <v>#DIV/0!</v>
      </c>
      <c r="I49" s="5" t="s">
        <v>1</v>
      </c>
      <c r="J49" s="21" t="e">
        <f t="shared" ref="J49" si="31">AVERAGE(J31:J47)</f>
        <v>#DIV/0!</v>
      </c>
      <c r="K49" s="5" t="s">
        <v>1</v>
      </c>
      <c r="L49" s="21" t="e">
        <f t="shared" ref="L49" si="32">AVERAGE(L31:L47)</f>
        <v>#DIV/0!</v>
      </c>
      <c r="M49" s="5" t="s">
        <v>1</v>
      </c>
      <c r="N49" s="21" t="e">
        <f t="shared" ref="N49" si="33">AVERAGE(N31:N47)</f>
        <v>#DIV/0!</v>
      </c>
      <c r="O49" s="5" t="s">
        <v>1</v>
      </c>
      <c r="P49" s="21" t="e">
        <f t="shared" ref="P49" si="34">AVERAGE(P31:P47)</f>
        <v>#DIV/0!</v>
      </c>
      <c r="Q49" s="5" t="s">
        <v>1</v>
      </c>
      <c r="R49" s="21" t="e">
        <f t="shared" ref="R49" si="35">AVERAGE(R31:R47)</f>
        <v>#DIV/0!</v>
      </c>
      <c r="S49" s="5" t="s">
        <v>1</v>
      </c>
      <c r="T49" s="21" t="e">
        <f t="shared" ref="T49" si="36">AVERAGE(T31:T47)</f>
        <v>#DIV/0!</v>
      </c>
      <c r="U49" s="5" t="s">
        <v>1</v>
      </c>
      <c r="V49" s="21" t="e">
        <f t="shared" ref="V49" si="37">AVERAGE(V31:V47)</f>
        <v>#DIV/0!</v>
      </c>
      <c r="W49" s="5" t="s">
        <v>1</v>
      </c>
      <c r="X49" s="21" t="e">
        <f t="shared" ref="X49:Z49" si="38">AVERAGE(X31:X47)</f>
        <v>#DIV/0!</v>
      </c>
      <c r="Y49" s="5" t="s">
        <v>1</v>
      </c>
      <c r="Z49" s="21" t="e">
        <f t="shared" si="38"/>
        <v>#DIV/0!</v>
      </c>
    </row>
    <row r="50" spans="1:26" x14ac:dyDescent="0.25">
      <c r="C50" s="22" t="s">
        <v>5</v>
      </c>
      <c r="D50" s="22">
        <f>B48+D48</f>
        <v>0</v>
      </c>
      <c r="G50" s="22" t="s">
        <v>5</v>
      </c>
      <c r="H50" s="22">
        <f>F48+H48</f>
        <v>0</v>
      </c>
      <c r="K50" s="22" t="s">
        <v>5</v>
      </c>
      <c r="L50" s="22">
        <f t="shared" ref="L50" si="39">J48+L48</f>
        <v>0</v>
      </c>
      <c r="O50" s="22" t="s">
        <v>5</v>
      </c>
      <c r="P50" s="22">
        <f t="shared" ref="P50" si="40">N48+P48</f>
        <v>0</v>
      </c>
      <c r="S50" s="22" t="s">
        <v>5</v>
      </c>
      <c r="T50" s="22">
        <f t="shared" ref="T50" si="41">R48+T48</f>
        <v>0</v>
      </c>
      <c r="W50" s="22" t="s">
        <v>5</v>
      </c>
      <c r="X50" s="22">
        <f t="shared" ref="X50" si="42">V48+X48</f>
        <v>0</v>
      </c>
      <c r="Y50" s="22" t="s">
        <v>5</v>
      </c>
      <c r="Z50" s="22">
        <f>Z48</f>
        <v>0</v>
      </c>
    </row>
    <row r="57" spans="1:26" ht="15.75" thickBot="1" x14ac:dyDescent="0.3"/>
    <row r="58" spans="1:26" ht="19.5" thickBot="1" x14ac:dyDescent="0.35">
      <c r="F58" s="38" t="s">
        <v>25</v>
      </c>
      <c r="G58" s="39"/>
      <c r="H58" s="24">
        <f>SUM(D21,H21,L21,P21,T21,X21,D50,H50,L50,P50,T50,X50,Z50)*1000</f>
        <v>6000</v>
      </c>
      <c r="I58" s="25" t="s">
        <v>6</v>
      </c>
      <c r="J58" s="26">
        <v>2100000</v>
      </c>
      <c r="K58" s="27" t="s">
        <v>7</v>
      </c>
      <c r="L58" s="28">
        <f>J58-H58</f>
        <v>2094000</v>
      </c>
    </row>
    <row r="59" spans="1:26" ht="19.5" thickBot="1" x14ac:dyDescent="0.35">
      <c r="F59" s="38" t="s">
        <v>1</v>
      </c>
      <c r="G59" s="39"/>
      <c r="H59" s="20" t="e">
        <f>AVERAGE(B14:B18,D1:D15,F2:F18,H2:H15,J2:J18,L2:L12,N2:N18,P2:P15,R2:R18,T2:T14,V2:V18,X2:X15,B31:B47,D31:D43,F31:F47,H31:H44,J31:J47,L31:L44,N31:N47,P31:P43,R31:R47,T31:T44,V31:V47,X31:X43,Z31:Z33)</f>
        <v>#DIV/0!</v>
      </c>
    </row>
  </sheetData>
  <sheetProtection formatCells="0" formatColumns="0" formatRows="0"/>
  <mergeCells count="4">
    <mergeCell ref="F24:G24"/>
    <mergeCell ref="F25:G25"/>
    <mergeCell ref="F58:G58"/>
    <mergeCell ref="F59:G59"/>
  </mergeCells>
  <conditionalFormatting sqref="V3:V18">
    <cfRule type="colorScale" priority="1">
      <colorScale>
        <cfvo type="num" val="0"/>
        <cfvo type="num" val="8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2" sqref="D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" sqref="D5"/>
    </sheetView>
  </sheetViews>
  <sheetFormatPr defaultRowHeight="15" x14ac:dyDescent="0.25"/>
  <cols>
    <col min="2" max="2" width="5.7109375" bestFit="1" customWidth="1"/>
    <col min="3" max="3" width="27.28515625" bestFit="1" customWidth="1"/>
    <col min="4" max="4" width="13.28515625" bestFit="1" customWidth="1"/>
    <col min="19" max="19" width="9.7109375" customWidth="1"/>
  </cols>
  <sheetData>
    <row r="1" spans="1:4" ht="18.75" x14ac:dyDescent="0.3">
      <c r="A1" s="29" t="s">
        <v>8</v>
      </c>
      <c r="B1" s="29" t="s">
        <v>9</v>
      </c>
      <c r="C1" s="29" t="s">
        <v>10</v>
      </c>
      <c r="D1" s="29" t="s">
        <v>11</v>
      </c>
    </row>
    <row r="2" spans="1:4" ht="15.75" x14ac:dyDescent="0.25">
      <c r="A2" s="30">
        <v>1</v>
      </c>
      <c r="B2" s="30">
        <v>2016</v>
      </c>
      <c r="C2" s="31" t="s">
        <v>23</v>
      </c>
      <c r="D2" s="30">
        <f>'Dainandin Nond'!D21</f>
        <v>6</v>
      </c>
    </row>
    <row r="3" spans="1:4" ht="15.75" x14ac:dyDescent="0.25">
      <c r="A3" s="30">
        <v>2</v>
      </c>
      <c r="B3" s="30">
        <v>2017</v>
      </c>
      <c r="C3" s="30" t="s">
        <v>12</v>
      </c>
      <c r="D3" s="30">
        <f>'Dainandin Nond'!H21</f>
        <v>0</v>
      </c>
    </row>
    <row r="4" spans="1:4" ht="15.75" x14ac:dyDescent="0.25">
      <c r="A4" s="30">
        <v>3</v>
      </c>
      <c r="B4" s="30">
        <v>2017</v>
      </c>
      <c r="C4" s="30" t="s">
        <v>13</v>
      </c>
      <c r="D4" s="30">
        <f>'Dainandin Nond'!L21</f>
        <v>0</v>
      </c>
    </row>
    <row r="5" spans="1:4" ht="15.75" x14ac:dyDescent="0.25">
      <c r="A5" s="30">
        <v>4</v>
      </c>
      <c r="B5" s="30">
        <v>2017</v>
      </c>
      <c r="C5" s="30" t="s">
        <v>14</v>
      </c>
      <c r="D5" s="30">
        <f>'Dainandin Nond'!P21</f>
        <v>0</v>
      </c>
    </row>
    <row r="6" spans="1:4" ht="15.75" x14ac:dyDescent="0.25">
      <c r="A6" s="30">
        <v>5</v>
      </c>
      <c r="B6" s="30">
        <v>2017</v>
      </c>
      <c r="C6" s="30" t="s">
        <v>15</v>
      </c>
      <c r="D6" s="30">
        <f>'Dainandin Nond'!D25</f>
        <v>0</v>
      </c>
    </row>
    <row r="7" spans="1:4" ht="15.75" x14ac:dyDescent="0.25">
      <c r="A7" s="30">
        <v>6</v>
      </c>
      <c r="B7" s="30">
        <v>2017</v>
      </c>
      <c r="C7" s="30" t="s">
        <v>16</v>
      </c>
      <c r="D7" s="30">
        <f>'Dainandin Nond'!D26</f>
        <v>0</v>
      </c>
    </row>
    <row r="8" spans="1:4" ht="15.75" x14ac:dyDescent="0.25">
      <c r="A8" s="30">
        <v>7</v>
      </c>
      <c r="B8" s="30">
        <v>2017</v>
      </c>
      <c r="C8" s="30" t="s">
        <v>17</v>
      </c>
      <c r="D8" s="30">
        <f>'Dainandin Nond'!D27</f>
        <v>0</v>
      </c>
    </row>
    <row r="9" spans="1:4" ht="15.75" x14ac:dyDescent="0.25">
      <c r="A9" s="30">
        <v>8</v>
      </c>
      <c r="B9" s="30">
        <v>2017</v>
      </c>
      <c r="C9" s="30" t="s">
        <v>18</v>
      </c>
      <c r="D9" s="30">
        <f>'Dainandin Nond'!H50</f>
        <v>0</v>
      </c>
    </row>
    <row r="10" spans="1:4" ht="15.75" x14ac:dyDescent="0.25">
      <c r="A10" s="30">
        <v>9</v>
      </c>
      <c r="B10" s="30">
        <v>2017</v>
      </c>
      <c r="C10" s="30" t="s">
        <v>19</v>
      </c>
      <c r="D10" s="30">
        <f>'Dainandin Nond'!L50</f>
        <v>0</v>
      </c>
    </row>
    <row r="11" spans="1:4" ht="15.75" x14ac:dyDescent="0.25">
      <c r="A11" s="30">
        <v>10</v>
      </c>
      <c r="B11" s="30">
        <v>2017</v>
      </c>
      <c r="C11" s="30" t="s">
        <v>20</v>
      </c>
      <c r="D11" s="30">
        <f>'Dainandin Nond'!P50</f>
        <v>0</v>
      </c>
    </row>
    <row r="12" spans="1:4" ht="15.75" x14ac:dyDescent="0.25">
      <c r="A12" s="30">
        <v>11</v>
      </c>
      <c r="B12" s="30">
        <v>2017</v>
      </c>
      <c r="C12" s="30" t="s">
        <v>21</v>
      </c>
      <c r="D12" s="30">
        <f>'Dainandin Nond'!T50</f>
        <v>0</v>
      </c>
    </row>
    <row r="13" spans="1:4" ht="15.75" x14ac:dyDescent="0.25">
      <c r="A13" s="30">
        <v>12</v>
      </c>
      <c r="B13" s="30">
        <v>2017</v>
      </c>
      <c r="C13" s="30" t="s">
        <v>22</v>
      </c>
      <c r="D13" s="30">
        <f>'Dainandin Nond'!X50</f>
        <v>0</v>
      </c>
    </row>
    <row r="14" spans="1:4" ht="15.75" x14ac:dyDescent="0.25">
      <c r="A14" s="30">
        <v>13</v>
      </c>
      <c r="B14" s="30">
        <v>2017</v>
      </c>
      <c r="C14" s="31" t="s">
        <v>26</v>
      </c>
      <c r="D14" s="30">
        <f>'Dainandin Nond'!Z50</f>
        <v>0</v>
      </c>
    </row>
    <row r="15" spans="1:4" ht="15.75" x14ac:dyDescent="0.25">
      <c r="A15" s="30">
        <v>14</v>
      </c>
      <c r="B15" s="30">
        <v>2017</v>
      </c>
      <c r="C15" s="30" t="s">
        <v>27</v>
      </c>
      <c r="D15" s="30"/>
    </row>
    <row r="16" spans="1:4" ht="15.75" x14ac:dyDescent="0.25">
      <c r="A16" s="30">
        <v>15</v>
      </c>
      <c r="B16" s="30">
        <v>2017</v>
      </c>
      <c r="C16" s="30" t="s">
        <v>28</v>
      </c>
      <c r="D16" s="30"/>
    </row>
    <row r="17" spans="1:4" ht="15.75" x14ac:dyDescent="0.25">
      <c r="A17" s="30"/>
      <c r="B17" s="30"/>
      <c r="C17" s="32" t="s">
        <v>24</v>
      </c>
      <c r="D17" s="33">
        <f>SUM(D2:D16)</f>
        <v>6</v>
      </c>
    </row>
    <row r="18" spans="1:4" ht="15.75" x14ac:dyDescent="0.25">
      <c r="A18" s="30"/>
      <c r="B18" s="30"/>
      <c r="C18" s="32" t="s">
        <v>1</v>
      </c>
      <c r="D18" s="34">
        <f>AVERAGE(D2:D16)</f>
        <v>0.46153846153846156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'Monthly Distribution'!D2:D2</xm:f>
              <xm:sqref>C2</xm:sqref>
            </x14:sparkline>
            <x14:sparkline>
              <xm:f>'Monthly Distribution'!D3:D3</xm:f>
              <xm:sqref>C3</xm:sqref>
            </x14:sparkline>
            <x14:sparkline>
              <xm:f>'Monthly Distribution'!D4:D4</xm:f>
              <xm:sqref>C4</xm:sqref>
            </x14:sparkline>
            <x14:sparkline>
              <xm:f>'Monthly Distribution'!D5:D5</xm:f>
              <xm:sqref>C5</xm:sqref>
            </x14:sparkline>
            <x14:sparkline>
              <xm:f>'Monthly Distribution'!D6:D6</xm:f>
              <xm:sqref>C6</xm:sqref>
            </x14:sparkline>
            <x14:sparkline>
              <xm:f>'Monthly Distribution'!D7:D7</xm:f>
              <xm:sqref>C7</xm:sqref>
            </x14:sparkline>
            <x14:sparkline>
              <xm:f>'Monthly Distribution'!D8:D8</xm:f>
              <xm:sqref>C8</xm:sqref>
            </x14:sparkline>
            <x14:sparkline>
              <xm:f>'Monthly Distribution'!D9:D9</xm:f>
              <xm:sqref>C9</xm:sqref>
            </x14:sparkline>
            <x14:sparkline>
              <xm:f>'Monthly Distribution'!D10:D10</xm:f>
              <xm:sqref>C10</xm:sqref>
            </x14:sparkline>
            <x14:sparkline>
              <xm:f>'Monthly Distribution'!D11:D11</xm:f>
              <xm:sqref>C11</xm:sqref>
            </x14:sparkline>
            <x14:sparkline>
              <xm:f>'Monthly Distribution'!D12:D12</xm:f>
              <xm:sqref>C12</xm:sqref>
            </x14:sparkline>
            <x14:sparkline>
              <xm:f>'Monthly Distribution'!D13:D13</xm:f>
              <xm:sqref>C13</xm:sqref>
            </x14:sparkline>
            <x14:sparkline>
              <xm:f>'Monthly Distribution'!D14:D14</xm:f>
              <xm:sqref>C14</xm:sqref>
            </x14:sparkline>
            <x14:sparkline>
              <xm:f>'Monthly Distribution'!D15:D15</xm:f>
              <xm:sqref>C15</xm:sqref>
            </x14:sparkline>
            <x14:sparkline>
              <xm:f>'Monthly Distribution'!D16:D16</xm:f>
              <xm:sqref>C16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Dainandin Nond</vt:lpstr>
      <vt:lpstr>Sheet2</vt:lpstr>
      <vt:lpstr>Monthly Distribution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Sanket Suresh Pethkar (Financial Services)</cp:lastModifiedBy>
  <dcterms:created xsi:type="dcterms:W3CDTF">2017-01-18T15:15:10Z</dcterms:created>
  <dcterms:modified xsi:type="dcterms:W3CDTF">2017-12-04T12:41:34Z</dcterms:modified>
</cp:coreProperties>
</file>