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375" windowWidth="28515" windowHeight="12300" activeTab="1"/>
  </bookViews>
  <sheets>
    <sheet name="aa-3rv" sheetId="1" r:id="rId1"/>
    <sheet name="Alcoa 10 min returns" sheetId="2" r:id="rId2"/>
  </sheets>
  <calcPr calcId="145621" calcMode="manual" calcCompleted="0" calcOnSave="0"/>
</workbook>
</file>

<file path=xl/calcChain.xml><?xml version="1.0" encoding="utf-8"?>
<calcChain xmlns="http://schemas.openxmlformats.org/spreadsheetml/2006/main">
  <c r="G2" i="2" l="1"/>
  <c r="AM24" i="2" l="1"/>
  <c r="AO24" i="2"/>
  <c r="AN19" i="2"/>
  <c r="AO19" i="2"/>
  <c r="AP19" i="2"/>
  <c r="AQ19" i="2"/>
  <c r="AR19" i="2"/>
  <c r="AS19" i="2"/>
  <c r="AT19" i="2"/>
  <c r="AU19" i="2"/>
  <c r="AV19" i="2"/>
  <c r="AW19" i="2"/>
  <c r="AX19" i="2"/>
  <c r="AN20" i="2"/>
  <c r="AO20" i="2"/>
  <c r="AP20" i="2"/>
  <c r="AQ20" i="2"/>
  <c r="AR20" i="2"/>
  <c r="AS20" i="2"/>
  <c r="AT20" i="2"/>
  <c r="AU20" i="2"/>
  <c r="AV20" i="2"/>
  <c r="AW20" i="2"/>
  <c r="AX20" i="2"/>
  <c r="AN21" i="2"/>
  <c r="AO21" i="2"/>
  <c r="AP21" i="2"/>
  <c r="AQ21" i="2"/>
  <c r="AR21" i="2"/>
  <c r="AS21" i="2"/>
  <c r="AT21" i="2"/>
  <c r="AU21" i="2"/>
  <c r="AV21" i="2"/>
  <c r="AW21" i="2"/>
  <c r="AX21" i="2"/>
  <c r="AN22" i="2"/>
  <c r="AO22" i="2"/>
  <c r="AP22" i="2"/>
  <c r="AQ22" i="2"/>
  <c r="AR22" i="2"/>
  <c r="AS22" i="2"/>
  <c r="AT22" i="2"/>
  <c r="AU22" i="2"/>
  <c r="AV22" i="2"/>
  <c r="AW22" i="2"/>
  <c r="AX22" i="2"/>
  <c r="AN23" i="2"/>
  <c r="AO23" i="2"/>
  <c r="AP23" i="2"/>
  <c r="AQ23" i="2"/>
  <c r="AR23" i="2"/>
  <c r="AS23" i="2"/>
  <c r="AT23" i="2"/>
  <c r="AU23" i="2"/>
  <c r="AV23" i="2"/>
  <c r="AW23" i="2"/>
  <c r="AX23" i="2"/>
  <c r="AN24" i="2"/>
  <c r="AP24" i="2"/>
  <c r="AQ24" i="2"/>
  <c r="AR24" i="2"/>
  <c r="AS24" i="2"/>
  <c r="AT24" i="2"/>
  <c r="AU24" i="2"/>
  <c r="AV24" i="2"/>
  <c r="AW24" i="2"/>
  <c r="AX24" i="2"/>
  <c r="AN25" i="2"/>
  <c r="AO25" i="2"/>
  <c r="AP25" i="2"/>
  <c r="AQ25" i="2"/>
  <c r="AR25" i="2"/>
  <c r="AS25" i="2"/>
  <c r="AT25" i="2"/>
  <c r="AU25" i="2"/>
  <c r="AV25" i="2"/>
  <c r="AW25" i="2"/>
  <c r="AX25" i="2"/>
  <c r="AN26" i="2"/>
  <c r="AO26" i="2"/>
  <c r="AP26" i="2"/>
  <c r="AQ26" i="2"/>
  <c r="AR26" i="2"/>
  <c r="AS26" i="2"/>
  <c r="AT26" i="2"/>
  <c r="AU26" i="2"/>
  <c r="AV26" i="2"/>
  <c r="AW26" i="2"/>
  <c r="AX26" i="2"/>
  <c r="AN27" i="2"/>
  <c r="AO27" i="2"/>
  <c r="AP27" i="2"/>
  <c r="AQ27" i="2"/>
  <c r="AR27" i="2"/>
  <c r="AS27" i="2"/>
  <c r="AT27" i="2"/>
  <c r="AU27" i="2"/>
  <c r="AV27" i="2"/>
  <c r="AW27" i="2"/>
  <c r="AX27" i="2"/>
  <c r="AN28" i="2"/>
  <c r="AO28" i="2"/>
  <c r="AP28" i="2"/>
  <c r="AQ28" i="2"/>
  <c r="AR28" i="2"/>
  <c r="AS28" i="2"/>
  <c r="AT28" i="2"/>
  <c r="AU28" i="2"/>
  <c r="AV28" i="2"/>
  <c r="AW28" i="2"/>
  <c r="AX28" i="2"/>
  <c r="AN29" i="2"/>
  <c r="AO29" i="2"/>
  <c r="AP29" i="2"/>
  <c r="AQ29" i="2"/>
  <c r="AR29" i="2"/>
  <c r="AS29" i="2"/>
  <c r="AT29" i="2"/>
  <c r="AU29" i="2"/>
  <c r="AV29" i="2"/>
  <c r="AW29" i="2"/>
  <c r="AX29" i="2"/>
  <c r="AM19" i="2"/>
  <c r="AM20" i="2"/>
  <c r="AM21" i="2"/>
  <c r="AM22" i="2"/>
  <c r="AM23" i="2"/>
  <c r="AM25" i="2"/>
  <c r="AM26" i="2"/>
  <c r="AM27" i="2"/>
  <c r="AM28" i="2"/>
  <c r="AM29" i="2"/>
  <c r="AN18" i="2"/>
  <c r="AO18" i="2"/>
  <c r="AP18" i="2"/>
  <c r="AQ18" i="2"/>
  <c r="AR18" i="2"/>
  <c r="AS18" i="2"/>
  <c r="AT18" i="2"/>
  <c r="AU18" i="2"/>
  <c r="AV18" i="2"/>
  <c r="AW18" i="2"/>
  <c r="AX18" i="2"/>
  <c r="K9" i="2"/>
  <c r="K8" i="2"/>
  <c r="H2" i="2"/>
  <c r="E3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2" i="2"/>
  <c r="F2" i="2" s="1"/>
  <c r="S2" i="2" l="1"/>
  <c r="T2" i="2"/>
  <c r="N2" i="2"/>
  <c r="G3" i="2"/>
  <c r="S3" i="2" s="1"/>
  <c r="D3" i="2"/>
  <c r="H3" i="2" l="1"/>
  <c r="F3" i="2"/>
  <c r="T3" i="2" s="1"/>
  <c r="E4" i="2" l="1"/>
  <c r="N3" i="2"/>
  <c r="D4" i="2"/>
  <c r="G4" i="2" l="1"/>
  <c r="F4" i="2"/>
  <c r="H4" i="2" l="1"/>
  <c r="N4" i="2" s="1"/>
  <c r="S4" i="2"/>
  <c r="T4" i="2"/>
  <c r="E5" i="2" l="1"/>
  <c r="G5" i="2" s="1"/>
  <c r="D5" i="2"/>
  <c r="F5" i="2" l="1"/>
  <c r="T5" i="2" s="1"/>
  <c r="H5" i="2"/>
  <c r="N5" i="2" s="1"/>
  <c r="S5" i="2"/>
  <c r="D6" i="2" l="1"/>
  <c r="E6" i="2"/>
  <c r="G6" i="2" s="1"/>
  <c r="F6" i="2"/>
  <c r="T6" i="2" l="1"/>
  <c r="H6" i="2"/>
  <c r="N6" i="2" s="1"/>
  <c r="S6" i="2"/>
  <c r="E7" i="2" l="1"/>
  <c r="D7" i="2"/>
  <c r="F7" i="2" s="1"/>
  <c r="G7" i="2" l="1"/>
  <c r="T7" i="2" s="1"/>
  <c r="H7" i="2" l="1"/>
  <c r="S7" i="2"/>
  <c r="N7" i="2" l="1"/>
  <c r="D8" i="2"/>
  <c r="F8" i="2" s="1"/>
  <c r="E8" i="2"/>
  <c r="G8" i="2" l="1"/>
  <c r="T8" i="2" s="1"/>
  <c r="H8" i="2" l="1"/>
  <c r="S8" i="2"/>
  <c r="N8" i="2" l="1"/>
  <c r="E9" i="2"/>
  <c r="D9" i="2"/>
  <c r="F9" i="2" s="1"/>
  <c r="G9" i="2" l="1"/>
  <c r="H9" i="2" l="1"/>
  <c r="S9" i="2"/>
  <c r="T9" i="2"/>
  <c r="N9" i="2" l="1"/>
  <c r="D10" i="2"/>
  <c r="F10" i="2" s="1"/>
  <c r="E10" i="2"/>
  <c r="G10" i="2" l="1"/>
  <c r="T10" i="2" s="1"/>
  <c r="H10" i="2" l="1"/>
  <c r="S10" i="2"/>
  <c r="N10" i="2" l="1"/>
  <c r="E11" i="2"/>
  <c r="D11" i="2"/>
  <c r="F11" i="2" s="1"/>
  <c r="G11" i="2" l="1"/>
  <c r="T11" i="2" s="1"/>
  <c r="H11" i="2" l="1"/>
  <c r="S11" i="2"/>
  <c r="N11" i="2" l="1"/>
  <c r="E12" i="2"/>
  <c r="D12" i="2"/>
  <c r="F12" i="2" s="1"/>
  <c r="G12" i="2" l="1"/>
  <c r="H12" i="2" l="1"/>
  <c r="S12" i="2"/>
  <c r="T12" i="2"/>
  <c r="N12" i="2" l="1"/>
  <c r="D13" i="2"/>
  <c r="F13" i="2" s="1"/>
  <c r="E13" i="2"/>
  <c r="G13" i="2" l="1"/>
  <c r="H13" i="2" l="1"/>
  <c r="S13" i="2"/>
  <c r="T13" i="2"/>
  <c r="N13" i="2" l="1"/>
  <c r="E14" i="2"/>
  <c r="D14" i="2"/>
  <c r="F14" i="2" s="1"/>
  <c r="G14" i="2" l="1"/>
  <c r="H14" i="2" l="1"/>
  <c r="S14" i="2"/>
  <c r="T14" i="2"/>
  <c r="N14" i="2" l="1"/>
  <c r="E15" i="2"/>
  <c r="D15" i="2"/>
  <c r="F15" i="2" s="1"/>
  <c r="G15" i="2" l="1"/>
  <c r="H15" i="2" l="1"/>
  <c r="S15" i="2"/>
  <c r="T15" i="2"/>
  <c r="N15" i="2" l="1"/>
  <c r="D16" i="2"/>
  <c r="F16" i="2" s="1"/>
  <c r="E16" i="2"/>
  <c r="G16" i="2" l="1"/>
  <c r="T16" i="2" s="1"/>
  <c r="H16" i="2" l="1"/>
  <c r="S16" i="2"/>
  <c r="N16" i="2" l="1"/>
  <c r="E17" i="2"/>
  <c r="D17" i="2"/>
  <c r="F17" i="2" s="1"/>
  <c r="G17" i="2" l="1"/>
  <c r="H17" i="2" l="1"/>
  <c r="S17" i="2"/>
  <c r="T17" i="2"/>
  <c r="N17" i="2" l="1"/>
  <c r="D18" i="2"/>
  <c r="F18" i="2" s="1"/>
  <c r="E18" i="2"/>
  <c r="G18" i="2" l="1"/>
  <c r="T18" i="2" s="1"/>
  <c r="H18" i="2" l="1"/>
  <c r="S18" i="2"/>
  <c r="N18" i="2" l="1"/>
  <c r="E19" i="2"/>
  <c r="D19" i="2"/>
  <c r="F19" i="2" s="1"/>
  <c r="G19" i="2" l="1"/>
  <c r="T19" i="2" s="1"/>
  <c r="H19" i="2" l="1"/>
  <c r="S19" i="2"/>
  <c r="N19" i="2" l="1"/>
  <c r="E20" i="2"/>
  <c r="D20" i="2"/>
  <c r="F20" i="2" s="1"/>
  <c r="G20" i="2" l="1"/>
  <c r="T20" i="2" s="1"/>
  <c r="H20" i="2" l="1"/>
  <c r="S20" i="2"/>
  <c r="N20" i="2" l="1"/>
  <c r="D21" i="2"/>
  <c r="F21" i="2" s="1"/>
  <c r="E21" i="2"/>
  <c r="G21" i="2" l="1"/>
  <c r="T21" i="2" s="1"/>
  <c r="H21" i="2" l="1"/>
  <c r="S21" i="2"/>
  <c r="N21" i="2" l="1"/>
  <c r="E22" i="2"/>
  <c r="D22" i="2"/>
  <c r="F22" i="2" s="1"/>
  <c r="G22" i="2" l="1"/>
  <c r="H22" i="2" l="1"/>
  <c r="S22" i="2"/>
  <c r="T22" i="2"/>
  <c r="N22" i="2" l="1"/>
  <c r="E23" i="2"/>
  <c r="D23" i="2"/>
  <c r="F23" i="2" s="1"/>
  <c r="G23" i="2" l="1"/>
  <c r="H23" i="2" l="1"/>
  <c r="S23" i="2"/>
  <c r="T23" i="2"/>
  <c r="N23" i="2" l="1"/>
  <c r="D24" i="2"/>
  <c r="F24" i="2" s="1"/>
  <c r="E24" i="2"/>
  <c r="G24" i="2" l="1"/>
  <c r="T24" i="2" s="1"/>
  <c r="H24" i="2" l="1"/>
  <c r="S24" i="2"/>
  <c r="N24" i="2" l="1"/>
  <c r="E25" i="2"/>
  <c r="D25" i="2"/>
  <c r="F25" i="2" s="1"/>
  <c r="G25" i="2" l="1"/>
  <c r="H25" i="2" l="1"/>
  <c r="S25" i="2"/>
  <c r="T25" i="2"/>
  <c r="N25" i="2" l="1"/>
  <c r="D26" i="2"/>
  <c r="F26" i="2" s="1"/>
  <c r="E26" i="2"/>
  <c r="G26" i="2" l="1"/>
  <c r="H26" i="2" l="1"/>
  <c r="S26" i="2"/>
  <c r="T26" i="2"/>
  <c r="N26" i="2" l="1"/>
  <c r="E27" i="2"/>
  <c r="D27" i="2"/>
  <c r="F27" i="2" s="1"/>
  <c r="G27" i="2" l="1"/>
  <c r="H27" i="2" l="1"/>
  <c r="S27" i="2"/>
  <c r="T27" i="2"/>
  <c r="N27" i="2" l="1"/>
  <c r="D28" i="2"/>
  <c r="F28" i="2" s="1"/>
  <c r="E28" i="2"/>
  <c r="G28" i="2" l="1"/>
  <c r="T28" i="2" s="1"/>
  <c r="H28" i="2" l="1"/>
  <c r="S28" i="2"/>
  <c r="N28" i="2" l="1"/>
  <c r="E29" i="2"/>
  <c r="D29" i="2"/>
  <c r="F29" i="2" s="1"/>
  <c r="G29" i="2" l="1"/>
  <c r="H29" i="2" l="1"/>
  <c r="S29" i="2"/>
  <c r="T29" i="2"/>
  <c r="N29" i="2" l="1"/>
  <c r="E30" i="2"/>
  <c r="D30" i="2"/>
  <c r="F30" i="2" s="1"/>
  <c r="G30" i="2" l="1"/>
  <c r="H30" i="2" l="1"/>
  <c r="S30" i="2"/>
  <c r="T30" i="2"/>
  <c r="N30" i="2" l="1"/>
  <c r="D31" i="2"/>
  <c r="F31" i="2" s="1"/>
  <c r="E31" i="2"/>
  <c r="G31" i="2" l="1"/>
  <c r="H31" i="2" l="1"/>
  <c r="S31" i="2"/>
  <c r="T31" i="2"/>
  <c r="N31" i="2" l="1"/>
  <c r="D32" i="2"/>
  <c r="F32" i="2" s="1"/>
  <c r="E32" i="2"/>
  <c r="G32" i="2" l="1"/>
  <c r="T32" i="2" s="1"/>
  <c r="H32" i="2" l="1"/>
  <c r="S32" i="2"/>
  <c r="N32" i="2" l="1"/>
  <c r="E33" i="2"/>
  <c r="D33" i="2"/>
  <c r="F33" i="2" s="1"/>
  <c r="G33" i="2" l="1"/>
  <c r="T33" i="2" s="1"/>
  <c r="H33" i="2" l="1"/>
  <c r="S33" i="2"/>
  <c r="N33" i="2" l="1"/>
  <c r="E34" i="2"/>
  <c r="D34" i="2"/>
  <c r="F34" i="2" s="1"/>
  <c r="G34" i="2" l="1"/>
  <c r="H34" i="2" l="1"/>
  <c r="S34" i="2"/>
  <c r="T34" i="2"/>
  <c r="N34" i="2" l="1"/>
  <c r="E35" i="2"/>
  <c r="D35" i="2"/>
  <c r="F35" i="2" s="1"/>
  <c r="G35" i="2" l="1"/>
  <c r="H35" i="2" l="1"/>
  <c r="S35" i="2"/>
  <c r="T35" i="2"/>
  <c r="N35" i="2" l="1"/>
  <c r="D36" i="2"/>
  <c r="F36" i="2" s="1"/>
  <c r="E36" i="2"/>
  <c r="G36" i="2" l="1"/>
  <c r="H36" i="2" l="1"/>
  <c r="S36" i="2"/>
  <c r="T36" i="2"/>
  <c r="N36" i="2" l="1"/>
  <c r="E37" i="2"/>
  <c r="D37" i="2"/>
  <c r="F37" i="2" s="1"/>
  <c r="G37" i="2" l="1"/>
  <c r="H37" i="2" l="1"/>
  <c r="S37" i="2"/>
  <c r="T37" i="2"/>
  <c r="N37" i="2" l="1"/>
  <c r="E38" i="2"/>
  <c r="D38" i="2"/>
  <c r="F38" i="2" s="1"/>
  <c r="G38" i="2" l="1"/>
  <c r="H38" i="2" l="1"/>
  <c r="S38" i="2"/>
  <c r="T38" i="2"/>
  <c r="N38" i="2" l="1"/>
  <c r="D39" i="2"/>
  <c r="F39" i="2" s="1"/>
  <c r="E39" i="2"/>
  <c r="G39" i="2" l="1"/>
  <c r="H39" i="2" l="1"/>
  <c r="S39" i="2"/>
  <c r="T39" i="2"/>
  <c r="N39" i="2" l="1"/>
  <c r="D40" i="2"/>
  <c r="F40" i="2" s="1"/>
  <c r="E40" i="2"/>
  <c r="G40" i="2" l="1"/>
  <c r="H40" i="2" l="1"/>
  <c r="S40" i="2"/>
  <c r="T40" i="2"/>
  <c r="N40" i="2" l="1"/>
  <c r="E41" i="2"/>
  <c r="D41" i="2"/>
  <c r="F41" i="2" s="1"/>
  <c r="G41" i="2" l="1"/>
  <c r="H41" i="2" l="1"/>
  <c r="S41" i="2"/>
  <c r="T41" i="2"/>
  <c r="N41" i="2" l="1"/>
  <c r="D42" i="2"/>
  <c r="F42" i="2" s="1"/>
  <c r="E42" i="2"/>
  <c r="G42" i="2" l="1"/>
  <c r="H42" i="2" l="1"/>
  <c r="S42" i="2"/>
  <c r="T42" i="2"/>
  <c r="N42" i="2" l="1"/>
  <c r="E43" i="2"/>
  <c r="D43" i="2"/>
  <c r="F43" i="2" s="1"/>
  <c r="G43" i="2" l="1"/>
  <c r="H43" i="2" l="1"/>
  <c r="S43" i="2"/>
  <c r="T43" i="2"/>
  <c r="N43" i="2" l="1"/>
  <c r="E44" i="2"/>
  <c r="D44" i="2"/>
  <c r="F44" i="2" s="1"/>
  <c r="G44" i="2" l="1"/>
  <c r="H44" i="2" l="1"/>
  <c r="S44" i="2"/>
  <c r="T44" i="2"/>
  <c r="N44" i="2" l="1"/>
  <c r="E45" i="2"/>
  <c r="D45" i="2"/>
  <c r="F45" i="2" s="1"/>
  <c r="G45" i="2" l="1"/>
  <c r="H45" i="2" l="1"/>
  <c r="S45" i="2"/>
  <c r="T45" i="2"/>
  <c r="N45" i="2" l="1"/>
  <c r="E46" i="2"/>
  <c r="D46" i="2"/>
  <c r="F46" i="2" s="1"/>
  <c r="G46" i="2" l="1"/>
  <c r="T46" i="2" s="1"/>
  <c r="H46" i="2" l="1"/>
  <c r="S46" i="2"/>
  <c r="N46" i="2" l="1"/>
  <c r="D47" i="2"/>
  <c r="F47" i="2" s="1"/>
  <c r="E47" i="2"/>
  <c r="G47" i="2" l="1"/>
  <c r="H47" i="2" l="1"/>
  <c r="S47" i="2"/>
  <c r="T47" i="2"/>
  <c r="N47" i="2" l="1"/>
  <c r="E48" i="2"/>
  <c r="D48" i="2"/>
  <c r="F48" i="2" s="1"/>
  <c r="G48" i="2" l="1"/>
  <c r="T48" i="2" s="1"/>
  <c r="H48" i="2" l="1"/>
  <c r="S48" i="2"/>
  <c r="N48" i="2" l="1"/>
  <c r="D49" i="2"/>
  <c r="F49" i="2" s="1"/>
  <c r="E49" i="2"/>
  <c r="G49" i="2" l="1"/>
  <c r="H49" i="2" l="1"/>
  <c r="S49" i="2"/>
  <c r="T49" i="2"/>
  <c r="N49" i="2" l="1"/>
  <c r="E50" i="2"/>
  <c r="D50" i="2"/>
  <c r="F50" i="2" s="1"/>
  <c r="G50" i="2" l="1"/>
  <c r="T50" i="2" s="1"/>
  <c r="H50" i="2" l="1"/>
  <c r="S50" i="2"/>
  <c r="N50" i="2" l="1"/>
  <c r="D51" i="2"/>
  <c r="F51" i="2" s="1"/>
  <c r="E51" i="2"/>
  <c r="G51" i="2" l="1"/>
  <c r="H51" i="2" l="1"/>
  <c r="S51" i="2"/>
  <c r="T51" i="2"/>
  <c r="N51" i="2" l="1"/>
  <c r="E52" i="2"/>
  <c r="D52" i="2"/>
  <c r="F52" i="2" s="1"/>
  <c r="G52" i="2" l="1"/>
  <c r="T52" i="2" s="1"/>
  <c r="H52" i="2" l="1"/>
  <c r="S52" i="2"/>
  <c r="N52" i="2" l="1"/>
  <c r="E53" i="2"/>
  <c r="D53" i="2"/>
  <c r="F53" i="2" s="1"/>
  <c r="G53" i="2" l="1"/>
  <c r="H53" i="2" l="1"/>
  <c r="S53" i="2"/>
  <c r="T53" i="2"/>
  <c r="N53" i="2" l="1"/>
  <c r="E54" i="2"/>
  <c r="D54" i="2"/>
  <c r="F54" i="2" s="1"/>
  <c r="G54" i="2" l="1"/>
  <c r="H54" i="2" l="1"/>
  <c r="S54" i="2"/>
  <c r="T54" i="2"/>
  <c r="N54" i="2" l="1"/>
  <c r="D55" i="2"/>
  <c r="F55" i="2" s="1"/>
  <c r="E55" i="2"/>
  <c r="G55" i="2" l="1"/>
  <c r="H55" i="2" l="1"/>
  <c r="S55" i="2"/>
  <c r="T55" i="2"/>
  <c r="N55" i="2" l="1"/>
  <c r="E56" i="2"/>
  <c r="D56" i="2"/>
  <c r="F56" i="2" s="1"/>
  <c r="G56" i="2" l="1"/>
  <c r="H56" i="2" l="1"/>
  <c r="S56" i="2"/>
  <c r="T56" i="2"/>
  <c r="N56" i="2" l="1"/>
  <c r="E57" i="2"/>
  <c r="D57" i="2"/>
  <c r="F57" i="2" s="1"/>
  <c r="G57" i="2" l="1"/>
  <c r="H57" i="2" l="1"/>
  <c r="S57" i="2"/>
  <c r="T57" i="2"/>
  <c r="N57" i="2" l="1"/>
  <c r="E58" i="2"/>
  <c r="D58" i="2"/>
  <c r="F58" i="2" s="1"/>
  <c r="G58" i="2" l="1"/>
  <c r="H58" i="2" l="1"/>
  <c r="S58" i="2"/>
  <c r="T58" i="2"/>
  <c r="N58" i="2" l="1"/>
  <c r="E59" i="2"/>
  <c r="D59" i="2"/>
  <c r="F59" i="2" s="1"/>
  <c r="G59" i="2" l="1"/>
  <c r="H59" i="2" l="1"/>
  <c r="S59" i="2"/>
  <c r="T59" i="2"/>
  <c r="N59" i="2" l="1"/>
  <c r="E60" i="2"/>
  <c r="D60" i="2"/>
  <c r="F60" i="2" s="1"/>
  <c r="G60" i="2" l="1"/>
  <c r="H60" i="2" l="1"/>
  <c r="S60" i="2"/>
  <c r="T60" i="2"/>
  <c r="N60" i="2" l="1"/>
  <c r="D61" i="2"/>
  <c r="F61" i="2" s="1"/>
  <c r="E61" i="2"/>
  <c r="G61" i="2" l="1"/>
  <c r="H61" i="2" l="1"/>
  <c r="S61" i="2"/>
  <c r="T61" i="2"/>
  <c r="N61" i="2" l="1"/>
  <c r="E62" i="2"/>
  <c r="D62" i="2"/>
  <c r="F62" i="2" s="1"/>
  <c r="G62" i="2" l="1"/>
  <c r="H62" i="2" l="1"/>
  <c r="S62" i="2"/>
  <c r="T62" i="2"/>
  <c r="N62" i="2" l="1"/>
  <c r="D63" i="2"/>
  <c r="F63" i="2" s="1"/>
  <c r="E63" i="2"/>
  <c r="G63" i="2" l="1"/>
  <c r="T63" i="2" s="1"/>
  <c r="H63" i="2" l="1"/>
  <c r="S63" i="2"/>
  <c r="N63" i="2" l="1"/>
  <c r="E64" i="2"/>
  <c r="D64" i="2"/>
  <c r="F64" i="2" s="1"/>
  <c r="G64" i="2" l="1"/>
  <c r="T64" i="2" s="1"/>
  <c r="H64" i="2" l="1"/>
  <c r="S64" i="2"/>
  <c r="N64" i="2" l="1"/>
  <c r="D65" i="2"/>
  <c r="F65" i="2" s="1"/>
  <c r="E65" i="2"/>
  <c r="G65" i="2" l="1"/>
  <c r="H65" i="2" l="1"/>
  <c r="S65" i="2"/>
  <c r="T65" i="2"/>
  <c r="N65" i="2" l="1"/>
  <c r="E66" i="2"/>
  <c r="D66" i="2"/>
  <c r="F66" i="2" s="1"/>
  <c r="G66" i="2" l="1"/>
  <c r="H66" i="2" l="1"/>
  <c r="S66" i="2"/>
  <c r="T66" i="2"/>
  <c r="N66" i="2" l="1"/>
  <c r="E67" i="2"/>
  <c r="D67" i="2"/>
  <c r="F67" i="2" s="1"/>
  <c r="G67" i="2" l="1"/>
  <c r="T67" i="2" s="1"/>
  <c r="H67" i="2" l="1"/>
  <c r="S67" i="2"/>
  <c r="N67" i="2" l="1"/>
  <c r="E68" i="2"/>
  <c r="D68" i="2"/>
  <c r="F68" i="2" s="1"/>
  <c r="G68" i="2" l="1"/>
  <c r="H68" i="2" l="1"/>
  <c r="S68" i="2"/>
  <c r="T68" i="2"/>
  <c r="N68" i="2" l="1"/>
  <c r="D69" i="2"/>
  <c r="F69" i="2" s="1"/>
  <c r="E69" i="2"/>
  <c r="G69" i="2" l="1"/>
  <c r="H69" i="2" l="1"/>
  <c r="S69" i="2"/>
  <c r="T69" i="2"/>
  <c r="N69" i="2" l="1"/>
  <c r="E70" i="2"/>
  <c r="D70" i="2"/>
  <c r="F70" i="2" s="1"/>
  <c r="G70" i="2" l="1"/>
  <c r="T70" i="2" s="1"/>
  <c r="H70" i="2" l="1"/>
  <c r="S70" i="2"/>
  <c r="N70" i="2" l="1"/>
  <c r="D71" i="2"/>
  <c r="F71" i="2" s="1"/>
  <c r="E71" i="2"/>
  <c r="G71" i="2" l="1"/>
  <c r="H71" i="2" l="1"/>
  <c r="S71" i="2"/>
  <c r="T71" i="2"/>
  <c r="N71" i="2" l="1"/>
  <c r="E72" i="2"/>
  <c r="D72" i="2"/>
  <c r="F72" i="2" s="1"/>
  <c r="G72" i="2" l="1"/>
  <c r="T72" i="2" s="1"/>
  <c r="H72" i="2" l="1"/>
  <c r="S72" i="2"/>
  <c r="N72" i="2" l="1"/>
  <c r="E73" i="2"/>
  <c r="D73" i="2"/>
  <c r="F73" i="2" s="1"/>
  <c r="G73" i="2" l="1"/>
  <c r="H73" i="2" l="1"/>
  <c r="S73" i="2"/>
  <c r="T73" i="2"/>
  <c r="N73" i="2" l="1"/>
  <c r="E74" i="2"/>
  <c r="D74" i="2"/>
  <c r="F74" i="2" s="1"/>
  <c r="G74" i="2" l="1"/>
  <c r="H74" i="2" l="1"/>
  <c r="S74" i="2"/>
  <c r="T74" i="2"/>
  <c r="N74" i="2" l="1"/>
  <c r="D75" i="2"/>
  <c r="F75" i="2" s="1"/>
  <c r="E75" i="2"/>
  <c r="G75" i="2" l="1"/>
  <c r="H75" i="2" l="1"/>
  <c r="S75" i="2"/>
  <c r="T75" i="2"/>
  <c r="N75" i="2" l="1"/>
  <c r="D76" i="2"/>
  <c r="F76" i="2" s="1"/>
  <c r="E76" i="2"/>
  <c r="G76" i="2" l="1"/>
  <c r="H76" i="2" l="1"/>
  <c r="S76" i="2"/>
  <c r="T76" i="2"/>
  <c r="N76" i="2" l="1"/>
  <c r="E77" i="2"/>
  <c r="D77" i="2"/>
  <c r="F77" i="2" s="1"/>
  <c r="G77" i="2" l="1"/>
  <c r="H77" i="2" l="1"/>
  <c r="S77" i="2"/>
  <c r="T77" i="2"/>
  <c r="N77" i="2" l="1"/>
  <c r="E78" i="2"/>
  <c r="D78" i="2"/>
  <c r="F78" i="2" s="1"/>
  <c r="G78" i="2" l="1"/>
  <c r="H78" i="2" l="1"/>
  <c r="S78" i="2"/>
  <c r="T78" i="2"/>
  <c r="N78" i="2" l="1"/>
  <c r="D79" i="2"/>
  <c r="F79" i="2" s="1"/>
  <c r="E79" i="2"/>
  <c r="G79" i="2" l="1"/>
  <c r="H79" i="2" l="1"/>
  <c r="S79" i="2"/>
  <c r="T79" i="2"/>
  <c r="N79" i="2" l="1"/>
  <c r="E80" i="2"/>
  <c r="D80" i="2"/>
  <c r="F80" i="2" s="1"/>
  <c r="G80" i="2" l="1"/>
  <c r="T80" i="2" s="1"/>
  <c r="H80" i="2" l="1"/>
  <c r="S80" i="2"/>
  <c r="N80" i="2" l="1"/>
  <c r="D81" i="2"/>
  <c r="F81" i="2" s="1"/>
  <c r="E81" i="2"/>
  <c r="G81" i="2" l="1"/>
  <c r="H81" i="2" l="1"/>
  <c r="S81" i="2"/>
  <c r="T81" i="2"/>
  <c r="N81" i="2" l="1"/>
  <c r="E82" i="2"/>
  <c r="D82" i="2"/>
  <c r="F82" i="2" s="1"/>
  <c r="G82" i="2" l="1"/>
  <c r="H82" i="2" l="1"/>
  <c r="S82" i="2"/>
  <c r="T82" i="2"/>
  <c r="N82" i="2" l="1"/>
  <c r="D83" i="2"/>
  <c r="F83" i="2" s="1"/>
  <c r="E83" i="2"/>
  <c r="G83" i="2" l="1"/>
  <c r="H83" i="2" l="1"/>
  <c r="S83" i="2"/>
  <c r="T83" i="2"/>
  <c r="N83" i="2" l="1"/>
  <c r="E84" i="2"/>
  <c r="D84" i="2"/>
  <c r="F84" i="2" s="1"/>
  <c r="G84" i="2" l="1"/>
  <c r="H84" i="2" l="1"/>
  <c r="S84" i="2"/>
  <c r="T84" i="2"/>
  <c r="N84" i="2" l="1"/>
  <c r="E85" i="2"/>
  <c r="D85" i="2"/>
  <c r="F85" i="2" s="1"/>
  <c r="G85" i="2" l="1"/>
  <c r="H85" i="2" l="1"/>
  <c r="S85" i="2"/>
  <c r="T85" i="2"/>
  <c r="N85" i="2" l="1"/>
  <c r="E86" i="2"/>
  <c r="D86" i="2"/>
  <c r="F86" i="2" s="1"/>
  <c r="G86" i="2" l="1"/>
  <c r="H86" i="2" l="1"/>
  <c r="S86" i="2"/>
  <c r="T86" i="2"/>
  <c r="N86" i="2" l="1"/>
  <c r="E87" i="2"/>
  <c r="D87" i="2"/>
  <c r="F87" i="2" s="1"/>
  <c r="G87" i="2" l="1"/>
  <c r="H87" i="2" l="1"/>
  <c r="S87" i="2"/>
  <c r="T87" i="2"/>
  <c r="N87" i="2" l="1"/>
  <c r="D88" i="2"/>
  <c r="F88" i="2" s="1"/>
  <c r="E88" i="2"/>
  <c r="G88" i="2" l="1"/>
  <c r="H88" i="2" l="1"/>
  <c r="S88" i="2"/>
  <c r="T88" i="2"/>
  <c r="N88" i="2" l="1"/>
  <c r="D89" i="2"/>
  <c r="F89" i="2" s="1"/>
  <c r="E89" i="2"/>
  <c r="G89" i="2" l="1"/>
  <c r="T89" i="2" s="1"/>
  <c r="H89" i="2" l="1"/>
  <c r="S89" i="2"/>
  <c r="N89" i="2" l="1"/>
  <c r="E90" i="2"/>
  <c r="D90" i="2"/>
  <c r="G90" i="2" l="1"/>
  <c r="F90" i="2"/>
  <c r="H90" i="2" l="1"/>
  <c r="S90" i="2"/>
  <c r="T90" i="2"/>
  <c r="N90" i="2" l="1"/>
  <c r="D91" i="2"/>
  <c r="F91" i="2" s="1"/>
  <c r="E91" i="2"/>
  <c r="G91" i="2" l="1"/>
  <c r="T91" i="2" s="1"/>
  <c r="H91" i="2" l="1"/>
  <c r="S91" i="2"/>
  <c r="N91" i="2" l="1"/>
  <c r="D92" i="2"/>
  <c r="F92" i="2" s="1"/>
  <c r="E92" i="2"/>
  <c r="G92" i="2" l="1"/>
  <c r="H92" i="2" l="1"/>
  <c r="S92" i="2"/>
  <c r="T92" i="2"/>
  <c r="N92" i="2" l="1"/>
  <c r="E93" i="2"/>
  <c r="D93" i="2"/>
  <c r="G93" i="2" l="1"/>
  <c r="F93" i="2"/>
  <c r="T93" i="2" l="1"/>
  <c r="H93" i="2"/>
  <c r="S93" i="2"/>
  <c r="N93" i="2" l="1"/>
  <c r="D94" i="2"/>
  <c r="F94" i="2" s="1"/>
  <c r="E94" i="2"/>
  <c r="G94" i="2" l="1"/>
  <c r="T94" i="2" s="1"/>
  <c r="H94" i="2" l="1"/>
  <c r="S94" i="2"/>
  <c r="N94" i="2" l="1"/>
  <c r="E95" i="2"/>
  <c r="D95" i="2"/>
  <c r="F95" i="2" s="1"/>
  <c r="G95" i="2" l="1"/>
  <c r="H95" i="2" l="1"/>
  <c r="S95" i="2"/>
  <c r="T95" i="2"/>
  <c r="N95" i="2" l="1"/>
  <c r="D96" i="2"/>
  <c r="F96" i="2" s="1"/>
  <c r="E96" i="2"/>
  <c r="G96" i="2" l="1"/>
  <c r="H96" i="2" l="1"/>
  <c r="S96" i="2"/>
  <c r="T96" i="2"/>
  <c r="N96" i="2" l="1"/>
  <c r="E97" i="2"/>
  <c r="D97" i="2"/>
  <c r="F97" i="2" s="1"/>
  <c r="G97" i="2" l="1"/>
  <c r="H97" i="2" l="1"/>
  <c r="S97" i="2"/>
  <c r="T97" i="2"/>
  <c r="N97" i="2" l="1"/>
  <c r="E98" i="2"/>
  <c r="D98" i="2"/>
  <c r="F98" i="2" s="1"/>
  <c r="G98" i="2" l="1"/>
  <c r="H98" i="2" l="1"/>
  <c r="S98" i="2"/>
  <c r="T98" i="2"/>
  <c r="N98" i="2" l="1"/>
  <c r="D99" i="2"/>
  <c r="E99" i="2"/>
  <c r="G99" i="2" l="1"/>
  <c r="F99" i="2"/>
  <c r="H99" i="2" l="1"/>
  <c r="S99" i="2"/>
  <c r="T99" i="2"/>
  <c r="N99" i="2" l="1"/>
  <c r="D100" i="2"/>
  <c r="F100" i="2" s="1"/>
  <c r="E100" i="2"/>
  <c r="G100" i="2" l="1"/>
  <c r="H100" i="2" l="1"/>
  <c r="S100" i="2"/>
  <c r="T100" i="2"/>
  <c r="N100" i="2" l="1"/>
  <c r="E101" i="2"/>
  <c r="D101" i="2"/>
  <c r="F101" i="2" s="1"/>
  <c r="G101" i="2" l="1"/>
  <c r="T101" i="2" s="1"/>
  <c r="H101" i="2" l="1"/>
  <c r="S101" i="2"/>
  <c r="N101" i="2" l="1"/>
  <c r="E102" i="2"/>
  <c r="D102" i="2"/>
  <c r="F102" i="2" s="1"/>
  <c r="G102" i="2" l="1"/>
  <c r="H102" i="2" l="1"/>
  <c r="S102" i="2"/>
  <c r="T102" i="2"/>
  <c r="N102" i="2" l="1"/>
  <c r="E103" i="2"/>
  <c r="D103" i="2"/>
  <c r="F103" i="2" s="1"/>
  <c r="G103" i="2" l="1"/>
  <c r="T103" i="2" s="1"/>
  <c r="H103" i="2" l="1"/>
  <c r="S103" i="2"/>
  <c r="N103" i="2" l="1"/>
  <c r="D104" i="2"/>
  <c r="F104" i="2" s="1"/>
  <c r="E104" i="2"/>
  <c r="G104" i="2" l="1"/>
  <c r="T104" i="2" s="1"/>
  <c r="H104" i="2" l="1"/>
  <c r="S104" i="2"/>
  <c r="N104" i="2" l="1"/>
  <c r="E105" i="2"/>
  <c r="D105" i="2"/>
  <c r="F105" i="2" s="1"/>
  <c r="G105" i="2" l="1"/>
  <c r="H105" i="2" l="1"/>
  <c r="S105" i="2"/>
  <c r="T105" i="2"/>
  <c r="N105" i="2" l="1"/>
  <c r="D106" i="2"/>
  <c r="F106" i="2" s="1"/>
  <c r="E106" i="2"/>
  <c r="G106" i="2" l="1"/>
  <c r="T106" i="2" s="1"/>
  <c r="H106" i="2" l="1"/>
  <c r="S106" i="2"/>
  <c r="N106" i="2" l="1"/>
  <c r="E107" i="2"/>
  <c r="D107" i="2"/>
  <c r="F107" i="2" s="1"/>
  <c r="G107" i="2" l="1"/>
  <c r="T107" i="2" s="1"/>
  <c r="H107" i="2" l="1"/>
  <c r="S107" i="2"/>
  <c r="N107" i="2" l="1"/>
  <c r="D108" i="2"/>
  <c r="F108" i="2" s="1"/>
  <c r="E108" i="2"/>
  <c r="G108" i="2" l="1"/>
  <c r="T108" i="2" s="1"/>
  <c r="H108" i="2" l="1"/>
  <c r="S108" i="2"/>
  <c r="N108" i="2" l="1"/>
  <c r="E109" i="2"/>
  <c r="D109" i="2"/>
  <c r="F109" i="2" s="1"/>
  <c r="G109" i="2" l="1"/>
  <c r="T109" i="2" s="1"/>
  <c r="H109" i="2" l="1"/>
  <c r="S109" i="2"/>
  <c r="N109" i="2" l="1"/>
  <c r="D110" i="2"/>
  <c r="F110" i="2" s="1"/>
  <c r="E110" i="2"/>
  <c r="G110" i="2" l="1"/>
  <c r="H110" i="2" l="1"/>
  <c r="S110" i="2"/>
  <c r="T110" i="2"/>
  <c r="N110" i="2" l="1"/>
  <c r="E111" i="2"/>
  <c r="D111" i="2"/>
  <c r="F111" i="2" s="1"/>
  <c r="G111" i="2" l="1"/>
  <c r="T111" i="2" s="1"/>
  <c r="H111" i="2" l="1"/>
  <c r="S111" i="2"/>
  <c r="N111" i="2" l="1"/>
  <c r="D112" i="2"/>
  <c r="F112" i="2" s="1"/>
  <c r="E112" i="2"/>
  <c r="G112" i="2" l="1"/>
  <c r="H112" i="2" l="1"/>
  <c r="S112" i="2"/>
  <c r="T112" i="2"/>
  <c r="N112" i="2" l="1"/>
  <c r="E113" i="2"/>
  <c r="D113" i="2"/>
  <c r="F113" i="2" s="1"/>
  <c r="G113" i="2" l="1"/>
  <c r="H113" i="2" l="1"/>
  <c r="S113" i="2"/>
  <c r="T113" i="2"/>
  <c r="N113" i="2" l="1"/>
  <c r="E114" i="2"/>
  <c r="D114" i="2"/>
  <c r="G114" i="2" l="1"/>
  <c r="F114" i="2"/>
  <c r="H114" i="2" l="1"/>
  <c r="S114" i="2"/>
  <c r="T114" i="2"/>
  <c r="N114" i="2" l="1"/>
  <c r="D115" i="2"/>
  <c r="E115" i="2"/>
  <c r="G115" i="2" l="1"/>
  <c r="F115" i="2"/>
  <c r="H115" i="2" l="1"/>
  <c r="S115" i="2"/>
  <c r="T115" i="2"/>
  <c r="N115" i="2" l="1"/>
  <c r="D116" i="2"/>
  <c r="F116" i="2" s="1"/>
  <c r="E116" i="2"/>
  <c r="G116" i="2" l="1"/>
  <c r="T116" i="2" s="1"/>
  <c r="H116" i="2" l="1"/>
  <c r="S116" i="2"/>
  <c r="N116" i="2" l="1"/>
  <c r="E117" i="2"/>
  <c r="D117" i="2"/>
  <c r="G117" i="2" l="1"/>
  <c r="F117" i="2"/>
  <c r="T117" i="2" l="1"/>
  <c r="H117" i="2"/>
  <c r="S117" i="2"/>
  <c r="N117" i="2" l="1"/>
  <c r="D118" i="2"/>
  <c r="F118" i="2" s="1"/>
  <c r="E118" i="2"/>
  <c r="G118" i="2" l="1"/>
  <c r="T118" i="2" s="1"/>
  <c r="H118" i="2" l="1"/>
  <c r="S118" i="2"/>
  <c r="N118" i="2" l="1"/>
  <c r="E119" i="2"/>
  <c r="D119" i="2"/>
  <c r="F119" i="2" s="1"/>
  <c r="G119" i="2" l="1"/>
  <c r="T119" i="2" s="1"/>
  <c r="H119" i="2" l="1"/>
  <c r="S119" i="2"/>
  <c r="N119" i="2" l="1"/>
  <c r="D120" i="2"/>
  <c r="F120" i="2" s="1"/>
  <c r="E120" i="2"/>
  <c r="G120" i="2" l="1"/>
  <c r="H120" i="2" l="1"/>
  <c r="S120" i="2"/>
  <c r="T120" i="2"/>
  <c r="N120" i="2" l="1"/>
  <c r="E121" i="2"/>
  <c r="D121" i="2"/>
  <c r="F121" i="2" s="1"/>
  <c r="G121" i="2" l="1"/>
  <c r="H121" i="2" l="1"/>
  <c r="S121" i="2"/>
  <c r="T121" i="2"/>
  <c r="N121" i="2" l="1"/>
  <c r="D122" i="2"/>
  <c r="F122" i="2" s="1"/>
  <c r="E122" i="2"/>
  <c r="G122" i="2" l="1"/>
  <c r="T122" i="2" s="1"/>
  <c r="H122" i="2" l="1"/>
  <c r="S122" i="2"/>
  <c r="N122" i="2" l="1"/>
  <c r="E123" i="2"/>
  <c r="D123" i="2"/>
  <c r="F123" i="2" s="1"/>
  <c r="G123" i="2" l="1"/>
  <c r="H123" i="2" l="1"/>
  <c r="S123" i="2"/>
  <c r="T123" i="2"/>
  <c r="N123" i="2" l="1"/>
  <c r="E124" i="2"/>
  <c r="D124" i="2"/>
  <c r="F124" i="2" s="1"/>
  <c r="G124" i="2" l="1"/>
  <c r="H124" i="2" l="1"/>
  <c r="S124" i="2"/>
  <c r="T124" i="2"/>
  <c r="N124" i="2" l="1"/>
  <c r="E125" i="2"/>
  <c r="D125" i="2"/>
  <c r="F125" i="2" s="1"/>
  <c r="G125" i="2" l="1"/>
  <c r="H125" i="2" l="1"/>
  <c r="S125" i="2"/>
  <c r="T125" i="2"/>
  <c r="N125" i="2" l="1"/>
  <c r="D126" i="2"/>
  <c r="F126" i="2" s="1"/>
  <c r="E126" i="2"/>
  <c r="G126" i="2" l="1"/>
  <c r="T126" i="2" s="1"/>
  <c r="H126" i="2" l="1"/>
  <c r="S126" i="2"/>
  <c r="N126" i="2" l="1"/>
  <c r="E127" i="2"/>
  <c r="D127" i="2"/>
  <c r="F127" i="2" s="1"/>
  <c r="G127" i="2" l="1"/>
  <c r="H127" i="2" l="1"/>
  <c r="S127" i="2"/>
  <c r="T127" i="2"/>
  <c r="N127" i="2" l="1"/>
  <c r="E128" i="2"/>
  <c r="D128" i="2"/>
  <c r="F128" i="2" s="1"/>
  <c r="G128" i="2" l="1"/>
  <c r="H128" i="2" l="1"/>
  <c r="S128" i="2"/>
  <c r="T128" i="2"/>
  <c r="N128" i="2" l="1"/>
  <c r="D129" i="2"/>
  <c r="F129" i="2" s="1"/>
  <c r="E129" i="2"/>
  <c r="G129" i="2" l="1"/>
  <c r="H129" i="2" l="1"/>
  <c r="S129" i="2"/>
  <c r="T129" i="2"/>
  <c r="N129" i="2" l="1"/>
  <c r="D130" i="2"/>
  <c r="F130" i="2" s="1"/>
  <c r="E130" i="2"/>
  <c r="G130" i="2" l="1"/>
  <c r="T130" i="2" s="1"/>
  <c r="H130" i="2" l="1"/>
  <c r="S130" i="2"/>
  <c r="N130" i="2" l="1"/>
  <c r="E131" i="2"/>
  <c r="D131" i="2"/>
  <c r="F131" i="2" s="1"/>
  <c r="G131" i="2" l="1"/>
  <c r="H131" i="2" l="1"/>
  <c r="S131" i="2"/>
  <c r="T131" i="2"/>
  <c r="N131" i="2" l="1"/>
  <c r="D132" i="2"/>
  <c r="F132" i="2" s="1"/>
  <c r="E132" i="2"/>
  <c r="G132" i="2" l="1"/>
  <c r="T132" i="2" s="1"/>
  <c r="H132" i="2" l="1"/>
  <c r="S132" i="2"/>
  <c r="N132" i="2" l="1"/>
  <c r="E133" i="2"/>
  <c r="D133" i="2"/>
  <c r="F133" i="2" s="1"/>
  <c r="G133" i="2" l="1"/>
  <c r="H133" i="2" l="1"/>
  <c r="S133" i="2"/>
  <c r="T133" i="2"/>
  <c r="N133" i="2" l="1"/>
  <c r="D134" i="2"/>
  <c r="F134" i="2" s="1"/>
  <c r="E134" i="2"/>
  <c r="G134" i="2" l="1"/>
  <c r="H134" i="2" l="1"/>
  <c r="S134" i="2"/>
  <c r="T134" i="2"/>
  <c r="N134" i="2" l="1"/>
  <c r="E135" i="2"/>
  <c r="D135" i="2"/>
  <c r="F135" i="2" s="1"/>
  <c r="G135" i="2" l="1"/>
  <c r="H135" i="2" l="1"/>
  <c r="S135" i="2"/>
  <c r="T135" i="2"/>
  <c r="N135" i="2" l="1"/>
  <c r="D136" i="2"/>
  <c r="F136" i="2" s="1"/>
  <c r="E136" i="2"/>
  <c r="G136" i="2" l="1"/>
  <c r="H136" i="2" l="1"/>
  <c r="S136" i="2"/>
  <c r="T136" i="2"/>
  <c r="N136" i="2" l="1"/>
  <c r="E137" i="2"/>
  <c r="D137" i="2"/>
  <c r="F137" i="2" s="1"/>
  <c r="G137" i="2" l="1"/>
  <c r="T137" i="2" s="1"/>
  <c r="H137" i="2" l="1"/>
  <c r="S137" i="2"/>
  <c r="N137" i="2" l="1"/>
  <c r="E138" i="2"/>
  <c r="D138" i="2"/>
  <c r="F138" i="2" s="1"/>
  <c r="G138" i="2" l="1"/>
  <c r="H138" i="2" l="1"/>
  <c r="S138" i="2"/>
  <c r="T138" i="2"/>
  <c r="N138" i="2" l="1"/>
  <c r="E139" i="2"/>
  <c r="D139" i="2"/>
  <c r="F139" i="2" s="1"/>
  <c r="G139" i="2" l="1"/>
  <c r="T139" i="2" s="1"/>
  <c r="H139" i="2" l="1"/>
  <c r="S139" i="2"/>
  <c r="N139" i="2" l="1"/>
  <c r="E140" i="2"/>
  <c r="D140" i="2"/>
  <c r="F140" i="2" s="1"/>
  <c r="G140" i="2" l="1"/>
  <c r="H140" i="2" l="1"/>
  <c r="S140" i="2"/>
  <c r="T140" i="2"/>
  <c r="N140" i="2" l="1"/>
  <c r="D141" i="2"/>
  <c r="F141" i="2" s="1"/>
  <c r="E141" i="2"/>
  <c r="G141" i="2" l="1"/>
  <c r="H141" i="2" l="1"/>
  <c r="S141" i="2"/>
  <c r="T141" i="2"/>
  <c r="N141" i="2" l="1"/>
  <c r="E142" i="2"/>
  <c r="D142" i="2"/>
  <c r="F142" i="2" s="1"/>
  <c r="G142" i="2" l="1"/>
  <c r="H142" i="2" l="1"/>
  <c r="S142" i="2"/>
  <c r="T142" i="2"/>
  <c r="N142" i="2" l="1"/>
  <c r="E143" i="2"/>
  <c r="D143" i="2"/>
  <c r="F143" i="2" s="1"/>
  <c r="G143" i="2" l="1"/>
  <c r="T143" i="2" s="1"/>
  <c r="H143" i="2" l="1"/>
  <c r="S143" i="2"/>
  <c r="N143" i="2" l="1"/>
  <c r="E144" i="2"/>
  <c r="D144" i="2"/>
  <c r="F144" i="2" s="1"/>
  <c r="G144" i="2" l="1"/>
  <c r="H144" i="2" l="1"/>
  <c r="S144" i="2"/>
  <c r="T144" i="2"/>
  <c r="N144" i="2" l="1"/>
  <c r="E145" i="2"/>
  <c r="D145" i="2"/>
  <c r="F145" i="2" s="1"/>
  <c r="G145" i="2" l="1"/>
  <c r="T145" i="2" s="1"/>
  <c r="H145" i="2" l="1"/>
  <c r="S145" i="2"/>
  <c r="N145" i="2" l="1"/>
  <c r="D146" i="2"/>
  <c r="F146" i="2" s="1"/>
  <c r="E146" i="2"/>
  <c r="G146" i="2" l="1"/>
  <c r="H146" i="2" l="1"/>
  <c r="S146" i="2"/>
  <c r="T146" i="2"/>
  <c r="N146" i="2" l="1"/>
  <c r="E147" i="2"/>
  <c r="D147" i="2"/>
  <c r="F147" i="2" s="1"/>
  <c r="G147" i="2" l="1"/>
  <c r="T147" i="2" s="1"/>
  <c r="H147" i="2" l="1"/>
  <c r="S147" i="2"/>
  <c r="N147" i="2" l="1"/>
  <c r="E148" i="2"/>
  <c r="D148" i="2"/>
  <c r="F148" i="2" s="1"/>
  <c r="G148" i="2" l="1"/>
  <c r="H148" i="2" l="1"/>
  <c r="S148" i="2"/>
  <c r="T148" i="2"/>
  <c r="N148" i="2" l="1"/>
  <c r="E149" i="2"/>
  <c r="D149" i="2"/>
  <c r="F149" i="2" s="1"/>
  <c r="G149" i="2" l="1"/>
  <c r="H149" i="2" l="1"/>
  <c r="S149" i="2"/>
  <c r="T149" i="2"/>
  <c r="N149" i="2" l="1"/>
  <c r="E150" i="2"/>
  <c r="D150" i="2"/>
  <c r="F150" i="2" s="1"/>
  <c r="G150" i="2" l="1"/>
  <c r="T150" i="2" s="1"/>
  <c r="H150" i="2" l="1"/>
  <c r="S150" i="2"/>
  <c r="N150" i="2" l="1"/>
  <c r="E151" i="2"/>
  <c r="D151" i="2"/>
  <c r="F151" i="2" s="1"/>
  <c r="G151" i="2" l="1"/>
  <c r="H151" i="2" l="1"/>
  <c r="S151" i="2"/>
  <c r="T151" i="2"/>
  <c r="N151" i="2" l="1"/>
  <c r="E152" i="2"/>
  <c r="D152" i="2"/>
  <c r="F152" i="2" s="1"/>
  <c r="G152" i="2" l="1"/>
  <c r="H152" i="2" l="1"/>
  <c r="S152" i="2"/>
  <c r="T152" i="2"/>
  <c r="N152" i="2" l="1"/>
  <c r="E153" i="2"/>
  <c r="D153" i="2"/>
  <c r="F153" i="2" s="1"/>
  <c r="G153" i="2" l="1"/>
  <c r="H153" i="2" l="1"/>
  <c r="S153" i="2"/>
  <c r="T153" i="2"/>
  <c r="N153" i="2" l="1"/>
  <c r="D154" i="2"/>
  <c r="F154" i="2" s="1"/>
  <c r="E154" i="2"/>
  <c r="G154" i="2" l="1"/>
  <c r="T154" i="2" s="1"/>
  <c r="H154" i="2" l="1"/>
  <c r="S154" i="2"/>
  <c r="N154" i="2" l="1"/>
  <c r="E155" i="2"/>
  <c r="D155" i="2"/>
  <c r="F155" i="2" s="1"/>
  <c r="G155" i="2" l="1"/>
  <c r="T155" i="2" s="1"/>
  <c r="H155" i="2" l="1"/>
  <c r="S155" i="2"/>
  <c r="N155" i="2" l="1"/>
  <c r="E156" i="2"/>
  <c r="D156" i="2"/>
  <c r="F156" i="2" s="1"/>
  <c r="G156" i="2" l="1"/>
  <c r="H156" i="2" l="1"/>
  <c r="S156" i="2"/>
  <c r="T156" i="2"/>
  <c r="N156" i="2" l="1"/>
  <c r="D157" i="2"/>
  <c r="F157" i="2" s="1"/>
  <c r="E157" i="2"/>
  <c r="G157" i="2" l="1"/>
  <c r="H157" i="2" l="1"/>
  <c r="S157" i="2"/>
  <c r="T157" i="2"/>
  <c r="N157" i="2" l="1"/>
  <c r="E158" i="2"/>
  <c r="D158" i="2"/>
  <c r="F158" i="2" s="1"/>
  <c r="G158" i="2" l="1"/>
  <c r="H158" i="2" l="1"/>
  <c r="S158" i="2"/>
  <c r="T158" i="2"/>
  <c r="N158" i="2" l="1"/>
  <c r="E159" i="2"/>
  <c r="D159" i="2"/>
  <c r="F159" i="2" s="1"/>
  <c r="G159" i="2" l="1"/>
  <c r="T159" i="2" s="1"/>
  <c r="H159" i="2" l="1"/>
  <c r="S159" i="2"/>
  <c r="N159" i="2" l="1"/>
  <c r="E160" i="2"/>
  <c r="D160" i="2"/>
  <c r="F160" i="2" s="1"/>
  <c r="G160" i="2" l="1"/>
  <c r="T160" i="2" s="1"/>
  <c r="H160" i="2" l="1"/>
  <c r="S160" i="2"/>
  <c r="N160" i="2" l="1"/>
  <c r="E161" i="2"/>
  <c r="D161" i="2"/>
  <c r="F161" i="2" s="1"/>
  <c r="G161" i="2" l="1"/>
  <c r="H161" i="2" l="1"/>
  <c r="S161" i="2"/>
  <c r="T161" i="2"/>
  <c r="N161" i="2" l="1"/>
  <c r="E162" i="2"/>
  <c r="D162" i="2"/>
  <c r="F162" i="2" s="1"/>
  <c r="G162" i="2" l="1"/>
  <c r="H162" i="2" l="1"/>
  <c r="S162" i="2"/>
  <c r="T162" i="2"/>
  <c r="N162" i="2" l="1"/>
  <c r="D163" i="2"/>
  <c r="E163" i="2"/>
  <c r="F163" i="2" l="1"/>
  <c r="G163" i="2"/>
  <c r="T163" i="2" l="1"/>
  <c r="H163" i="2"/>
  <c r="S163" i="2"/>
  <c r="N163" i="2" l="1"/>
  <c r="E164" i="2"/>
  <c r="D164" i="2"/>
  <c r="F164" i="2" s="1"/>
  <c r="G164" i="2" l="1"/>
  <c r="H164" i="2" l="1"/>
  <c r="S164" i="2"/>
  <c r="T164" i="2"/>
  <c r="N164" i="2" l="1"/>
  <c r="D165" i="2"/>
  <c r="F165" i="2" s="1"/>
  <c r="E165" i="2"/>
  <c r="G165" i="2" l="1"/>
  <c r="H165" i="2" l="1"/>
  <c r="S165" i="2"/>
  <c r="T165" i="2"/>
  <c r="N165" i="2" l="1"/>
  <c r="E166" i="2"/>
  <c r="D166" i="2"/>
  <c r="F166" i="2" s="1"/>
  <c r="G166" i="2" l="1"/>
  <c r="T166" i="2" s="1"/>
  <c r="H166" i="2" l="1"/>
  <c r="S166" i="2"/>
  <c r="N166" i="2" l="1"/>
  <c r="E167" i="2"/>
  <c r="D167" i="2"/>
  <c r="F167" i="2" s="1"/>
  <c r="G167" i="2" l="1"/>
  <c r="H167" i="2" l="1"/>
  <c r="S167" i="2"/>
  <c r="T167" i="2"/>
  <c r="N167" i="2" l="1"/>
  <c r="E168" i="2"/>
  <c r="D168" i="2"/>
  <c r="F168" i="2" s="1"/>
  <c r="G168" i="2" l="1"/>
  <c r="H168" i="2" l="1"/>
  <c r="S168" i="2"/>
  <c r="T168" i="2"/>
  <c r="N168" i="2" l="1"/>
  <c r="E169" i="2"/>
  <c r="D169" i="2"/>
  <c r="F169" i="2" s="1"/>
  <c r="G169" i="2" l="1"/>
  <c r="H169" i="2" l="1"/>
  <c r="S169" i="2"/>
  <c r="T169" i="2"/>
  <c r="N169" i="2" l="1"/>
  <c r="E170" i="2"/>
  <c r="D170" i="2"/>
  <c r="F170" i="2" s="1"/>
  <c r="G170" i="2" l="1"/>
  <c r="H170" i="2" l="1"/>
  <c r="S170" i="2"/>
  <c r="T170" i="2"/>
  <c r="N170" i="2" l="1"/>
  <c r="E171" i="2"/>
  <c r="D171" i="2"/>
  <c r="F171" i="2" s="1"/>
  <c r="G171" i="2" l="1"/>
  <c r="H171" i="2" l="1"/>
  <c r="S171" i="2"/>
  <c r="T171" i="2"/>
  <c r="N171" i="2" l="1"/>
  <c r="E172" i="2"/>
  <c r="D172" i="2"/>
  <c r="F172" i="2" s="1"/>
  <c r="G172" i="2" l="1"/>
  <c r="T172" i="2" s="1"/>
  <c r="H172" i="2" l="1"/>
  <c r="S172" i="2"/>
  <c r="N172" i="2" l="1"/>
  <c r="E173" i="2"/>
  <c r="D173" i="2"/>
  <c r="F173" i="2" s="1"/>
  <c r="G173" i="2" l="1"/>
  <c r="H173" i="2" l="1"/>
  <c r="S173" i="2"/>
  <c r="T173" i="2"/>
  <c r="N173" i="2" l="1"/>
  <c r="E174" i="2"/>
  <c r="D174" i="2"/>
  <c r="F174" i="2" s="1"/>
  <c r="G174" i="2" l="1"/>
  <c r="H174" i="2" l="1"/>
  <c r="S174" i="2"/>
  <c r="T174" i="2"/>
  <c r="N174" i="2" l="1"/>
  <c r="E175" i="2"/>
  <c r="D175" i="2"/>
  <c r="F175" i="2" s="1"/>
  <c r="G175" i="2" l="1"/>
  <c r="T175" i="2" s="1"/>
  <c r="H175" i="2" l="1"/>
  <c r="S175" i="2"/>
  <c r="N175" i="2" l="1"/>
  <c r="D176" i="2"/>
  <c r="F176" i="2" s="1"/>
  <c r="E176" i="2"/>
  <c r="G176" i="2" l="1"/>
  <c r="H176" i="2" l="1"/>
  <c r="S176" i="2"/>
  <c r="T176" i="2"/>
  <c r="N176" i="2" l="1"/>
  <c r="E177" i="2"/>
  <c r="D177" i="2"/>
  <c r="F177" i="2" s="1"/>
  <c r="G177" i="2" l="1"/>
  <c r="T177" i="2" s="1"/>
  <c r="H177" i="2" l="1"/>
  <c r="S177" i="2"/>
  <c r="N177" i="2" l="1"/>
  <c r="D178" i="2"/>
  <c r="F178" i="2" s="1"/>
  <c r="E178" i="2"/>
  <c r="G178" i="2" l="1"/>
  <c r="H178" i="2" l="1"/>
  <c r="S178" i="2"/>
  <c r="T178" i="2"/>
  <c r="N178" i="2" l="1"/>
  <c r="D179" i="2"/>
  <c r="F179" i="2" s="1"/>
  <c r="E179" i="2"/>
  <c r="G179" i="2" l="1"/>
  <c r="T179" i="2" s="1"/>
  <c r="H179" i="2" l="1"/>
  <c r="S179" i="2"/>
  <c r="N179" i="2" l="1"/>
  <c r="E180" i="2"/>
  <c r="D180" i="2"/>
  <c r="F180" i="2" s="1"/>
  <c r="G180" i="2" l="1"/>
  <c r="T180" i="2" s="1"/>
  <c r="H180" i="2" l="1"/>
  <c r="S180" i="2"/>
  <c r="N180" i="2" l="1"/>
  <c r="E181" i="2"/>
  <c r="D181" i="2"/>
  <c r="F181" i="2" s="1"/>
  <c r="G181" i="2" l="1"/>
  <c r="H181" i="2" l="1"/>
  <c r="S181" i="2"/>
  <c r="T181" i="2"/>
  <c r="N181" i="2" l="1"/>
  <c r="D182" i="2"/>
  <c r="F182" i="2" s="1"/>
  <c r="E182" i="2"/>
  <c r="G182" i="2" l="1"/>
  <c r="H182" i="2" l="1"/>
  <c r="S182" i="2"/>
  <c r="T182" i="2"/>
  <c r="N182" i="2" l="1"/>
  <c r="E183" i="2"/>
  <c r="D183" i="2"/>
  <c r="G183" i="2" l="1"/>
  <c r="F183" i="2"/>
  <c r="T183" i="2" l="1"/>
  <c r="H183" i="2"/>
  <c r="S183" i="2"/>
  <c r="N183" i="2" l="1"/>
  <c r="D184" i="2"/>
  <c r="E184" i="2"/>
  <c r="G184" i="2" l="1"/>
  <c r="F184" i="2"/>
  <c r="H184" i="2" l="1"/>
  <c r="D185" i="2" s="1"/>
  <c r="S184" i="2"/>
  <c r="T184" i="2"/>
  <c r="F185" i="2" l="1"/>
  <c r="N184" i="2"/>
  <c r="E185" i="2"/>
  <c r="G185" i="2" l="1"/>
  <c r="T185" i="2" s="1"/>
  <c r="H185" i="2" l="1"/>
  <c r="S185" i="2"/>
  <c r="N185" i="2" l="1"/>
  <c r="E186" i="2"/>
  <c r="D186" i="2"/>
  <c r="G186" i="2" l="1"/>
  <c r="F186" i="2"/>
  <c r="H186" i="2" l="1"/>
  <c r="S186" i="2"/>
  <c r="T186" i="2"/>
  <c r="N186" i="2" l="1"/>
  <c r="E187" i="2"/>
  <c r="D187" i="2"/>
  <c r="G187" i="2" l="1"/>
  <c r="F187" i="2"/>
  <c r="T187" i="2" l="1"/>
  <c r="H187" i="2"/>
  <c r="D188" i="2" s="1"/>
  <c r="S187" i="2"/>
  <c r="N187" i="2" l="1"/>
  <c r="E188" i="2"/>
  <c r="F188" i="2"/>
  <c r="G188" i="2" l="1"/>
  <c r="H188" i="2" l="1"/>
  <c r="S188" i="2"/>
  <c r="T188" i="2"/>
  <c r="N188" i="2" l="1"/>
  <c r="D189" i="2"/>
  <c r="E189" i="2"/>
  <c r="F189" i="2" l="1"/>
  <c r="G189" i="2"/>
  <c r="T189" i="2" l="1"/>
  <c r="H189" i="2"/>
  <c r="D190" i="2" s="1"/>
  <c r="S189" i="2"/>
  <c r="N189" i="2" l="1"/>
  <c r="E190" i="2"/>
  <c r="F190" i="2"/>
  <c r="G190" i="2" l="1"/>
  <c r="H190" i="2" l="1"/>
  <c r="S190" i="2"/>
  <c r="T190" i="2"/>
  <c r="N190" i="2" l="1"/>
  <c r="E191" i="2"/>
  <c r="D191" i="2"/>
  <c r="G191" i="2" l="1"/>
  <c r="F191" i="2"/>
  <c r="H191" i="2" l="1"/>
  <c r="S191" i="2"/>
  <c r="T191" i="2"/>
  <c r="N191" i="2" l="1"/>
  <c r="E192" i="2"/>
  <c r="D192" i="2"/>
  <c r="G192" i="2" l="1"/>
  <c r="F192" i="2"/>
  <c r="H192" i="2" l="1"/>
  <c r="S192" i="2"/>
  <c r="T192" i="2"/>
  <c r="N192" i="2" l="1"/>
  <c r="E193" i="2"/>
  <c r="D193" i="2"/>
  <c r="G193" i="2" l="1"/>
  <c r="F193" i="2"/>
  <c r="H193" i="2" l="1"/>
  <c r="S193" i="2"/>
  <c r="T193" i="2"/>
  <c r="N193" i="2" l="1"/>
  <c r="E194" i="2"/>
  <c r="D194" i="2"/>
  <c r="F194" i="2" l="1"/>
  <c r="G194" i="2"/>
  <c r="H194" i="2" l="1"/>
  <c r="S194" i="2"/>
  <c r="T194" i="2"/>
  <c r="N194" i="2" l="1"/>
  <c r="E195" i="2"/>
  <c r="D195" i="2"/>
  <c r="F195" i="2" l="1"/>
  <c r="G195" i="2"/>
  <c r="T195" i="2" l="1"/>
  <c r="H195" i="2"/>
  <c r="D196" i="2" s="1"/>
  <c r="S195" i="2"/>
  <c r="F196" i="2" l="1"/>
  <c r="N195" i="2"/>
  <c r="E196" i="2"/>
  <c r="G196" i="2" l="1"/>
  <c r="H196" i="2" l="1"/>
  <c r="S196" i="2"/>
  <c r="T196" i="2"/>
  <c r="N196" i="2" l="1"/>
  <c r="E197" i="2"/>
  <c r="D197" i="2"/>
  <c r="G197" i="2" l="1"/>
  <c r="F197" i="2"/>
  <c r="H197" i="2" l="1"/>
  <c r="S197" i="2"/>
  <c r="T197" i="2"/>
  <c r="N197" i="2" l="1"/>
  <c r="E198" i="2"/>
  <c r="D198" i="2"/>
  <c r="G198" i="2" l="1"/>
  <c r="F198" i="2"/>
  <c r="T198" i="2" l="1"/>
  <c r="H198" i="2"/>
  <c r="S198" i="2"/>
  <c r="N198" i="2" l="1"/>
  <c r="E199" i="2"/>
  <c r="D199" i="2"/>
  <c r="G199" i="2" l="1"/>
  <c r="F199" i="2"/>
  <c r="H199" i="2" l="1"/>
  <c r="D200" i="2" s="1"/>
  <c r="S199" i="2"/>
  <c r="T199" i="2"/>
  <c r="F200" i="2" l="1"/>
  <c r="N199" i="2"/>
  <c r="E200" i="2"/>
  <c r="G200" i="2" l="1"/>
  <c r="H200" i="2" l="1"/>
  <c r="S200" i="2"/>
  <c r="T200" i="2"/>
  <c r="N200" i="2" l="1"/>
  <c r="E201" i="2"/>
  <c r="D201" i="2"/>
  <c r="G201" i="2" l="1"/>
  <c r="F201" i="2"/>
  <c r="H201" i="2" l="1"/>
  <c r="S201" i="2"/>
  <c r="T201" i="2"/>
  <c r="N201" i="2" l="1"/>
  <c r="E202" i="2"/>
  <c r="D202" i="2"/>
  <c r="F202" i="2" l="1"/>
  <c r="G202" i="2"/>
  <c r="T202" i="2" l="1"/>
  <c r="H202" i="2"/>
  <c r="D203" i="2" s="1"/>
  <c r="S202" i="2"/>
  <c r="F203" i="2" l="1"/>
  <c r="N202" i="2"/>
  <c r="E203" i="2"/>
  <c r="G203" i="2" l="1"/>
  <c r="T203" i="2" s="1"/>
  <c r="H203" i="2" l="1"/>
  <c r="S203" i="2"/>
  <c r="N203" i="2" l="1"/>
  <c r="E204" i="2"/>
  <c r="D204" i="2"/>
  <c r="G204" i="2" l="1"/>
  <c r="F204" i="2"/>
  <c r="T204" i="2" l="1"/>
  <c r="H204" i="2"/>
  <c r="S204" i="2"/>
  <c r="N204" i="2" l="1"/>
  <c r="D205" i="2"/>
  <c r="E205" i="2"/>
  <c r="F205" i="2" l="1"/>
  <c r="G205" i="2"/>
  <c r="T205" i="2" l="1"/>
  <c r="H205" i="2"/>
  <c r="S205" i="2"/>
  <c r="N205" i="2" l="1"/>
  <c r="E206" i="2"/>
  <c r="D206" i="2"/>
  <c r="G206" i="2" l="1"/>
  <c r="F206" i="2"/>
  <c r="T206" i="2" l="1"/>
  <c r="H206" i="2"/>
  <c r="D207" i="2" s="1"/>
  <c r="S206" i="2"/>
  <c r="F207" i="2" l="1"/>
  <c r="N206" i="2"/>
  <c r="E207" i="2"/>
  <c r="G207" i="2" l="1"/>
  <c r="T207" i="2" s="1"/>
  <c r="H207" i="2" l="1"/>
  <c r="S207" i="2"/>
  <c r="N207" i="2" l="1"/>
  <c r="D208" i="2"/>
  <c r="E208" i="2"/>
  <c r="G208" i="2" l="1"/>
  <c r="F208" i="2"/>
  <c r="T208" i="2" l="1"/>
  <c r="H208" i="2"/>
  <c r="S208" i="2"/>
  <c r="N208" i="2" l="1"/>
  <c r="E209" i="2"/>
  <c r="D209" i="2"/>
  <c r="G209" i="2" l="1"/>
  <c r="F209" i="2"/>
  <c r="H209" i="2" l="1"/>
  <c r="S209" i="2"/>
  <c r="T209" i="2"/>
  <c r="N209" i="2" l="1"/>
  <c r="D210" i="2"/>
  <c r="E210" i="2"/>
  <c r="F210" i="2" l="1"/>
  <c r="G210" i="2"/>
  <c r="T210" i="2" l="1"/>
  <c r="H210" i="2"/>
  <c r="D211" i="2" s="1"/>
  <c r="S210" i="2"/>
  <c r="F211" i="2" l="1"/>
  <c r="N210" i="2"/>
  <c r="E211" i="2"/>
  <c r="G211" i="2" l="1"/>
  <c r="T211" i="2" s="1"/>
  <c r="H211" i="2" l="1"/>
  <c r="S211" i="2"/>
  <c r="N211" i="2" l="1"/>
  <c r="E212" i="2"/>
  <c r="D212" i="2"/>
  <c r="G212" i="2" l="1"/>
  <c r="F212" i="2"/>
  <c r="H212" i="2" l="1"/>
  <c r="S212" i="2"/>
  <c r="T212" i="2"/>
  <c r="N212" i="2" l="1"/>
  <c r="E213" i="2"/>
  <c r="D213" i="2"/>
  <c r="G213" i="2" l="1"/>
  <c r="F213" i="2"/>
  <c r="T213" i="2" l="1"/>
  <c r="H213" i="2"/>
  <c r="D214" i="2" s="1"/>
  <c r="S213" i="2"/>
  <c r="F214" i="2" l="1"/>
  <c r="N213" i="2"/>
  <c r="E214" i="2"/>
  <c r="G214" i="2" l="1"/>
  <c r="H214" i="2" l="1"/>
  <c r="S214" i="2"/>
  <c r="T214" i="2"/>
  <c r="N214" i="2" l="1"/>
  <c r="E215" i="2"/>
  <c r="D215" i="2"/>
  <c r="G215" i="2" l="1"/>
  <c r="F215" i="2"/>
  <c r="T215" i="2" l="1"/>
  <c r="H215" i="2"/>
  <c r="D216" i="2" s="1"/>
  <c r="S215" i="2"/>
  <c r="F216" i="2" l="1"/>
  <c r="N215" i="2"/>
  <c r="E216" i="2"/>
  <c r="G216" i="2" l="1"/>
  <c r="T216" i="2" s="1"/>
  <c r="H216" i="2" l="1"/>
  <c r="S216" i="2"/>
  <c r="N216" i="2" l="1"/>
  <c r="E217" i="2"/>
  <c r="D217" i="2"/>
  <c r="F217" i="2" l="1"/>
  <c r="G217" i="2"/>
  <c r="T217" i="2" l="1"/>
  <c r="H217" i="2"/>
  <c r="S217" i="2"/>
  <c r="N217" i="2" l="1"/>
  <c r="E218" i="2"/>
  <c r="D218" i="2"/>
  <c r="G218" i="2" l="1"/>
  <c r="F218" i="2"/>
  <c r="H218" i="2" l="1"/>
  <c r="S218" i="2"/>
  <c r="T218" i="2"/>
  <c r="N218" i="2" l="1"/>
  <c r="E219" i="2"/>
  <c r="D219" i="2"/>
  <c r="G219" i="2" l="1"/>
  <c r="F219" i="2"/>
  <c r="H219" i="2" l="1"/>
  <c r="S219" i="2"/>
  <c r="T219" i="2"/>
  <c r="N219" i="2" l="1"/>
  <c r="E220" i="2"/>
  <c r="D220" i="2"/>
  <c r="F220" i="2" l="1"/>
  <c r="G220" i="2"/>
  <c r="H220" i="2" l="1"/>
  <c r="S220" i="2"/>
  <c r="T220" i="2"/>
  <c r="N220" i="2" l="1"/>
  <c r="E221" i="2"/>
  <c r="D221" i="2"/>
  <c r="G221" i="2" l="1"/>
  <c r="F221" i="2"/>
  <c r="T221" i="2" l="1"/>
  <c r="H221" i="2"/>
  <c r="D222" i="2" s="1"/>
  <c r="S221" i="2"/>
  <c r="F222" i="2" l="1"/>
  <c r="N221" i="2"/>
  <c r="E222" i="2"/>
  <c r="G222" i="2" l="1"/>
  <c r="T222" i="2" s="1"/>
  <c r="H222" i="2" l="1"/>
  <c r="S222" i="2"/>
  <c r="N222" i="2" l="1"/>
  <c r="E223" i="2"/>
  <c r="D223" i="2"/>
  <c r="F223" i="2" l="1"/>
  <c r="G223" i="2"/>
  <c r="T223" i="2" l="1"/>
  <c r="H223" i="2"/>
  <c r="D224" i="2" s="1"/>
  <c r="S223" i="2"/>
  <c r="F224" i="2" l="1"/>
  <c r="N223" i="2"/>
  <c r="E224" i="2"/>
  <c r="G224" i="2" l="1"/>
  <c r="T224" i="2" s="1"/>
  <c r="H224" i="2" l="1"/>
  <c r="S224" i="2"/>
  <c r="N224" i="2" l="1"/>
  <c r="E225" i="2"/>
  <c r="D225" i="2"/>
  <c r="F225" i="2" l="1"/>
  <c r="G225" i="2"/>
  <c r="T225" i="2" l="1"/>
  <c r="H225" i="2"/>
  <c r="S225" i="2"/>
  <c r="N225" i="2" l="1"/>
  <c r="E226" i="2"/>
  <c r="D226" i="2"/>
  <c r="F226" i="2" l="1"/>
  <c r="G226" i="2"/>
  <c r="T226" i="2" l="1"/>
  <c r="H226" i="2"/>
  <c r="S226" i="2"/>
  <c r="N226" i="2" l="1"/>
  <c r="E227" i="2"/>
  <c r="D227" i="2"/>
  <c r="G227" i="2" l="1"/>
  <c r="F227" i="2"/>
  <c r="T227" i="2" l="1"/>
  <c r="H227" i="2"/>
  <c r="S227" i="2"/>
  <c r="N227" i="2" l="1"/>
  <c r="E228" i="2"/>
  <c r="D228" i="2"/>
  <c r="G228" i="2" l="1"/>
  <c r="F228" i="2"/>
  <c r="T228" i="2" l="1"/>
  <c r="H228" i="2"/>
  <c r="D229" i="2" s="1"/>
  <c r="S228" i="2"/>
  <c r="F229" i="2" l="1"/>
  <c r="N228" i="2"/>
  <c r="E229" i="2"/>
  <c r="G229" i="2" l="1"/>
  <c r="T229" i="2" s="1"/>
  <c r="H229" i="2" l="1"/>
  <c r="S229" i="2"/>
  <c r="N229" i="2" l="1"/>
  <c r="E230" i="2"/>
  <c r="D230" i="2"/>
  <c r="G230" i="2" l="1"/>
  <c r="F230" i="2"/>
  <c r="T230" i="2" l="1"/>
  <c r="H230" i="2"/>
  <c r="D231" i="2" s="1"/>
  <c r="S230" i="2"/>
  <c r="F231" i="2" l="1"/>
  <c r="N230" i="2"/>
  <c r="E231" i="2"/>
  <c r="G231" i="2" l="1"/>
  <c r="H231" i="2" l="1"/>
  <c r="S231" i="2"/>
  <c r="T231" i="2"/>
  <c r="N231" i="2" l="1"/>
  <c r="D232" i="2"/>
  <c r="E232" i="2"/>
  <c r="F232" i="2" l="1"/>
  <c r="G232" i="2"/>
  <c r="H232" i="2" l="1"/>
  <c r="S232" i="2"/>
  <c r="T232" i="2"/>
  <c r="N232" i="2" l="1"/>
  <c r="E233" i="2"/>
  <c r="D233" i="2"/>
  <c r="F233" i="2" l="1"/>
  <c r="G233" i="2"/>
  <c r="T233" i="2" l="1"/>
  <c r="H233" i="2"/>
  <c r="D234" i="2" s="1"/>
  <c r="S233" i="2"/>
  <c r="F234" i="2" l="1"/>
  <c r="N233" i="2"/>
  <c r="E234" i="2"/>
  <c r="G234" i="2" l="1"/>
  <c r="T234" i="2" s="1"/>
  <c r="H234" i="2" l="1"/>
  <c r="S234" i="2"/>
  <c r="N234" i="2" l="1"/>
  <c r="E235" i="2"/>
  <c r="D235" i="2"/>
  <c r="F235" i="2" l="1"/>
  <c r="G235" i="2"/>
  <c r="H235" i="2" l="1"/>
  <c r="S235" i="2"/>
  <c r="T235" i="2"/>
  <c r="N235" i="2" l="1"/>
  <c r="E236" i="2"/>
  <c r="D236" i="2"/>
  <c r="G236" i="2" l="1"/>
  <c r="F236" i="2"/>
  <c r="T236" i="2" l="1"/>
  <c r="H236" i="2"/>
  <c r="D237" i="2" s="1"/>
  <c r="S236" i="2"/>
  <c r="F237" i="2" l="1"/>
  <c r="N236" i="2"/>
  <c r="E237" i="2"/>
  <c r="G237" i="2" l="1"/>
  <c r="T237" i="2" s="1"/>
  <c r="H237" i="2" l="1"/>
  <c r="S237" i="2"/>
  <c r="N237" i="2" l="1"/>
  <c r="E238" i="2"/>
  <c r="D238" i="2"/>
  <c r="G238" i="2" l="1"/>
  <c r="F238" i="2"/>
  <c r="H238" i="2" l="1"/>
  <c r="D239" i="2" s="1"/>
  <c r="S238" i="2"/>
  <c r="T238" i="2"/>
  <c r="F239" i="2" l="1"/>
  <c r="N238" i="2"/>
  <c r="E239" i="2"/>
  <c r="G239" i="2" l="1"/>
  <c r="T239" i="2" s="1"/>
  <c r="H239" i="2" l="1"/>
  <c r="S239" i="2"/>
  <c r="N239" i="2" l="1"/>
  <c r="E240" i="2"/>
  <c r="D240" i="2"/>
  <c r="F240" i="2" l="1"/>
  <c r="G240" i="2"/>
  <c r="H240" i="2" l="1"/>
  <c r="S240" i="2"/>
  <c r="T240" i="2"/>
  <c r="N240" i="2" l="1"/>
  <c r="E241" i="2"/>
  <c r="D241" i="2"/>
  <c r="G241" i="2" l="1"/>
  <c r="F241" i="2"/>
  <c r="H241" i="2" l="1"/>
  <c r="S241" i="2"/>
  <c r="T241" i="2"/>
  <c r="N241" i="2" l="1"/>
  <c r="E242" i="2"/>
  <c r="D242" i="2"/>
  <c r="G242" i="2" l="1"/>
  <c r="F242" i="2"/>
  <c r="H242" i="2" l="1"/>
  <c r="D243" i="2" s="1"/>
  <c r="S242" i="2"/>
  <c r="T242" i="2"/>
  <c r="F243" i="2" l="1"/>
  <c r="N242" i="2"/>
  <c r="E243" i="2"/>
  <c r="G243" i="2" l="1"/>
  <c r="T243" i="2" s="1"/>
  <c r="H243" i="2" l="1"/>
  <c r="S243" i="2"/>
  <c r="N243" i="2" l="1"/>
  <c r="E244" i="2"/>
  <c r="D244" i="2"/>
  <c r="G244" i="2" l="1"/>
  <c r="F244" i="2"/>
  <c r="H244" i="2" l="1"/>
  <c r="S244" i="2"/>
  <c r="T244" i="2"/>
  <c r="N244" i="2" l="1"/>
  <c r="E245" i="2"/>
  <c r="D245" i="2"/>
  <c r="G245" i="2" l="1"/>
  <c r="F245" i="2"/>
  <c r="H245" i="2" l="1"/>
  <c r="S245" i="2"/>
  <c r="T245" i="2"/>
  <c r="N245" i="2" l="1"/>
  <c r="E246" i="2"/>
  <c r="D246" i="2"/>
  <c r="G246" i="2" l="1"/>
  <c r="F246" i="2"/>
  <c r="T246" i="2" l="1"/>
  <c r="H246" i="2"/>
  <c r="D247" i="2" s="1"/>
  <c r="S246" i="2"/>
  <c r="F247" i="2" l="1"/>
  <c r="N246" i="2"/>
  <c r="E247" i="2"/>
  <c r="G247" i="2" l="1"/>
  <c r="T247" i="2" s="1"/>
  <c r="H247" i="2" l="1"/>
  <c r="S247" i="2"/>
  <c r="N247" i="2" l="1"/>
  <c r="E248" i="2"/>
  <c r="D248" i="2"/>
  <c r="G248" i="2" l="1"/>
  <c r="F248" i="2"/>
  <c r="H248" i="2" l="1"/>
  <c r="S248" i="2"/>
  <c r="T248" i="2"/>
  <c r="N248" i="2" l="1"/>
  <c r="E249" i="2"/>
  <c r="D249" i="2"/>
  <c r="G249" i="2" l="1"/>
  <c r="F249" i="2"/>
  <c r="H249" i="2" l="1"/>
  <c r="S249" i="2"/>
  <c r="T249" i="2"/>
  <c r="N249" i="2" l="1"/>
  <c r="E250" i="2"/>
  <c r="D250" i="2"/>
  <c r="G250" i="2" l="1"/>
  <c r="F250" i="2"/>
  <c r="T250" i="2" l="1"/>
  <c r="H250" i="2"/>
  <c r="D251" i="2" s="1"/>
  <c r="S250" i="2"/>
  <c r="F251" i="2" l="1"/>
  <c r="N250" i="2"/>
  <c r="E251" i="2"/>
  <c r="G251" i="2" l="1"/>
  <c r="T251" i="2" s="1"/>
  <c r="H251" i="2" l="1"/>
  <c r="S251" i="2"/>
  <c r="N251" i="2" l="1"/>
  <c r="E252" i="2"/>
  <c r="D252" i="2"/>
  <c r="G252" i="2" l="1"/>
  <c r="F252" i="2"/>
  <c r="H252" i="2" l="1"/>
  <c r="S252" i="2"/>
  <c r="T252" i="2"/>
  <c r="N252" i="2" l="1"/>
  <c r="E253" i="2"/>
  <c r="D253" i="2"/>
  <c r="G253" i="2" l="1"/>
  <c r="F253" i="2"/>
  <c r="H253" i="2" l="1"/>
  <c r="D254" i="2" s="1"/>
  <c r="S253" i="2"/>
  <c r="T253" i="2"/>
  <c r="F254" i="2" l="1"/>
  <c r="N253" i="2"/>
  <c r="E254" i="2"/>
  <c r="G254" i="2" l="1"/>
  <c r="H254" i="2" l="1"/>
  <c r="S254" i="2"/>
  <c r="T254" i="2"/>
  <c r="N254" i="2" l="1"/>
  <c r="D255" i="2"/>
  <c r="E255" i="2"/>
  <c r="F255" i="2" l="1"/>
  <c r="G255" i="2"/>
  <c r="H255" i="2" l="1"/>
  <c r="S255" i="2"/>
  <c r="T255" i="2"/>
  <c r="N255" i="2" l="1"/>
  <c r="E256" i="2"/>
  <c r="D256" i="2"/>
  <c r="G256" i="2" l="1"/>
  <c r="F256" i="2"/>
  <c r="H256" i="2" l="1"/>
  <c r="S256" i="2"/>
  <c r="T256" i="2"/>
  <c r="N256" i="2" l="1"/>
  <c r="E257" i="2"/>
  <c r="D257" i="2"/>
  <c r="G257" i="2" l="1"/>
  <c r="F257" i="2"/>
  <c r="H257" i="2" l="1"/>
  <c r="S257" i="2"/>
  <c r="T257" i="2"/>
  <c r="N257" i="2" l="1"/>
  <c r="E258" i="2"/>
  <c r="D258" i="2"/>
  <c r="G258" i="2" l="1"/>
  <c r="F258" i="2"/>
  <c r="H258" i="2" l="1"/>
  <c r="S258" i="2"/>
  <c r="T258" i="2"/>
  <c r="N258" i="2" l="1"/>
  <c r="E259" i="2"/>
  <c r="D259" i="2"/>
  <c r="G259" i="2" l="1"/>
  <c r="F259" i="2"/>
  <c r="H259" i="2" l="1"/>
  <c r="S259" i="2"/>
  <c r="T259" i="2"/>
  <c r="N259" i="2" l="1"/>
  <c r="D260" i="2"/>
  <c r="E260" i="2"/>
  <c r="F260" i="2" l="1"/>
  <c r="G260" i="2"/>
  <c r="T260" i="2" l="1"/>
  <c r="H260" i="2"/>
  <c r="D261" i="2" s="1"/>
  <c r="S260" i="2"/>
  <c r="F261" i="2" l="1"/>
  <c r="N260" i="2"/>
  <c r="E261" i="2"/>
  <c r="G261" i="2" l="1"/>
  <c r="H261" i="2" l="1"/>
  <c r="S261" i="2"/>
  <c r="T261" i="2"/>
  <c r="N261" i="2" l="1"/>
  <c r="E262" i="2"/>
  <c r="D262" i="2"/>
  <c r="G262" i="2" l="1"/>
  <c r="F262" i="2"/>
  <c r="H262" i="2" l="1"/>
  <c r="S262" i="2"/>
  <c r="T262" i="2"/>
  <c r="N262" i="2" l="1"/>
  <c r="E263" i="2"/>
  <c r="D263" i="2"/>
  <c r="G263" i="2" l="1"/>
  <c r="F263" i="2"/>
  <c r="T263" i="2" l="1"/>
  <c r="H263" i="2"/>
  <c r="D264" i="2" s="1"/>
  <c r="S263" i="2"/>
  <c r="F264" i="2" l="1"/>
  <c r="N263" i="2"/>
  <c r="E264" i="2"/>
  <c r="G264" i="2" l="1"/>
  <c r="H264" i="2" l="1"/>
  <c r="S264" i="2"/>
  <c r="T264" i="2"/>
  <c r="N264" i="2" l="1"/>
  <c r="E265" i="2"/>
  <c r="D265" i="2"/>
  <c r="G265" i="2" l="1"/>
  <c r="F265" i="2"/>
  <c r="H265" i="2" l="1"/>
  <c r="S265" i="2"/>
  <c r="T265" i="2"/>
  <c r="N265" i="2" l="1"/>
  <c r="E266" i="2"/>
  <c r="D266" i="2"/>
  <c r="G266" i="2" l="1"/>
  <c r="F266" i="2"/>
  <c r="T266" i="2" l="1"/>
  <c r="H266" i="2"/>
  <c r="D267" i="2" s="1"/>
  <c r="S266" i="2"/>
  <c r="F267" i="2" l="1"/>
  <c r="N266" i="2"/>
  <c r="E267" i="2"/>
  <c r="G267" i="2" l="1"/>
  <c r="H267" i="2" l="1"/>
  <c r="S267" i="2"/>
  <c r="T267" i="2"/>
  <c r="N267" i="2" l="1"/>
  <c r="E268" i="2"/>
  <c r="D268" i="2"/>
  <c r="G268" i="2" l="1"/>
  <c r="F268" i="2"/>
  <c r="H268" i="2" l="1"/>
  <c r="S268" i="2"/>
  <c r="T268" i="2"/>
  <c r="N268" i="2" l="1"/>
  <c r="E269" i="2"/>
  <c r="D269" i="2"/>
  <c r="G269" i="2" l="1"/>
  <c r="F269" i="2"/>
  <c r="H269" i="2" l="1"/>
  <c r="S269" i="2"/>
  <c r="T269" i="2"/>
  <c r="N269" i="2" l="1"/>
  <c r="D270" i="2"/>
  <c r="E270" i="2"/>
  <c r="F270" i="2" l="1"/>
  <c r="G270" i="2"/>
  <c r="T270" i="2" l="1"/>
  <c r="H270" i="2"/>
  <c r="D271" i="2" s="1"/>
  <c r="S270" i="2"/>
  <c r="F271" i="2" l="1"/>
  <c r="N270" i="2"/>
  <c r="E271" i="2"/>
  <c r="G271" i="2" l="1"/>
  <c r="T271" i="2" s="1"/>
  <c r="H271" i="2" l="1"/>
  <c r="S271" i="2"/>
  <c r="N271" i="2" l="1"/>
  <c r="E272" i="2"/>
  <c r="D272" i="2"/>
  <c r="G272" i="2" l="1"/>
  <c r="F272" i="2"/>
  <c r="H272" i="2" l="1"/>
  <c r="S272" i="2"/>
  <c r="T272" i="2"/>
  <c r="N272" i="2" l="1"/>
  <c r="E273" i="2"/>
  <c r="D273" i="2"/>
  <c r="G273" i="2" l="1"/>
  <c r="F273" i="2"/>
  <c r="H273" i="2" l="1"/>
  <c r="D274" i="2" s="1"/>
  <c r="S273" i="2"/>
  <c r="T273" i="2"/>
  <c r="F274" i="2" l="1"/>
  <c r="N273" i="2"/>
  <c r="E274" i="2"/>
  <c r="G274" i="2" l="1"/>
  <c r="T274" i="2" s="1"/>
  <c r="S274" i="2" l="1"/>
  <c r="H274" i="2"/>
  <c r="N274" i="2" l="1"/>
  <c r="E275" i="2"/>
  <c r="D275" i="2"/>
  <c r="G275" i="2" l="1"/>
  <c r="F275" i="2"/>
  <c r="H275" i="2" l="1"/>
  <c r="S275" i="2"/>
  <c r="T275" i="2"/>
  <c r="N275" i="2" l="1"/>
  <c r="D276" i="2"/>
  <c r="E276" i="2"/>
  <c r="F276" i="2" l="1"/>
  <c r="G276" i="2"/>
  <c r="T276" i="2" l="1"/>
  <c r="H276" i="2"/>
  <c r="D277" i="2" s="1"/>
  <c r="S276" i="2"/>
  <c r="F277" i="2" l="1"/>
  <c r="N276" i="2"/>
  <c r="E277" i="2"/>
  <c r="G277" i="2" l="1"/>
  <c r="H277" i="2" l="1"/>
  <c r="S277" i="2"/>
  <c r="T277" i="2"/>
  <c r="N277" i="2" l="1"/>
  <c r="E278" i="2"/>
  <c r="D278" i="2"/>
  <c r="G278" i="2" l="1"/>
  <c r="F278" i="2"/>
  <c r="H278" i="2" l="1"/>
  <c r="S278" i="2"/>
  <c r="T278" i="2"/>
  <c r="N278" i="2" l="1"/>
  <c r="E279" i="2"/>
  <c r="D279" i="2"/>
  <c r="G279" i="2" l="1"/>
  <c r="F279" i="2"/>
  <c r="T279" i="2" l="1"/>
  <c r="H279" i="2"/>
  <c r="S279" i="2"/>
  <c r="N279" i="2" l="1"/>
  <c r="D280" i="2"/>
  <c r="E280" i="2"/>
  <c r="F280" i="2" l="1"/>
  <c r="G280" i="2"/>
  <c r="T280" i="2" l="1"/>
  <c r="H280" i="2"/>
  <c r="D281" i="2" s="1"/>
  <c r="S280" i="2"/>
  <c r="N280" i="2" l="1"/>
  <c r="E281" i="2"/>
  <c r="F281" i="2"/>
  <c r="G281" i="2" l="1"/>
  <c r="T281" i="2" s="1"/>
  <c r="H281" i="2" l="1"/>
  <c r="S281" i="2"/>
  <c r="N281" i="2" l="1"/>
  <c r="E282" i="2"/>
  <c r="D282" i="2"/>
  <c r="G282" i="2" l="1"/>
  <c r="F282" i="2"/>
  <c r="H282" i="2" l="1"/>
  <c r="S282" i="2"/>
  <c r="T282" i="2"/>
  <c r="N282" i="2" l="1"/>
  <c r="E283" i="2"/>
  <c r="D283" i="2"/>
  <c r="G283" i="2" l="1"/>
  <c r="F283" i="2"/>
  <c r="H283" i="2" l="1"/>
  <c r="D284" i="2" s="1"/>
  <c r="S283" i="2"/>
  <c r="T283" i="2"/>
  <c r="F284" i="2" l="1"/>
  <c r="N283" i="2"/>
  <c r="E284" i="2"/>
  <c r="G284" i="2" l="1"/>
  <c r="T284" i="2" s="1"/>
  <c r="H284" i="2" l="1"/>
  <c r="S284" i="2"/>
  <c r="N284" i="2" l="1"/>
  <c r="E285" i="2"/>
  <c r="D285" i="2"/>
  <c r="G285" i="2" l="1"/>
  <c r="F285" i="2"/>
  <c r="H285" i="2" l="1"/>
  <c r="S285" i="2"/>
  <c r="T285" i="2"/>
  <c r="N285" i="2" l="1"/>
  <c r="D286" i="2"/>
  <c r="E286" i="2"/>
  <c r="F286" i="2" l="1"/>
  <c r="G286" i="2"/>
  <c r="H286" i="2" l="1"/>
  <c r="S286" i="2"/>
  <c r="T286" i="2"/>
  <c r="N286" i="2" l="1"/>
  <c r="E287" i="2"/>
  <c r="D287" i="2"/>
  <c r="G287" i="2" l="1"/>
  <c r="F287" i="2"/>
  <c r="H287" i="2" l="1"/>
  <c r="S287" i="2"/>
  <c r="T287" i="2"/>
  <c r="N287" i="2" l="1"/>
  <c r="E288" i="2"/>
  <c r="D288" i="2"/>
  <c r="G288" i="2" l="1"/>
  <c r="F288" i="2"/>
  <c r="H288" i="2" l="1"/>
  <c r="S288" i="2"/>
  <c r="T288" i="2"/>
  <c r="N288" i="2" l="1"/>
  <c r="E289" i="2"/>
  <c r="D289" i="2"/>
  <c r="G289" i="2" l="1"/>
  <c r="F289" i="2"/>
  <c r="H289" i="2" l="1"/>
  <c r="S289" i="2"/>
  <c r="T289" i="2"/>
  <c r="N289" i="2" l="1"/>
  <c r="E290" i="2"/>
  <c r="D290" i="2"/>
  <c r="G290" i="2" l="1"/>
  <c r="F290" i="2"/>
  <c r="H290" i="2" l="1"/>
  <c r="S290" i="2"/>
  <c r="T290" i="2"/>
  <c r="N290" i="2" l="1"/>
  <c r="D291" i="2"/>
  <c r="E291" i="2"/>
  <c r="F291" i="2" l="1"/>
  <c r="G291" i="2"/>
  <c r="T291" i="2" l="1"/>
  <c r="H291" i="2"/>
  <c r="S291" i="2"/>
  <c r="N291" i="2" l="1"/>
  <c r="E292" i="2"/>
  <c r="D292" i="2"/>
  <c r="G292" i="2" l="1"/>
  <c r="F292" i="2"/>
  <c r="T292" i="2" l="1"/>
  <c r="H292" i="2"/>
  <c r="D293" i="2" s="1"/>
  <c r="S292" i="2"/>
  <c r="N292" i="2" l="1"/>
  <c r="E293" i="2"/>
  <c r="F293" i="2"/>
  <c r="G293" i="2" l="1"/>
  <c r="H293" i="2" l="1"/>
  <c r="S293" i="2"/>
  <c r="T293" i="2"/>
  <c r="N293" i="2" l="1"/>
  <c r="E294" i="2"/>
  <c r="D294" i="2"/>
  <c r="G294" i="2" l="1"/>
  <c r="F294" i="2"/>
  <c r="H294" i="2" l="1"/>
  <c r="S294" i="2"/>
  <c r="T294" i="2"/>
  <c r="N294" i="2" l="1"/>
  <c r="E295" i="2"/>
  <c r="D295" i="2"/>
  <c r="G295" i="2" l="1"/>
  <c r="F295" i="2"/>
  <c r="H295" i="2" l="1"/>
  <c r="S295" i="2"/>
  <c r="T295" i="2"/>
  <c r="N295" i="2" l="1"/>
  <c r="E296" i="2"/>
  <c r="D296" i="2"/>
  <c r="G296" i="2" l="1"/>
  <c r="F296" i="2"/>
  <c r="H296" i="2" l="1"/>
  <c r="D297" i="2" s="1"/>
  <c r="S296" i="2"/>
  <c r="T296" i="2"/>
  <c r="F297" i="2" l="1"/>
  <c r="N296" i="2"/>
  <c r="E297" i="2"/>
  <c r="G297" i="2" l="1"/>
  <c r="T297" i="2" s="1"/>
  <c r="H297" i="2" l="1"/>
  <c r="S297" i="2"/>
  <c r="N297" i="2" l="1"/>
  <c r="E298" i="2"/>
  <c r="D298" i="2"/>
  <c r="G298" i="2" l="1"/>
  <c r="F298" i="2"/>
  <c r="H298" i="2" l="1"/>
  <c r="S298" i="2"/>
  <c r="T298" i="2"/>
  <c r="N298" i="2" l="1"/>
  <c r="E299" i="2"/>
  <c r="D299" i="2"/>
  <c r="G299" i="2" l="1"/>
  <c r="F299" i="2"/>
  <c r="T299" i="2" l="1"/>
  <c r="H299" i="2"/>
  <c r="D300" i="2" s="1"/>
  <c r="S299" i="2"/>
  <c r="F300" i="2" l="1"/>
  <c r="N299" i="2"/>
  <c r="E300" i="2"/>
  <c r="G300" i="2" l="1"/>
  <c r="H300" i="2" l="1"/>
  <c r="S300" i="2"/>
  <c r="T300" i="2"/>
  <c r="N300" i="2" l="1"/>
  <c r="E301" i="2"/>
  <c r="D301" i="2"/>
  <c r="G301" i="2" l="1"/>
  <c r="F301" i="2"/>
  <c r="H301" i="2" l="1"/>
  <c r="D302" i="2" s="1"/>
  <c r="S301" i="2"/>
  <c r="T301" i="2"/>
  <c r="F302" i="2" l="1"/>
  <c r="N301" i="2"/>
  <c r="E302" i="2"/>
  <c r="G302" i="2" l="1"/>
  <c r="T302" i="2" s="1"/>
  <c r="H302" i="2" l="1"/>
  <c r="S302" i="2"/>
  <c r="N302" i="2" l="1"/>
  <c r="E303" i="2"/>
  <c r="D303" i="2"/>
  <c r="G303" i="2" l="1"/>
  <c r="F303" i="2"/>
  <c r="H303" i="2" l="1"/>
  <c r="S303" i="2"/>
  <c r="T303" i="2"/>
  <c r="N303" i="2" l="1"/>
  <c r="D304" i="2"/>
  <c r="E304" i="2"/>
  <c r="F304" i="2" l="1"/>
  <c r="G304" i="2"/>
  <c r="T304" i="2" l="1"/>
  <c r="H304" i="2"/>
  <c r="D305" i="2" s="1"/>
  <c r="S304" i="2"/>
  <c r="F305" i="2" l="1"/>
  <c r="N304" i="2"/>
  <c r="E305" i="2"/>
  <c r="G305" i="2" l="1"/>
  <c r="T305" i="2" s="1"/>
  <c r="H305" i="2" l="1"/>
  <c r="S305" i="2"/>
  <c r="N305" i="2" l="1"/>
  <c r="E306" i="2"/>
  <c r="D306" i="2"/>
  <c r="G306" i="2" l="1"/>
  <c r="F306" i="2"/>
  <c r="H306" i="2" l="1"/>
  <c r="S306" i="2"/>
  <c r="T306" i="2"/>
  <c r="N306" i="2" l="1"/>
  <c r="E307" i="2"/>
  <c r="D307" i="2"/>
  <c r="G307" i="2" l="1"/>
  <c r="F307" i="2"/>
  <c r="H307" i="2" l="1"/>
  <c r="D308" i="2" s="1"/>
  <c r="S307" i="2"/>
  <c r="T307" i="2"/>
  <c r="F308" i="2" l="1"/>
  <c r="N307" i="2"/>
  <c r="E308" i="2"/>
  <c r="G308" i="2" l="1"/>
  <c r="T308" i="2" s="1"/>
  <c r="H308" i="2" l="1"/>
  <c r="S308" i="2"/>
  <c r="N308" i="2" l="1"/>
  <c r="E309" i="2"/>
  <c r="D309" i="2"/>
  <c r="G309" i="2" l="1"/>
  <c r="F309" i="2"/>
  <c r="H309" i="2" l="1"/>
  <c r="S309" i="2"/>
  <c r="T309" i="2"/>
  <c r="N309" i="2" l="1"/>
  <c r="E310" i="2"/>
  <c r="D310" i="2"/>
  <c r="G310" i="2" l="1"/>
  <c r="F310" i="2"/>
  <c r="H310" i="2" l="1"/>
  <c r="S310" i="2"/>
  <c r="T310" i="2"/>
  <c r="N310" i="2" l="1"/>
  <c r="E311" i="2"/>
  <c r="D311" i="2"/>
  <c r="G311" i="2" l="1"/>
  <c r="F311" i="2"/>
  <c r="H311" i="2" l="1"/>
  <c r="S311" i="2"/>
  <c r="T311" i="2"/>
  <c r="N311" i="2" l="1"/>
  <c r="D312" i="2"/>
  <c r="E312" i="2"/>
  <c r="F312" i="2" l="1"/>
  <c r="G312" i="2"/>
  <c r="H312" i="2" l="1"/>
  <c r="S312" i="2"/>
  <c r="T312" i="2"/>
  <c r="N312" i="2" l="1"/>
  <c r="E313" i="2"/>
  <c r="D313" i="2"/>
  <c r="G313" i="2" l="1"/>
  <c r="F313" i="2"/>
  <c r="T313" i="2" l="1"/>
  <c r="H313" i="2"/>
  <c r="D314" i="2" s="1"/>
  <c r="S313" i="2"/>
  <c r="F314" i="2" l="1"/>
  <c r="N313" i="2"/>
  <c r="E314" i="2"/>
  <c r="G314" i="2" l="1"/>
  <c r="T314" i="2" s="1"/>
  <c r="H314" i="2" l="1"/>
  <c r="S314" i="2"/>
  <c r="N314" i="2" l="1"/>
  <c r="E315" i="2"/>
  <c r="D315" i="2"/>
  <c r="G315" i="2" l="1"/>
  <c r="F315" i="2"/>
  <c r="H315" i="2" l="1"/>
  <c r="D316" i="2" s="1"/>
  <c r="S315" i="2"/>
  <c r="T315" i="2"/>
  <c r="F316" i="2" l="1"/>
  <c r="N315" i="2"/>
  <c r="E316" i="2"/>
  <c r="G316" i="2" l="1"/>
  <c r="T316" i="2" s="1"/>
  <c r="H316" i="2" l="1"/>
  <c r="S316" i="2"/>
  <c r="N316" i="2" l="1"/>
  <c r="D317" i="2"/>
  <c r="E317" i="2"/>
  <c r="F317" i="2" l="1"/>
  <c r="G317" i="2"/>
  <c r="T317" i="2" l="1"/>
  <c r="H317" i="2"/>
  <c r="S317" i="2"/>
  <c r="N317" i="2" l="1"/>
  <c r="E318" i="2"/>
  <c r="D318" i="2"/>
  <c r="G318" i="2" l="1"/>
  <c r="F318" i="2"/>
  <c r="H318" i="2" l="1"/>
  <c r="S318" i="2"/>
  <c r="T318" i="2"/>
  <c r="N318" i="2" l="1"/>
  <c r="E319" i="2"/>
  <c r="D319" i="2"/>
  <c r="G319" i="2" l="1"/>
  <c r="F319" i="2"/>
  <c r="H319" i="2" l="1"/>
  <c r="S319" i="2"/>
  <c r="T319" i="2"/>
  <c r="N319" i="2" l="1"/>
  <c r="E320" i="2"/>
  <c r="D320" i="2"/>
  <c r="G320" i="2" l="1"/>
  <c r="F320" i="2"/>
  <c r="H320" i="2" l="1"/>
  <c r="S320" i="2"/>
  <c r="T320" i="2"/>
  <c r="N320" i="2" l="1"/>
  <c r="E321" i="2"/>
  <c r="D321" i="2"/>
  <c r="G321" i="2" l="1"/>
  <c r="F321" i="2"/>
  <c r="T321" i="2" l="1"/>
  <c r="H321" i="2"/>
  <c r="D322" i="2" s="1"/>
  <c r="S321" i="2"/>
  <c r="F322" i="2" l="1"/>
  <c r="N321" i="2"/>
  <c r="E322" i="2"/>
  <c r="G322" i="2" l="1"/>
  <c r="H322" i="2" l="1"/>
  <c r="S322" i="2"/>
  <c r="T322" i="2"/>
  <c r="N322" i="2" l="1"/>
  <c r="E323" i="2"/>
  <c r="D323" i="2"/>
  <c r="G323" i="2" l="1"/>
  <c r="F323" i="2"/>
  <c r="T323" i="2" l="1"/>
  <c r="H323" i="2"/>
  <c r="D324" i="2" s="1"/>
  <c r="S323" i="2"/>
  <c r="N323" i="2" l="1"/>
  <c r="E324" i="2"/>
  <c r="F324" i="2"/>
  <c r="G324" i="2" l="1"/>
  <c r="H324" i="2" l="1"/>
  <c r="S324" i="2"/>
  <c r="T324" i="2"/>
  <c r="N324" i="2" l="1"/>
  <c r="E325" i="2"/>
  <c r="D325" i="2"/>
  <c r="G325" i="2" l="1"/>
  <c r="F325" i="2"/>
  <c r="H325" i="2" l="1"/>
  <c r="S325" i="2"/>
  <c r="T325" i="2"/>
  <c r="N325" i="2" l="1"/>
  <c r="E326" i="2"/>
  <c r="D326" i="2"/>
  <c r="G326" i="2" l="1"/>
  <c r="F326" i="2"/>
  <c r="H326" i="2" l="1"/>
  <c r="S326" i="2"/>
  <c r="T326" i="2"/>
  <c r="N326" i="2" l="1"/>
  <c r="E327" i="2"/>
  <c r="D327" i="2"/>
  <c r="G327" i="2" l="1"/>
  <c r="F327" i="2"/>
  <c r="H327" i="2" l="1"/>
  <c r="S327" i="2"/>
  <c r="T327" i="2"/>
  <c r="N327" i="2" l="1"/>
  <c r="E328" i="2"/>
  <c r="D328" i="2"/>
  <c r="G328" i="2" l="1"/>
  <c r="F328" i="2"/>
  <c r="H328" i="2" l="1"/>
  <c r="S328" i="2"/>
  <c r="T328" i="2"/>
  <c r="N328" i="2" l="1"/>
  <c r="E329" i="2"/>
  <c r="D329" i="2"/>
  <c r="G329" i="2" l="1"/>
  <c r="F329" i="2"/>
  <c r="H329" i="2" l="1"/>
  <c r="D330" i="2" s="1"/>
  <c r="S329" i="2"/>
  <c r="T329" i="2"/>
  <c r="F330" i="2" l="1"/>
  <c r="N329" i="2"/>
  <c r="E330" i="2"/>
  <c r="G330" i="2" l="1"/>
  <c r="H330" i="2" l="1"/>
  <c r="S330" i="2"/>
  <c r="T330" i="2"/>
  <c r="N330" i="2" l="1"/>
  <c r="E331" i="2"/>
  <c r="D331" i="2"/>
  <c r="G331" i="2" l="1"/>
  <c r="F331" i="2"/>
  <c r="H331" i="2" l="1"/>
  <c r="S331" i="2"/>
  <c r="T331" i="2"/>
  <c r="N331" i="2" l="1"/>
  <c r="E332" i="2"/>
  <c r="D332" i="2"/>
  <c r="G332" i="2" l="1"/>
  <c r="F332" i="2"/>
  <c r="H332" i="2" l="1"/>
  <c r="S332" i="2"/>
  <c r="T332" i="2"/>
  <c r="N332" i="2" l="1"/>
  <c r="E333" i="2"/>
  <c r="D333" i="2"/>
  <c r="G333" i="2" l="1"/>
  <c r="F333" i="2"/>
  <c r="H333" i="2" l="1"/>
  <c r="S333" i="2"/>
  <c r="T333" i="2"/>
  <c r="N333" i="2" l="1"/>
  <c r="D334" i="2"/>
  <c r="E334" i="2"/>
  <c r="F334" i="2" l="1"/>
  <c r="G334" i="2"/>
  <c r="T334" i="2" l="1"/>
  <c r="H334" i="2"/>
  <c r="D335" i="2" s="1"/>
  <c r="S334" i="2"/>
  <c r="F335" i="2" l="1"/>
  <c r="N334" i="2"/>
  <c r="E335" i="2"/>
  <c r="G335" i="2" l="1"/>
  <c r="T335" i="2" s="1"/>
  <c r="H335" i="2" l="1"/>
  <c r="S335" i="2"/>
  <c r="N335" i="2" l="1"/>
  <c r="E336" i="2"/>
  <c r="D336" i="2"/>
  <c r="G336" i="2" l="1"/>
  <c r="F336" i="2"/>
  <c r="H336" i="2" l="1"/>
  <c r="D337" i="2" s="1"/>
  <c r="S336" i="2"/>
  <c r="T336" i="2"/>
  <c r="F337" i="2" l="1"/>
  <c r="N336" i="2"/>
  <c r="E337" i="2"/>
  <c r="G337" i="2" l="1"/>
  <c r="T337" i="2" s="1"/>
  <c r="H337" i="2" l="1"/>
  <c r="S337" i="2"/>
  <c r="N337" i="2" l="1"/>
  <c r="D338" i="2"/>
  <c r="E338" i="2"/>
  <c r="F338" i="2" l="1"/>
  <c r="G338" i="2"/>
  <c r="T338" i="2" l="1"/>
  <c r="H338" i="2"/>
  <c r="S338" i="2"/>
  <c r="N338" i="2" l="1"/>
  <c r="E339" i="2"/>
  <c r="D339" i="2"/>
  <c r="G339" i="2" l="1"/>
  <c r="F339" i="2"/>
  <c r="S339" i="2" l="1"/>
  <c r="H339" i="2"/>
  <c r="T339" i="2"/>
  <c r="N339" i="2" l="1"/>
  <c r="D340" i="2"/>
  <c r="E340" i="2"/>
  <c r="F340" i="2" l="1"/>
  <c r="G340" i="2"/>
  <c r="T340" i="2" l="1"/>
  <c r="S340" i="2"/>
  <c r="H340" i="2"/>
  <c r="N340" i="2" l="1"/>
  <c r="E341" i="2"/>
  <c r="D341" i="2"/>
  <c r="G341" i="2" l="1"/>
  <c r="F341" i="2"/>
  <c r="S341" i="2" l="1"/>
  <c r="K10" i="2" s="1"/>
  <c r="T341" i="2"/>
  <c r="K11" i="2" s="1"/>
  <c r="K6" i="2"/>
  <c r="J6" i="2"/>
  <c r="H341" i="2"/>
  <c r="N341" i="2" s="1"/>
  <c r="O340" i="2" s="1"/>
  <c r="AM2" i="2" l="1"/>
  <c r="K12" i="2"/>
  <c r="P341" i="2"/>
  <c r="O339" i="2"/>
  <c r="O338" i="2" l="1"/>
  <c r="P340" i="2"/>
  <c r="P339" i="2" l="1"/>
  <c r="O337" i="2"/>
  <c r="O336" i="2" l="1"/>
  <c r="P338" i="2"/>
  <c r="P337" i="2" l="1"/>
  <c r="O335" i="2"/>
  <c r="P336" i="2" l="1"/>
  <c r="O334" i="2"/>
  <c r="P335" i="2" l="1"/>
  <c r="O333" i="2"/>
  <c r="O332" i="2" l="1"/>
  <c r="P334" i="2"/>
  <c r="P333" i="2" l="1"/>
  <c r="O331" i="2"/>
  <c r="P332" i="2" l="1"/>
  <c r="O330" i="2"/>
  <c r="P331" i="2" l="1"/>
  <c r="O329" i="2"/>
  <c r="P330" i="2" l="1"/>
  <c r="O328" i="2"/>
  <c r="P329" i="2" l="1"/>
  <c r="O327" i="2"/>
  <c r="P328" i="2" l="1"/>
  <c r="O326" i="2"/>
  <c r="O325" i="2" l="1"/>
  <c r="P327" i="2"/>
  <c r="P326" i="2" l="1"/>
  <c r="O324" i="2"/>
  <c r="P325" i="2" l="1"/>
  <c r="O323" i="2"/>
  <c r="P324" i="2" l="1"/>
  <c r="O322" i="2"/>
  <c r="P323" i="2" l="1"/>
  <c r="O321" i="2"/>
  <c r="P322" i="2" l="1"/>
  <c r="O320" i="2"/>
  <c r="P321" i="2" l="1"/>
  <c r="O319" i="2"/>
  <c r="P320" i="2" l="1"/>
  <c r="O318" i="2"/>
  <c r="P319" i="2" l="1"/>
  <c r="O317" i="2"/>
  <c r="P318" i="2" l="1"/>
  <c r="O316" i="2"/>
  <c r="P317" i="2" l="1"/>
  <c r="O315" i="2"/>
  <c r="P316" i="2" l="1"/>
  <c r="O314" i="2"/>
  <c r="P315" i="2" l="1"/>
  <c r="O313" i="2"/>
  <c r="P314" i="2" l="1"/>
  <c r="O312" i="2"/>
  <c r="P313" i="2" l="1"/>
  <c r="O311" i="2"/>
  <c r="P312" i="2" l="1"/>
  <c r="O310" i="2"/>
  <c r="O309" i="2" l="1"/>
  <c r="P311" i="2"/>
  <c r="O308" i="2" l="1"/>
  <c r="P310" i="2"/>
  <c r="P309" i="2" l="1"/>
  <c r="O307" i="2"/>
  <c r="P308" i="2" l="1"/>
  <c r="O306" i="2"/>
  <c r="O305" i="2" l="1"/>
  <c r="P307" i="2"/>
  <c r="O304" i="2" l="1"/>
  <c r="P306" i="2"/>
  <c r="P305" i="2" l="1"/>
  <c r="O303" i="2"/>
  <c r="O302" i="2" l="1"/>
  <c r="P304" i="2"/>
  <c r="O301" i="2" l="1"/>
  <c r="P303" i="2"/>
  <c r="P302" i="2" l="1"/>
  <c r="O300" i="2"/>
  <c r="P301" i="2" l="1"/>
  <c r="O299" i="2"/>
  <c r="P300" i="2" l="1"/>
  <c r="O298" i="2"/>
  <c r="O297" i="2" l="1"/>
  <c r="P299" i="2"/>
  <c r="O296" i="2" l="1"/>
  <c r="P298" i="2"/>
  <c r="P297" i="2" l="1"/>
  <c r="O295" i="2"/>
  <c r="O294" i="2" l="1"/>
  <c r="P296" i="2"/>
  <c r="P295" i="2" l="1"/>
  <c r="O293" i="2"/>
  <c r="O292" i="2" l="1"/>
  <c r="P294" i="2"/>
  <c r="P293" i="2" l="1"/>
  <c r="O291" i="2"/>
  <c r="P292" i="2" l="1"/>
  <c r="O290" i="2"/>
  <c r="O289" i="2" l="1"/>
  <c r="P291" i="2"/>
  <c r="P290" i="2" l="1"/>
  <c r="O288" i="2"/>
  <c r="O287" i="2" l="1"/>
  <c r="P289" i="2"/>
  <c r="P288" i="2" l="1"/>
  <c r="O286" i="2"/>
  <c r="O285" i="2" l="1"/>
  <c r="P287" i="2"/>
  <c r="P286" i="2" l="1"/>
  <c r="O284" i="2"/>
  <c r="O283" i="2" l="1"/>
  <c r="P285" i="2"/>
  <c r="P284" i="2" l="1"/>
  <c r="O282" i="2"/>
  <c r="P283" i="2" l="1"/>
  <c r="O281" i="2"/>
  <c r="P282" i="2" l="1"/>
  <c r="O280" i="2"/>
  <c r="P281" i="2" l="1"/>
  <c r="O279" i="2"/>
  <c r="O278" i="2" l="1"/>
  <c r="P280" i="2"/>
  <c r="O277" i="2" l="1"/>
  <c r="P279" i="2"/>
  <c r="P278" i="2" l="1"/>
  <c r="O276" i="2"/>
  <c r="P277" i="2" l="1"/>
  <c r="O275" i="2"/>
  <c r="O274" i="2" l="1"/>
  <c r="P276" i="2"/>
  <c r="P275" i="2" l="1"/>
  <c r="O273" i="2"/>
  <c r="P274" i="2" l="1"/>
  <c r="O272" i="2"/>
  <c r="P273" i="2" l="1"/>
  <c r="O271" i="2"/>
  <c r="P272" i="2" l="1"/>
  <c r="O270" i="2"/>
  <c r="P271" i="2" l="1"/>
  <c r="O269" i="2"/>
  <c r="O268" i="2" l="1"/>
  <c r="P270" i="2"/>
  <c r="O267" i="2" l="1"/>
  <c r="P269" i="2"/>
  <c r="P268" i="2" l="1"/>
  <c r="O266" i="2"/>
  <c r="P267" i="2" l="1"/>
  <c r="O265" i="2"/>
  <c r="P266" i="2" l="1"/>
  <c r="O264" i="2"/>
  <c r="P265" i="2" l="1"/>
  <c r="O263" i="2"/>
  <c r="P264" i="2" l="1"/>
  <c r="O262" i="2"/>
  <c r="P263" i="2" l="1"/>
  <c r="O261" i="2"/>
  <c r="O260" i="2" l="1"/>
  <c r="P262" i="2"/>
  <c r="P261" i="2" l="1"/>
  <c r="O259" i="2"/>
  <c r="O258" i="2" l="1"/>
  <c r="P260" i="2"/>
  <c r="P259" i="2" l="1"/>
  <c r="O257" i="2"/>
  <c r="O256" i="2" l="1"/>
  <c r="P258" i="2"/>
  <c r="P257" i="2" l="1"/>
  <c r="O255" i="2"/>
  <c r="P256" i="2" l="1"/>
  <c r="O254" i="2"/>
  <c r="O253" i="2" l="1"/>
  <c r="P255" i="2"/>
  <c r="P254" i="2" l="1"/>
  <c r="O252" i="2"/>
  <c r="O251" i="2" l="1"/>
  <c r="P253" i="2"/>
  <c r="O250" i="2" l="1"/>
  <c r="P252" i="2"/>
  <c r="P251" i="2" l="1"/>
  <c r="O249" i="2"/>
  <c r="P250" i="2" l="1"/>
  <c r="O248" i="2"/>
  <c r="O247" i="2" l="1"/>
  <c r="P249" i="2"/>
  <c r="O246" i="2" l="1"/>
  <c r="P248" i="2"/>
  <c r="P247" i="2" l="1"/>
  <c r="O245" i="2"/>
  <c r="P246" i="2" l="1"/>
  <c r="O244" i="2"/>
  <c r="O243" i="2" l="1"/>
  <c r="P245" i="2"/>
  <c r="O242" i="2" l="1"/>
  <c r="P244" i="2"/>
  <c r="P243" i="2" l="1"/>
  <c r="O241" i="2"/>
  <c r="P242" i="2" l="1"/>
  <c r="O240" i="2"/>
  <c r="O239" i="2" l="1"/>
  <c r="P241" i="2"/>
  <c r="P240" i="2" l="1"/>
  <c r="O238" i="2"/>
  <c r="P239" i="2" l="1"/>
  <c r="O237" i="2"/>
  <c r="O236" i="2" l="1"/>
  <c r="P238" i="2"/>
  <c r="P237" i="2" l="1"/>
  <c r="O235" i="2"/>
  <c r="P236" i="2" l="1"/>
  <c r="O234" i="2"/>
  <c r="P235" i="2" l="1"/>
  <c r="O233" i="2"/>
  <c r="P234" i="2" l="1"/>
  <c r="O232" i="2"/>
  <c r="P233" i="2" l="1"/>
  <c r="O231" i="2"/>
  <c r="P232" i="2" l="1"/>
  <c r="O230" i="2"/>
  <c r="P231" i="2" l="1"/>
  <c r="O229" i="2"/>
  <c r="P230" i="2" l="1"/>
  <c r="O228" i="2"/>
  <c r="P229" i="2" l="1"/>
  <c r="O227" i="2"/>
  <c r="P228" i="2" l="1"/>
  <c r="O226" i="2"/>
  <c r="P227" i="2" l="1"/>
  <c r="O225" i="2"/>
  <c r="P226" i="2" l="1"/>
  <c r="O224" i="2"/>
  <c r="P225" i="2" l="1"/>
  <c r="O223" i="2"/>
  <c r="P224" i="2" l="1"/>
  <c r="O222" i="2"/>
  <c r="O221" i="2" l="1"/>
  <c r="P223" i="2"/>
  <c r="P222" i="2" l="1"/>
  <c r="O220" i="2"/>
  <c r="P221" i="2" l="1"/>
  <c r="O219" i="2"/>
  <c r="P220" i="2" l="1"/>
  <c r="O218" i="2"/>
  <c r="P219" i="2" l="1"/>
  <c r="O217" i="2"/>
  <c r="O216" i="2" l="1"/>
  <c r="P218" i="2"/>
  <c r="P217" i="2" l="1"/>
  <c r="O215" i="2"/>
  <c r="P216" i="2" l="1"/>
  <c r="O214" i="2"/>
  <c r="P215" i="2" l="1"/>
  <c r="O213" i="2"/>
  <c r="P214" i="2" l="1"/>
  <c r="O212" i="2"/>
  <c r="P213" i="2" l="1"/>
  <c r="O211" i="2"/>
  <c r="P212" i="2" l="1"/>
  <c r="O210" i="2"/>
  <c r="P211" i="2" l="1"/>
  <c r="O209" i="2"/>
  <c r="P210" i="2" l="1"/>
  <c r="O208" i="2"/>
  <c r="P209" i="2" l="1"/>
  <c r="O207" i="2"/>
  <c r="P208" i="2" l="1"/>
  <c r="O206" i="2"/>
  <c r="P207" i="2" l="1"/>
  <c r="O205" i="2"/>
  <c r="P206" i="2" l="1"/>
  <c r="O204" i="2"/>
  <c r="O203" i="2" l="1"/>
  <c r="P205" i="2"/>
  <c r="P204" i="2" l="1"/>
  <c r="O202" i="2"/>
  <c r="P203" i="2" l="1"/>
  <c r="O201" i="2"/>
  <c r="O200" i="2" l="1"/>
  <c r="P202" i="2"/>
  <c r="P201" i="2" l="1"/>
  <c r="O199" i="2"/>
  <c r="P200" i="2" l="1"/>
  <c r="O198" i="2"/>
  <c r="P199" i="2" l="1"/>
  <c r="O197" i="2"/>
  <c r="P198" i="2" l="1"/>
  <c r="O196" i="2"/>
  <c r="P197" i="2" l="1"/>
  <c r="O195" i="2"/>
  <c r="P196" i="2" l="1"/>
  <c r="O194" i="2"/>
  <c r="P195" i="2" l="1"/>
  <c r="O193" i="2"/>
  <c r="P194" i="2" l="1"/>
  <c r="O192" i="2"/>
  <c r="O191" i="2" l="1"/>
  <c r="P193" i="2"/>
  <c r="P192" i="2" l="1"/>
  <c r="O190" i="2"/>
  <c r="P191" i="2" l="1"/>
  <c r="O189" i="2"/>
  <c r="P190" i="2" l="1"/>
  <c r="O188" i="2"/>
  <c r="O187" i="2" l="1"/>
  <c r="P189" i="2"/>
  <c r="O186" i="2" l="1"/>
  <c r="P188" i="2"/>
  <c r="P187" i="2" l="1"/>
  <c r="O185" i="2"/>
  <c r="P186" i="2" l="1"/>
  <c r="O184" i="2"/>
  <c r="P185" i="2" l="1"/>
  <c r="O183" i="2"/>
  <c r="O182" i="2" l="1"/>
  <c r="P184" i="2"/>
  <c r="O181" i="2" l="1"/>
  <c r="P183" i="2"/>
  <c r="P182" i="2" l="1"/>
  <c r="O180" i="2"/>
  <c r="P181" i="2" l="1"/>
  <c r="O179" i="2"/>
  <c r="P180" i="2" l="1"/>
  <c r="O178" i="2"/>
  <c r="P179" i="2" l="1"/>
  <c r="O177" i="2"/>
  <c r="P178" i="2" l="1"/>
  <c r="O176" i="2"/>
  <c r="P177" i="2" l="1"/>
  <c r="O175" i="2"/>
  <c r="P176" i="2" l="1"/>
  <c r="O174" i="2"/>
  <c r="P175" i="2" l="1"/>
  <c r="O173" i="2"/>
  <c r="P174" i="2" l="1"/>
  <c r="O172" i="2"/>
  <c r="P173" i="2" l="1"/>
  <c r="O171" i="2"/>
  <c r="P172" i="2" l="1"/>
  <c r="O170" i="2"/>
  <c r="P171" i="2" l="1"/>
  <c r="O169" i="2"/>
  <c r="P170" i="2" l="1"/>
  <c r="O168" i="2"/>
  <c r="P169" i="2" l="1"/>
  <c r="O167" i="2"/>
  <c r="P168" i="2" l="1"/>
  <c r="O166" i="2"/>
  <c r="P167" i="2" l="1"/>
  <c r="O165" i="2"/>
  <c r="P166" i="2" l="1"/>
  <c r="O164" i="2"/>
  <c r="P165" i="2" l="1"/>
  <c r="O163" i="2"/>
  <c r="P164" i="2" l="1"/>
  <c r="O162" i="2"/>
  <c r="P163" i="2" l="1"/>
  <c r="O161" i="2"/>
  <c r="P162" i="2" l="1"/>
  <c r="O160" i="2"/>
  <c r="P161" i="2" l="1"/>
  <c r="O159" i="2"/>
  <c r="P160" i="2" l="1"/>
  <c r="O158" i="2"/>
  <c r="P159" i="2" l="1"/>
  <c r="O157" i="2"/>
  <c r="P158" i="2" l="1"/>
  <c r="O156" i="2"/>
  <c r="P157" i="2" l="1"/>
  <c r="O155" i="2"/>
  <c r="P156" i="2" l="1"/>
  <c r="O154" i="2"/>
  <c r="P155" i="2" l="1"/>
  <c r="O153" i="2"/>
  <c r="P154" i="2" l="1"/>
  <c r="O152" i="2"/>
  <c r="P153" i="2" l="1"/>
  <c r="O151" i="2"/>
  <c r="P152" i="2" l="1"/>
  <c r="O150" i="2"/>
  <c r="P151" i="2" l="1"/>
  <c r="O149" i="2"/>
  <c r="P150" i="2" l="1"/>
  <c r="O148" i="2"/>
  <c r="P149" i="2" l="1"/>
  <c r="O147" i="2"/>
  <c r="P148" i="2" l="1"/>
  <c r="O146" i="2"/>
  <c r="P147" i="2" l="1"/>
  <c r="O145" i="2"/>
  <c r="P146" i="2" l="1"/>
  <c r="O144" i="2"/>
  <c r="P145" i="2" l="1"/>
  <c r="O143" i="2"/>
  <c r="P144" i="2" l="1"/>
  <c r="O142" i="2"/>
  <c r="P143" i="2" l="1"/>
  <c r="O141" i="2"/>
  <c r="P142" i="2" l="1"/>
  <c r="O140" i="2"/>
  <c r="P141" i="2" l="1"/>
  <c r="O139" i="2"/>
  <c r="P140" i="2" l="1"/>
  <c r="O138" i="2"/>
  <c r="P139" i="2" l="1"/>
  <c r="O137" i="2"/>
  <c r="P138" i="2" l="1"/>
  <c r="O136" i="2"/>
  <c r="P137" i="2" l="1"/>
  <c r="O135" i="2"/>
  <c r="P136" i="2" l="1"/>
  <c r="O134" i="2"/>
  <c r="P135" i="2" l="1"/>
  <c r="O133" i="2"/>
  <c r="P134" i="2" l="1"/>
  <c r="O132" i="2"/>
  <c r="P133" i="2" l="1"/>
  <c r="O131" i="2"/>
  <c r="P132" i="2" l="1"/>
  <c r="O130" i="2"/>
  <c r="P131" i="2" l="1"/>
  <c r="O129" i="2"/>
  <c r="P130" i="2" l="1"/>
  <c r="O128" i="2"/>
  <c r="P129" i="2" l="1"/>
  <c r="O127" i="2"/>
  <c r="P128" i="2" l="1"/>
  <c r="O126" i="2"/>
  <c r="P127" i="2" l="1"/>
  <c r="O125" i="2"/>
  <c r="P126" i="2" l="1"/>
  <c r="O124" i="2"/>
  <c r="P125" i="2" l="1"/>
  <c r="O123" i="2"/>
  <c r="P124" i="2" l="1"/>
  <c r="O122" i="2"/>
  <c r="P123" i="2" l="1"/>
  <c r="O121" i="2"/>
  <c r="P122" i="2" l="1"/>
  <c r="O120" i="2"/>
  <c r="P121" i="2" l="1"/>
  <c r="O119" i="2"/>
  <c r="P120" i="2" l="1"/>
  <c r="O118" i="2"/>
  <c r="P119" i="2" l="1"/>
  <c r="O117" i="2"/>
  <c r="P118" i="2" l="1"/>
  <c r="O116" i="2"/>
  <c r="P117" i="2" l="1"/>
  <c r="O115" i="2"/>
  <c r="P116" i="2" l="1"/>
  <c r="O114" i="2"/>
  <c r="P115" i="2" l="1"/>
  <c r="O113" i="2"/>
  <c r="P114" i="2" l="1"/>
  <c r="O112" i="2"/>
  <c r="P113" i="2" l="1"/>
  <c r="O111" i="2"/>
  <c r="P112" i="2" l="1"/>
  <c r="O110" i="2"/>
  <c r="P111" i="2" l="1"/>
  <c r="O109" i="2"/>
  <c r="P110" i="2" l="1"/>
  <c r="O108" i="2"/>
  <c r="P109" i="2" l="1"/>
  <c r="O107" i="2"/>
  <c r="P108" i="2" l="1"/>
  <c r="O106" i="2"/>
  <c r="P107" i="2" l="1"/>
  <c r="O105" i="2"/>
  <c r="P106" i="2" l="1"/>
  <c r="O104" i="2"/>
  <c r="P105" i="2" l="1"/>
  <c r="O103" i="2"/>
  <c r="P104" i="2" l="1"/>
  <c r="O102" i="2"/>
  <c r="P103" i="2" l="1"/>
  <c r="O101" i="2"/>
  <c r="P102" i="2" l="1"/>
  <c r="O100" i="2"/>
  <c r="P101" i="2" l="1"/>
  <c r="O99" i="2"/>
  <c r="P100" i="2" l="1"/>
  <c r="O98" i="2"/>
  <c r="P99" i="2" l="1"/>
  <c r="O97" i="2"/>
  <c r="P98" i="2" l="1"/>
  <c r="O96" i="2"/>
  <c r="P97" i="2" l="1"/>
  <c r="O95" i="2"/>
  <c r="P96" i="2" l="1"/>
  <c r="O94" i="2"/>
  <c r="P95" i="2" l="1"/>
  <c r="O93" i="2"/>
  <c r="P94" i="2" l="1"/>
  <c r="O92" i="2"/>
  <c r="P93" i="2" l="1"/>
  <c r="O91" i="2"/>
  <c r="P92" i="2" l="1"/>
  <c r="O90" i="2"/>
  <c r="P91" i="2" l="1"/>
  <c r="O89" i="2"/>
  <c r="P90" i="2" l="1"/>
  <c r="O88" i="2"/>
  <c r="P89" i="2" l="1"/>
  <c r="O87" i="2"/>
  <c r="P88" i="2" l="1"/>
  <c r="O86" i="2"/>
  <c r="P87" i="2" l="1"/>
  <c r="O85" i="2"/>
  <c r="P86" i="2" l="1"/>
  <c r="O84" i="2"/>
  <c r="P85" i="2" l="1"/>
  <c r="O83" i="2"/>
  <c r="P84" i="2" l="1"/>
  <c r="O82" i="2"/>
  <c r="P83" i="2" l="1"/>
  <c r="O81" i="2"/>
  <c r="P82" i="2" l="1"/>
  <c r="O80" i="2"/>
  <c r="P81" i="2" l="1"/>
  <c r="O79" i="2"/>
  <c r="P80" i="2" l="1"/>
  <c r="O78" i="2"/>
  <c r="P79" i="2" l="1"/>
  <c r="O77" i="2"/>
  <c r="P78" i="2" l="1"/>
  <c r="O76" i="2"/>
  <c r="P77" i="2" l="1"/>
  <c r="O75" i="2"/>
  <c r="P76" i="2" l="1"/>
  <c r="O74" i="2"/>
  <c r="P75" i="2" l="1"/>
  <c r="O73" i="2"/>
  <c r="P74" i="2" l="1"/>
  <c r="O72" i="2"/>
  <c r="P73" i="2" l="1"/>
  <c r="O71" i="2"/>
  <c r="P72" i="2" l="1"/>
  <c r="O70" i="2"/>
  <c r="P71" i="2" l="1"/>
  <c r="O69" i="2"/>
  <c r="P70" i="2" l="1"/>
  <c r="O68" i="2"/>
  <c r="P69" i="2" l="1"/>
  <c r="O67" i="2"/>
  <c r="P68" i="2" l="1"/>
  <c r="O66" i="2"/>
  <c r="P67" i="2" l="1"/>
  <c r="O65" i="2"/>
  <c r="P66" i="2" l="1"/>
  <c r="O64" i="2"/>
  <c r="P65" i="2" l="1"/>
  <c r="O63" i="2"/>
  <c r="P64" i="2" l="1"/>
  <c r="O62" i="2"/>
  <c r="P63" i="2" l="1"/>
  <c r="O61" i="2"/>
  <c r="P62" i="2" l="1"/>
  <c r="O60" i="2"/>
  <c r="P61" i="2" l="1"/>
  <c r="O59" i="2"/>
  <c r="P60" i="2" l="1"/>
  <c r="O58" i="2"/>
  <c r="P59" i="2" l="1"/>
  <c r="O57" i="2"/>
  <c r="P58" i="2" l="1"/>
  <c r="O56" i="2"/>
  <c r="P57" i="2" l="1"/>
  <c r="O55" i="2"/>
  <c r="P56" i="2" l="1"/>
  <c r="O54" i="2"/>
  <c r="P55" i="2" l="1"/>
  <c r="O53" i="2"/>
  <c r="P54" i="2" l="1"/>
  <c r="O52" i="2"/>
  <c r="P53" i="2" l="1"/>
  <c r="O51" i="2"/>
  <c r="P52" i="2" l="1"/>
  <c r="O50" i="2"/>
  <c r="P51" i="2" l="1"/>
  <c r="O49" i="2"/>
  <c r="P50" i="2" l="1"/>
  <c r="O48" i="2"/>
  <c r="P49" i="2" l="1"/>
  <c r="O47" i="2"/>
  <c r="P48" i="2" l="1"/>
  <c r="O46" i="2"/>
  <c r="P47" i="2" l="1"/>
  <c r="O45" i="2"/>
  <c r="P46" i="2" l="1"/>
  <c r="O44" i="2"/>
  <c r="P45" i="2" l="1"/>
  <c r="O43" i="2"/>
  <c r="P44" i="2" l="1"/>
  <c r="O42" i="2"/>
  <c r="P43" i="2" l="1"/>
  <c r="O41" i="2"/>
  <c r="P42" i="2" l="1"/>
  <c r="O40" i="2"/>
  <c r="P41" i="2" l="1"/>
  <c r="O39" i="2"/>
  <c r="P40" i="2" l="1"/>
  <c r="O38" i="2"/>
  <c r="P39" i="2" l="1"/>
  <c r="O37" i="2"/>
  <c r="P38" i="2" l="1"/>
  <c r="O36" i="2"/>
  <c r="P37" i="2" l="1"/>
  <c r="O35" i="2"/>
  <c r="P36" i="2" l="1"/>
  <c r="O34" i="2"/>
  <c r="P35" i="2" l="1"/>
  <c r="O33" i="2"/>
  <c r="P34" i="2" l="1"/>
  <c r="O32" i="2"/>
  <c r="P33" i="2" l="1"/>
  <c r="O31" i="2"/>
  <c r="P32" i="2" l="1"/>
  <c r="O30" i="2"/>
  <c r="P31" i="2" l="1"/>
  <c r="O29" i="2"/>
  <c r="P30" i="2" l="1"/>
  <c r="O28" i="2"/>
  <c r="P29" i="2" l="1"/>
  <c r="O27" i="2"/>
  <c r="P28" i="2" l="1"/>
  <c r="O26" i="2"/>
  <c r="P27" i="2" l="1"/>
  <c r="O25" i="2"/>
  <c r="P26" i="2" l="1"/>
  <c r="O24" i="2"/>
  <c r="P25" i="2" l="1"/>
  <c r="O23" i="2"/>
  <c r="P24" i="2" l="1"/>
  <c r="O22" i="2"/>
  <c r="P23" i="2" l="1"/>
  <c r="O21" i="2"/>
  <c r="P22" i="2" l="1"/>
  <c r="O20" i="2"/>
  <c r="P21" i="2" l="1"/>
  <c r="O19" i="2"/>
  <c r="P20" i="2" l="1"/>
  <c r="O18" i="2"/>
  <c r="P19" i="2" l="1"/>
  <c r="O17" i="2"/>
  <c r="P18" i="2" l="1"/>
  <c r="O16" i="2"/>
  <c r="P17" i="2" l="1"/>
  <c r="O15" i="2"/>
  <c r="P16" i="2" l="1"/>
  <c r="O14" i="2"/>
  <c r="P15" i="2" l="1"/>
  <c r="O13" i="2"/>
  <c r="P14" i="2" l="1"/>
  <c r="O12" i="2"/>
  <c r="P13" i="2" l="1"/>
  <c r="O11" i="2"/>
  <c r="P12" i="2" l="1"/>
  <c r="O10" i="2"/>
  <c r="P11" i="2" l="1"/>
  <c r="O9" i="2"/>
  <c r="P10" i="2" l="1"/>
  <c r="O8" i="2"/>
  <c r="P9" i="2" l="1"/>
  <c r="O7" i="2"/>
  <c r="P8" i="2" l="1"/>
  <c r="O6" i="2"/>
  <c r="P7" i="2" l="1"/>
  <c r="O5" i="2"/>
  <c r="P6" i="2" l="1"/>
  <c r="O4" i="2"/>
  <c r="P5" i="2" l="1"/>
  <c r="O3" i="2"/>
  <c r="P4" i="2" l="1"/>
  <c r="O2" i="2"/>
  <c r="P3" i="2" s="1"/>
</calcChain>
</file>

<file path=xl/sharedStrings.xml><?xml version="1.0" encoding="utf-8"?>
<sst xmlns="http://schemas.openxmlformats.org/spreadsheetml/2006/main" count="45" uniqueCount="28">
  <si>
    <t>10 min</t>
  </si>
  <si>
    <t>5 min</t>
  </si>
  <si>
    <t>20 min</t>
  </si>
  <si>
    <t>t</t>
  </si>
  <si>
    <t>volatilities</t>
  </si>
  <si>
    <t>y_t</t>
  </si>
  <si>
    <t>mu_t_t-1</t>
  </si>
  <si>
    <t>v_t</t>
  </si>
  <si>
    <t>Sigma_t_t-1</t>
  </si>
  <si>
    <t>V_t</t>
  </si>
  <si>
    <t>K_t</t>
  </si>
  <si>
    <t>sigma_e</t>
  </si>
  <si>
    <t>sigma_eta</t>
  </si>
  <si>
    <t>mean v</t>
  </si>
  <si>
    <t>variance v</t>
  </si>
  <si>
    <t>L_t</t>
  </si>
  <si>
    <t>Smoothing:</t>
  </si>
  <si>
    <t>q_t</t>
  </si>
  <si>
    <t>mu_t_T</t>
  </si>
  <si>
    <t>T</t>
  </si>
  <si>
    <t>Log-likelihood:</t>
  </si>
  <si>
    <t>ln(V_t)</t>
  </si>
  <si>
    <t>v_t^2/V_t</t>
  </si>
  <si>
    <t>ln L</t>
  </si>
  <si>
    <t>Ruey Tsay</t>
  </si>
  <si>
    <t>State-Space Models and the Kalman Filter</t>
  </si>
  <si>
    <t>(Chapter 11)</t>
  </si>
  <si>
    <t>Analysis of Finacial Time Series, third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</si>
</sst>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19" fillId="0" borderId="0" xfId="0" applyFont="1"/>
    <xf numFmtId="0" fontId="20" fillId="0" borderId="0" xfId="0" applyFont="1"/>
    <xf numFmtId="2" fontId="20" fillId="0" borderId="0" xfId="0" applyNumberFormat="1" applyFont="1"/>
    <xf numFmtId="11" fontId="20" fillId="0" borderId="0" xfId="0" applyNumberFormat="1" applyFont="1"/>
    <xf numFmtId="164" fontId="21" fillId="0" borderId="0" xfId="0" applyNumberFormat="1" applyFont="1"/>
    <xf numFmtId="164" fontId="20" fillId="0" borderId="0" xfId="0" applyNumberFormat="1" applyFont="1"/>
    <xf numFmtId="0" fontId="21" fillId="0" borderId="0" xfId="0" applyFont="1"/>
    <xf numFmtId="2" fontId="14" fillId="0" borderId="0" xfId="0" applyNumberFormat="1" applyFont="1"/>
    <xf numFmtId="2" fontId="21" fillId="0" borderId="0" xfId="0" applyNumberFormat="1" applyFont="1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0" fillId="0" borderId="0" xfId="0" applyNumberFormat="1" applyFont="1"/>
    <xf numFmtId="2" fontId="18" fillId="0" borderId="0" xfId="0" applyNumberFormat="1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LogRealized10MinVolatility</c:v>
          </c:tx>
          <c:marker>
            <c:symbol val="none"/>
          </c:marker>
          <c:cat>
            <c:numRef>
              <c:f>'Alcoa 10 min returns'!$A$2:$A$341</c:f>
              <c:numCache>
                <c:formatCode>General</c:formatCode>
                <c:ptCount val="3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</c:numCache>
            </c:numRef>
          </c:cat>
          <c:val>
            <c:numRef>
              <c:f>'Alcoa 10 min returns'!$C$2:$C$341</c:f>
              <c:numCache>
                <c:formatCode>0.0000</c:formatCode>
                <c:ptCount val="340"/>
                <c:pt idx="0">
                  <c:v>1.2454505837722449</c:v>
                </c:pt>
                <c:pt idx="1">
                  <c:v>1.4223851812642443</c:v>
                </c:pt>
                <c:pt idx="2">
                  <c:v>0.19260186620151096</c:v>
                </c:pt>
                <c:pt idx="3">
                  <c:v>0.62716762162596995</c:v>
                </c:pt>
                <c:pt idx="4">
                  <c:v>2.4051146051403069</c:v>
                </c:pt>
                <c:pt idx="5">
                  <c:v>1.1636194499767198</c:v>
                </c:pt>
                <c:pt idx="6">
                  <c:v>1.7609221834078868</c:v>
                </c:pt>
                <c:pt idx="7">
                  <c:v>0.78572636185303846</c:v>
                </c:pt>
                <c:pt idx="8">
                  <c:v>0.95435693268061139</c:v>
                </c:pt>
                <c:pt idx="9">
                  <c:v>1.7793494491513735</c:v>
                </c:pt>
                <c:pt idx="10">
                  <c:v>1.2114348935570656</c:v>
                </c:pt>
                <c:pt idx="11">
                  <c:v>1.1315311354252193</c:v>
                </c:pt>
                <c:pt idx="12">
                  <c:v>1.1615557884351388</c:v>
                </c:pt>
                <c:pt idx="13">
                  <c:v>1.1298848319722168</c:v>
                </c:pt>
                <c:pt idx="14">
                  <c:v>1.1166486511542084</c:v>
                </c:pt>
                <c:pt idx="15">
                  <c:v>1.7695649837182863</c:v>
                </c:pt>
                <c:pt idx="16">
                  <c:v>1.59318657184805</c:v>
                </c:pt>
                <c:pt idx="17">
                  <c:v>1.0656068870541255</c:v>
                </c:pt>
                <c:pt idx="18">
                  <c:v>1.7903417981404344</c:v>
                </c:pt>
                <c:pt idx="19">
                  <c:v>1.2976543859566201</c:v>
                </c:pt>
                <c:pt idx="20">
                  <c:v>0.99377015714452666</c:v>
                </c:pt>
                <c:pt idx="21">
                  <c:v>0.6178307862504957</c:v>
                </c:pt>
                <c:pt idx="22">
                  <c:v>1.74839953463849</c:v>
                </c:pt>
                <c:pt idx="23">
                  <c:v>1.3443780180185991</c:v>
                </c:pt>
                <c:pt idx="24">
                  <c:v>2.2344347236453346</c:v>
                </c:pt>
                <c:pt idx="25">
                  <c:v>1.5669061237151227</c:v>
                </c:pt>
                <c:pt idx="26">
                  <c:v>1.6153205755922557</c:v>
                </c:pt>
                <c:pt idx="27">
                  <c:v>1.637753223414147</c:v>
                </c:pt>
                <c:pt idx="28">
                  <c:v>1.8181417105021733</c:v>
                </c:pt>
                <c:pt idx="29">
                  <c:v>1.1806837063479829</c:v>
                </c:pt>
                <c:pt idx="30">
                  <c:v>1.5506216545415665</c:v>
                </c:pt>
                <c:pt idx="31">
                  <c:v>1.5008276777100515</c:v>
                </c:pt>
                <c:pt idx="32">
                  <c:v>0.95462643813972825</c:v>
                </c:pt>
                <c:pt idx="33">
                  <c:v>1.4027826786246929</c:v>
                </c:pt>
                <c:pt idx="34">
                  <c:v>2.1840605324760451</c:v>
                </c:pt>
                <c:pt idx="35">
                  <c:v>1.2321228477422821</c:v>
                </c:pt>
                <c:pt idx="36">
                  <c:v>1.6594083322087403</c:v>
                </c:pt>
                <c:pt idx="37">
                  <c:v>1.4343938106103749</c:v>
                </c:pt>
                <c:pt idx="38">
                  <c:v>1.0171491281845377</c:v>
                </c:pt>
                <c:pt idx="39">
                  <c:v>1.5003147714157055</c:v>
                </c:pt>
                <c:pt idx="40">
                  <c:v>1.3225022280321113</c:v>
                </c:pt>
                <c:pt idx="41">
                  <c:v>0.75907536067405168</c:v>
                </c:pt>
                <c:pt idx="42">
                  <c:v>1.1016742627039293</c:v>
                </c:pt>
                <c:pt idx="43">
                  <c:v>1.2471472297097324</c:v>
                </c:pt>
                <c:pt idx="44">
                  <c:v>0.94281581081351007</c:v>
                </c:pt>
                <c:pt idx="45">
                  <c:v>1.1580440424375218</c:v>
                </c:pt>
                <c:pt idx="46">
                  <c:v>1.5206285564121009</c:v>
                </c:pt>
                <c:pt idx="47">
                  <c:v>1.5200819709179898</c:v>
                </c:pt>
                <c:pt idx="48">
                  <c:v>1.2301667284084112</c:v>
                </c:pt>
                <c:pt idx="49">
                  <c:v>2.1171707584898432</c:v>
                </c:pt>
                <c:pt idx="50">
                  <c:v>2.7455386455132018</c:v>
                </c:pt>
                <c:pt idx="51">
                  <c:v>1.1374483124533077</c:v>
                </c:pt>
                <c:pt idx="52">
                  <c:v>1.2210953728826579</c:v>
                </c:pt>
                <c:pt idx="53">
                  <c:v>1.4190761193942341</c:v>
                </c:pt>
                <c:pt idx="54">
                  <c:v>1.9134017152101588</c:v>
                </c:pt>
                <c:pt idx="55">
                  <c:v>1.8878723570790858</c:v>
                </c:pt>
                <c:pt idx="56">
                  <c:v>1.3824620270996657</c:v>
                </c:pt>
                <c:pt idx="57">
                  <c:v>0.83590463191490261</c:v>
                </c:pt>
                <c:pt idx="58">
                  <c:v>0.85870399102116945</c:v>
                </c:pt>
                <c:pt idx="59">
                  <c:v>1.2777900199283538</c:v>
                </c:pt>
                <c:pt idx="60">
                  <c:v>1.8176708510125559</c:v>
                </c:pt>
                <c:pt idx="61">
                  <c:v>2.172271375239796</c:v>
                </c:pt>
                <c:pt idx="62">
                  <c:v>1.1247347728136814</c:v>
                </c:pt>
                <c:pt idx="63">
                  <c:v>1.2521341994329538</c:v>
                </c:pt>
                <c:pt idx="64">
                  <c:v>1.1655853439211405</c:v>
                </c:pt>
                <c:pt idx="65">
                  <c:v>1.3609765531356006</c:v>
                </c:pt>
                <c:pt idx="66">
                  <c:v>0.93200658831415784</c:v>
                </c:pt>
                <c:pt idx="67">
                  <c:v>1.3175871631100997</c:v>
                </c:pt>
                <c:pt idx="68">
                  <c:v>0.87588531723911611</c:v>
                </c:pt>
                <c:pt idx="69">
                  <c:v>1.4897305264026475</c:v>
                </c:pt>
                <c:pt idx="70">
                  <c:v>0.69624238546724782</c:v>
                </c:pt>
                <c:pt idx="71">
                  <c:v>0.59288475862155099</c:v>
                </c:pt>
                <c:pt idx="72">
                  <c:v>0.72629177915224741</c:v>
                </c:pt>
                <c:pt idx="73">
                  <c:v>0.45774125267353538</c:v>
                </c:pt>
                <c:pt idx="74">
                  <c:v>0.93003583366582687</c:v>
                </c:pt>
                <c:pt idx="75">
                  <c:v>0.38614636372176431</c:v>
                </c:pt>
                <c:pt idx="76">
                  <c:v>0.51066561096462526</c:v>
                </c:pt>
                <c:pt idx="77">
                  <c:v>1.327181096627384</c:v>
                </c:pt>
                <c:pt idx="78">
                  <c:v>1.1594251280646222</c:v>
                </c:pt>
                <c:pt idx="79">
                  <c:v>0.39386475004184329</c:v>
                </c:pt>
                <c:pt idx="80">
                  <c:v>0.96305980740014907</c:v>
                </c:pt>
                <c:pt idx="81">
                  <c:v>1.5097280682850884</c:v>
                </c:pt>
                <c:pt idx="82">
                  <c:v>0.86478688900703937</c:v>
                </c:pt>
                <c:pt idx="83">
                  <c:v>0.82399998897870741</c:v>
                </c:pt>
                <c:pt idx="84">
                  <c:v>0.67671287409652059</c:v>
                </c:pt>
                <c:pt idx="85">
                  <c:v>0.68173227774464684</c:v>
                </c:pt>
                <c:pt idx="86">
                  <c:v>0.99047013004840656</c:v>
                </c:pt>
                <c:pt idx="87">
                  <c:v>0.96854156767256783</c:v>
                </c:pt>
                <c:pt idx="88">
                  <c:v>-0.1110432987933245</c:v>
                </c:pt>
                <c:pt idx="89">
                  <c:v>0.33561472620708377</c:v>
                </c:pt>
                <c:pt idx="90">
                  <c:v>1.1533214091401629</c:v>
                </c:pt>
                <c:pt idx="91">
                  <c:v>0.53719487878605887</c:v>
                </c:pt>
                <c:pt idx="92">
                  <c:v>0.69972549592006783</c:v>
                </c:pt>
                <c:pt idx="93">
                  <c:v>0.29557583457088149</c:v>
                </c:pt>
                <c:pt idx="94">
                  <c:v>0.66890571618691097</c:v>
                </c:pt>
                <c:pt idx="95">
                  <c:v>1.3734370591173346</c:v>
                </c:pt>
                <c:pt idx="96">
                  <c:v>1.2861977445816055</c:v>
                </c:pt>
                <c:pt idx="97">
                  <c:v>0.62342189806837989</c:v>
                </c:pt>
                <c:pt idx="98">
                  <c:v>2.342351494358811E-2</c:v>
                </c:pt>
                <c:pt idx="99">
                  <c:v>0.87571870610910718</c:v>
                </c:pt>
                <c:pt idx="100">
                  <c:v>0.41244072184458958</c:v>
                </c:pt>
                <c:pt idx="101">
                  <c:v>1.8194394850013644</c:v>
                </c:pt>
                <c:pt idx="102">
                  <c:v>1.0215152382831427</c:v>
                </c:pt>
                <c:pt idx="103">
                  <c:v>1.5218518248754387</c:v>
                </c:pt>
                <c:pt idx="104">
                  <c:v>0.99654264843121754</c:v>
                </c:pt>
                <c:pt idx="105">
                  <c:v>1.1601463007853821</c:v>
                </c:pt>
                <c:pt idx="106">
                  <c:v>1.0251451367862372</c:v>
                </c:pt>
                <c:pt idx="107">
                  <c:v>1.8616430550223249</c:v>
                </c:pt>
                <c:pt idx="108">
                  <c:v>1.1846370680191936</c:v>
                </c:pt>
                <c:pt idx="109">
                  <c:v>0.75113302975859864</c:v>
                </c:pt>
                <c:pt idx="110">
                  <c:v>0.74659315626557132</c:v>
                </c:pt>
                <c:pt idx="111">
                  <c:v>0.20400150578584325</c:v>
                </c:pt>
                <c:pt idx="112">
                  <c:v>0.83521081982341316</c:v>
                </c:pt>
                <c:pt idx="113">
                  <c:v>0.3950780152216774</c:v>
                </c:pt>
                <c:pt idx="114">
                  <c:v>1.5226810485078184</c:v>
                </c:pt>
                <c:pt idx="115">
                  <c:v>0.91749001244963724</c:v>
                </c:pt>
                <c:pt idx="116">
                  <c:v>0.86844412241693547</c:v>
                </c:pt>
                <c:pt idx="117">
                  <c:v>0.65726090199553644</c:v>
                </c:pt>
                <c:pt idx="118">
                  <c:v>0.44577497151166312</c:v>
                </c:pt>
                <c:pt idx="119">
                  <c:v>0.35136084911496362</c:v>
                </c:pt>
                <c:pt idx="120">
                  <c:v>0.64358922171160127</c:v>
                </c:pt>
                <c:pt idx="121">
                  <c:v>0.53678572543552228</c:v>
                </c:pt>
                <c:pt idx="122">
                  <c:v>0.79728194529195284</c:v>
                </c:pt>
                <c:pt idx="123">
                  <c:v>0.99904974704191973</c:v>
                </c:pt>
                <c:pt idx="124">
                  <c:v>0.78677412633856958</c:v>
                </c:pt>
                <c:pt idx="125">
                  <c:v>0.43372857338102372</c:v>
                </c:pt>
                <c:pt idx="126">
                  <c:v>1.6842484948422758</c:v>
                </c:pt>
                <c:pt idx="127">
                  <c:v>0.63052681857827797</c:v>
                </c:pt>
                <c:pt idx="128">
                  <c:v>0.6747285950359273</c:v>
                </c:pt>
                <c:pt idx="129">
                  <c:v>1.3465395053378313</c:v>
                </c:pt>
                <c:pt idx="130">
                  <c:v>0.63031387138837625</c:v>
                </c:pt>
                <c:pt idx="131">
                  <c:v>0.43586498049924777</c:v>
                </c:pt>
                <c:pt idx="132">
                  <c:v>0.45069338071123571</c:v>
                </c:pt>
                <c:pt idx="133">
                  <c:v>1.2001153739986312</c:v>
                </c:pt>
                <c:pt idx="134">
                  <c:v>0.56172784169310985</c:v>
                </c:pt>
                <c:pt idx="135">
                  <c:v>1.120732489752192</c:v>
                </c:pt>
                <c:pt idx="136">
                  <c:v>0.48839594879980597</c:v>
                </c:pt>
                <c:pt idx="137">
                  <c:v>1.4587778001482234</c:v>
                </c:pt>
                <c:pt idx="138">
                  <c:v>1.0102545511963696</c:v>
                </c:pt>
                <c:pt idx="139">
                  <c:v>0.69788593490711881</c:v>
                </c:pt>
                <c:pt idx="140">
                  <c:v>1.3497341058080883</c:v>
                </c:pt>
                <c:pt idx="141">
                  <c:v>1.2543331636648853</c:v>
                </c:pt>
                <c:pt idx="142">
                  <c:v>1.3696313002233511</c:v>
                </c:pt>
                <c:pt idx="143">
                  <c:v>0.75584024989836873</c:v>
                </c:pt>
                <c:pt idx="144">
                  <c:v>0.7894114505300095</c:v>
                </c:pt>
                <c:pt idx="145">
                  <c:v>1.4377713886274777</c:v>
                </c:pt>
                <c:pt idx="146">
                  <c:v>1.6098378324554272</c:v>
                </c:pt>
                <c:pt idx="147">
                  <c:v>1.0479854388237198</c:v>
                </c:pt>
                <c:pt idx="148">
                  <c:v>0.82369287040658856</c:v>
                </c:pt>
                <c:pt idx="149">
                  <c:v>1.2201512250533981</c:v>
                </c:pt>
                <c:pt idx="150">
                  <c:v>0.27101901155524138</c:v>
                </c:pt>
                <c:pt idx="151">
                  <c:v>0.32505010892051928</c:v>
                </c:pt>
                <c:pt idx="152">
                  <c:v>0.53473744381230359</c:v>
                </c:pt>
                <c:pt idx="153">
                  <c:v>0.75598112473131296</c:v>
                </c:pt>
                <c:pt idx="154">
                  <c:v>0.37541818675586769</c:v>
                </c:pt>
                <c:pt idx="155">
                  <c:v>0.56696018030956064</c:v>
                </c:pt>
                <c:pt idx="156">
                  <c:v>0.16982715921226593</c:v>
                </c:pt>
                <c:pt idx="157">
                  <c:v>0.53174527401849414</c:v>
                </c:pt>
                <c:pt idx="158">
                  <c:v>0.81017437508481971</c:v>
                </c:pt>
                <c:pt idx="159">
                  <c:v>0.52431424194654552</c:v>
                </c:pt>
                <c:pt idx="160">
                  <c:v>1.0140705867915283</c:v>
                </c:pt>
                <c:pt idx="161">
                  <c:v>0.67752579965698856</c:v>
                </c:pt>
                <c:pt idx="162">
                  <c:v>1.2312474464608167</c:v>
                </c:pt>
                <c:pt idx="163">
                  <c:v>1.1077041653463278</c:v>
                </c:pt>
                <c:pt idx="164">
                  <c:v>0.171766042854438</c:v>
                </c:pt>
                <c:pt idx="165">
                  <c:v>1.0161360668438713</c:v>
                </c:pt>
                <c:pt idx="166">
                  <c:v>0.92936489136142697</c:v>
                </c:pt>
                <c:pt idx="167">
                  <c:v>1.2986646111589166</c:v>
                </c:pt>
                <c:pt idx="168">
                  <c:v>0.38784409935076186</c:v>
                </c:pt>
                <c:pt idx="169">
                  <c:v>0.60775267754299678</c:v>
                </c:pt>
                <c:pt idx="170">
                  <c:v>0.15794347806595457</c:v>
                </c:pt>
                <c:pt idx="171">
                  <c:v>1.0289763533170484</c:v>
                </c:pt>
                <c:pt idx="172">
                  <c:v>1.4523161566618878</c:v>
                </c:pt>
                <c:pt idx="173">
                  <c:v>0.58817547819332272</c:v>
                </c:pt>
                <c:pt idx="174">
                  <c:v>0.50621501120830747</c:v>
                </c:pt>
                <c:pt idx="175">
                  <c:v>2.0450571148180052</c:v>
                </c:pt>
                <c:pt idx="176">
                  <c:v>0.83203917942656391</c:v>
                </c:pt>
                <c:pt idx="177">
                  <c:v>0.59889144463422483</c:v>
                </c:pt>
                <c:pt idx="178">
                  <c:v>0.57092304781457104</c:v>
                </c:pt>
                <c:pt idx="179">
                  <c:v>0.11279282747512211</c:v>
                </c:pt>
                <c:pt idx="180">
                  <c:v>1.3380490484918961</c:v>
                </c:pt>
                <c:pt idx="181">
                  <c:v>0.37569294977449419</c:v>
                </c:pt>
                <c:pt idx="182">
                  <c:v>0.85832257851892946</c:v>
                </c:pt>
                <c:pt idx="183">
                  <c:v>1.1799771987697154</c:v>
                </c:pt>
                <c:pt idx="184">
                  <c:v>1.7480165462801363</c:v>
                </c:pt>
                <c:pt idx="185">
                  <c:v>1.1924668641397338</c:v>
                </c:pt>
                <c:pt idx="186">
                  <c:v>0.84591118511157426</c:v>
                </c:pt>
                <c:pt idx="187">
                  <c:v>1.7689513299020465</c:v>
                </c:pt>
                <c:pt idx="188">
                  <c:v>3.9893563661676623E-2</c:v>
                </c:pt>
                <c:pt idx="189">
                  <c:v>1.0739780077097487</c:v>
                </c:pt>
                <c:pt idx="190">
                  <c:v>2.2532267674515043</c:v>
                </c:pt>
                <c:pt idx="191">
                  <c:v>0.36893942675871438</c:v>
                </c:pt>
                <c:pt idx="192">
                  <c:v>0.67925107536783391</c:v>
                </c:pt>
                <c:pt idx="193">
                  <c:v>0.8513894782904573</c:v>
                </c:pt>
                <c:pt idx="194">
                  <c:v>0.79876766242362907</c:v>
                </c:pt>
                <c:pt idx="195">
                  <c:v>0.55331023537214608</c:v>
                </c:pt>
                <c:pt idx="196">
                  <c:v>-0.11260894438265437</c:v>
                </c:pt>
                <c:pt idx="197">
                  <c:v>0.51042554374465088</c:v>
                </c:pt>
                <c:pt idx="198">
                  <c:v>0.26520637568659611</c:v>
                </c:pt>
                <c:pt idx="199">
                  <c:v>0.88078789883149977</c:v>
                </c:pt>
                <c:pt idx="200">
                  <c:v>0.12451587469756761</c:v>
                </c:pt>
                <c:pt idx="201">
                  <c:v>-0.1118258151822568</c:v>
                </c:pt>
                <c:pt idx="202">
                  <c:v>1.607018017749446E-2</c:v>
                </c:pt>
                <c:pt idx="203">
                  <c:v>0.77385120797490792</c:v>
                </c:pt>
                <c:pt idx="204">
                  <c:v>0.37699704412863916</c:v>
                </c:pt>
                <c:pt idx="205">
                  <c:v>-0.16901054273428226</c:v>
                </c:pt>
                <c:pt idx="206">
                  <c:v>0.19268434382950114</c:v>
                </c:pt>
                <c:pt idx="207">
                  <c:v>1.1576356291175707</c:v>
                </c:pt>
                <c:pt idx="208">
                  <c:v>0.93754328790760666</c:v>
                </c:pt>
                <c:pt idx="209">
                  <c:v>0.58650807007023331</c:v>
                </c:pt>
                <c:pt idx="210">
                  <c:v>1.2920111537987589</c:v>
                </c:pt>
                <c:pt idx="211">
                  <c:v>1.5458376176911313</c:v>
                </c:pt>
                <c:pt idx="212">
                  <c:v>0.65752000291679413</c:v>
                </c:pt>
                <c:pt idx="213">
                  <c:v>0.71324388225906765</c:v>
                </c:pt>
                <c:pt idx="214">
                  <c:v>0.20839532896530155</c:v>
                </c:pt>
                <c:pt idx="215">
                  <c:v>0.8783396124455829</c:v>
                </c:pt>
                <c:pt idx="216">
                  <c:v>1.0121462175176765</c:v>
                </c:pt>
                <c:pt idx="217">
                  <c:v>0.87359197734103988</c:v>
                </c:pt>
                <c:pt idx="218">
                  <c:v>1.05347544299658</c:v>
                </c:pt>
                <c:pt idx="219">
                  <c:v>0.29207242075307377</c:v>
                </c:pt>
                <c:pt idx="220">
                  <c:v>1.6424857664803008</c:v>
                </c:pt>
                <c:pt idx="221">
                  <c:v>1.4716001176989906</c:v>
                </c:pt>
                <c:pt idx="222">
                  <c:v>1.216661955441924</c:v>
                </c:pt>
                <c:pt idx="223">
                  <c:v>0.39453896797461091</c:v>
                </c:pt>
                <c:pt idx="224">
                  <c:v>1.2627698748343932</c:v>
                </c:pt>
                <c:pt idx="225">
                  <c:v>-0.22539608636750352</c:v>
                </c:pt>
                <c:pt idx="226">
                  <c:v>1.7598215056921147</c:v>
                </c:pt>
                <c:pt idx="227">
                  <c:v>0.77209698353834655</c:v>
                </c:pt>
                <c:pt idx="228">
                  <c:v>0.51425972050027291</c:v>
                </c:pt>
                <c:pt idx="229">
                  <c:v>-1.2016421889876536</c:v>
                </c:pt>
                <c:pt idx="230">
                  <c:v>0.7828507636417239</c:v>
                </c:pt>
                <c:pt idx="231">
                  <c:v>-0.17363935641112072</c:v>
                </c:pt>
                <c:pt idx="232">
                  <c:v>0.57374408331216376</c:v>
                </c:pt>
                <c:pt idx="233">
                  <c:v>0.52827253736971125</c:v>
                </c:pt>
                <c:pt idx="234">
                  <c:v>0.70359243842148389</c:v>
                </c:pt>
                <c:pt idx="235">
                  <c:v>-0.29732844950358628</c:v>
                </c:pt>
                <c:pt idx="236">
                  <c:v>0.77647678814694943</c:v>
                </c:pt>
                <c:pt idx="237">
                  <c:v>0.81483369881654455</c:v>
                </c:pt>
                <c:pt idx="238">
                  <c:v>0.15040080066752531</c:v>
                </c:pt>
                <c:pt idx="239">
                  <c:v>-0.6670896462406557</c:v>
                </c:pt>
                <c:pt idx="240">
                  <c:v>0.50132059375168581</c:v>
                </c:pt>
                <c:pt idx="241">
                  <c:v>0.34606889815150799</c:v>
                </c:pt>
                <c:pt idx="242">
                  <c:v>0.51861520604082023</c:v>
                </c:pt>
                <c:pt idx="243">
                  <c:v>0.93318717953388508</c:v>
                </c:pt>
                <c:pt idx="244">
                  <c:v>1.2438375408208888</c:v>
                </c:pt>
                <c:pt idx="245">
                  <c:v>0.86831823332505897</c:v>
                </c:pt>
                <c:pt idx="246">
                  <c:v>0.52164686239757407</c:v>
                </c:pt>
                <c:pt idx="247">
                  <c:v>0.62561752376634594</c:v>
                </c:pt>
                <c:pt idx="248">
                  <c:v>0.10526051065749294</c:v>
                </c:pt>
                <c:pt idx="249">
                  <c:v>0.69124537327034896</c:v>
                </c:pt>
                <c:pt idx="250">
                  <c:v>0.34833022340316827</c:v>
                </c:pt>
                <c:pt idx="251">
                  <c:v>0.19375593441961772</c:v>
                </c:pt>
                <c:pt idx="252">
                  <c:v>0.98499556188114212</c:v>
                </c:pt>
                <c:pt idx="253">
                  <c:v>0.161097920342328</c:v>
                </c:pt>
                <c:pt idx="254">
                  <c:v>1.1031353773956942</c:v>
                </c:pt>
                <c:pt idx="255">
                  <c:v>0.74725650620697737</c:v>
                </c:pt>
                <c:pt idx="256">
                  <c:v>1.0905129104114599</c:v>
                </c:pt>
                <c:pt idx="257">
                  <c:v>2.0890081355490477</c:v>
                </c:pt>
                <c:pt idx="258">
                  <c:v>1.3899875329575082</c:v>
                </c:pt>
                <c:pt idx="259">
                  <c:v>1.3830139865697479</c:v>
                </c:pt>
                <c:pt idx="260">
                  <c:v>0.83897762877148485</c:v>
                </c:pt>
                <c:pt idx="261">
                  <c:v>0.84130853154046581</c:v>
                </c:pt>
                <c:pt idx="262">
                  <c:v>1.2301667284084112</c:v>
                </c:pt>
                <c:pt idx="263">
                  <c:v>0.14028354544705607</c:v>
                </c:pt>
                <c:pt idx="264">
                  <c:v>0.54598038984036612</c:v>
                </c:pt>
                <c:pt idx="265">
                  <c:v>0.74569219122371189</c:v>
                </c:pt>
                <c:pt idx="266">
                  <c:v>1.0736704783639002</c:v>
                </c:pt>
                <c:pt idx="267">
                  <c:v>0.18431955945662762</c:v>
                </c:pt>
                <c:pt idx="268">
                  <c:v>0.14496577025018564</c:v>
                </c:pt>
                <c:pt idx="269">
                  <c:v>1.1699402095817282</c:v>
                </c:pt>
                <c:pt idx="270">
                  <c:v>1.4890088792116876</c:v>
                </c:pt>
                <c:pt idx="271">
                  <c:v>1.6895052351892987</c:v>
                </c:pt>
                <c:pt idx="272">
                  <c:v>1.3048402412058746</c:v>
                </c:pt>
                <c:pt idx="273">
                  <c:v>0.65456226524437622</c:v>
                </c:pt>
                <c:pt idx="274">
                  <c:v>0.65081362754386674</c:v>
                </c:pt>
                <c:pt idx="275">
                  <c:v>1.1879958498027952</c:v>
                </c:pt>
                <c:pt idx="276">
                  <c:v>0.81977983149331135</c:v>
                </c:pt>
                <c:pt idx="277">
                  <c:v>-8.5557888361646545E-2</c:v>
                </c:pt>
                <c:pt idx="278">
                  <c:v>0.5310399310162307</c:v>
                </c:pt>
                <c:pt idx="279">
                  <c:v>1.1258707124389364</c:v>
                </c:pt>
                <c:pt idx="280">
                  <c:v>1.2095571826198366</c:v>
                </c:pt>
                <c:pt idx="281">
                  <c:v>0.59105908247616057</c:v>
                </c:pt>
                <c:pt idx="282">
                  <c:v>0.25781547284548739</c:v>
                </c:pt>
                <c:pt idx="283">
                  <c:v>-2.0020026706730793E-3</c:v>
                </c:pt>
                <c:pt idx="284">
                  <c:v>0.52241816980179789</c:v>
                </c:pt>
                <c:pt idx="285">
                  <c:v>0.7136358469872609</c:v>
                </c:pt>
                <c:pt idx="286">
                  <c:v>0.82811504097042976</c:v>
                </c:pt>
                <c:pt idx="287">
                  <c:v>0.59056059178484421</c:v>
                </c:pt>
                <c:pt idx="288">
                  <c:v>1.9116117192230143E-2</c:v>
                </c:pt>
                <c:pt idx="289">
                  <c:v>1.135554767589827</c:v>
                </c:pt>
                <c:pt idx="290">
                  <c:v>1.8288786166638875</c:v>
                </c:pt>
                <c:pt idx="291">
                  <c:v>0.80114920436122339</c:v>
                </c:pt>
                <c:pt idx="292">
                  <c:v>0.86149657978701644</c:v>
                </c:pt>
                <c:pt idx="293">
                  <c:v>0.22346350012512978</c:v>
                </c:pt>
                <c:pt idx="294">
                  <c:v>0.96183754683012535</c:v>
                </c:pt>
                <c:pt idx="295">
                  <c:v>0.61788469605939844</c:v>
                </c:pt>
                <c:pt idx="296">
                  <c:v>0.56599539489946182</c:v>
                </c:pt>
                <c:pt idx="297">
                  <c:v>0.92548830422819717</c:v>
                </c:pt>
                <c:pt idx="298">
                  <c:v>1.1728845330426971</c:v>
                </c:pt>
                <c:pt idx="299">
                  <c:v>1.6537609710707644</c:v>
                </c:pt>
                <c:pt idx="300">
                  <c:v>0.77015451692072945</c:v>
                </c:pt>
                <c:pt idx="301">
                  <c:v>1.0354949793526316</c:v>
                </c:pt>
                <c:pt idx="302">
                  <c:v>0.80611865921910664</c:v>
                </c:pt>
                <c:pt idx="303">
                  <c:v>0.25650095496820613</c:v>
                </c:pt>
                <c:pt idx="304">
                  <c:v>0.31634241294499255</c:v>
                </c:pt>
                <c:pt idx="305">
                  <c:v>0.53514743591105629</c:v>
                </c:pt>
                <c:pt idx="306">
                  <c:v>1.4186889445557618</c:v>
                </c:pt>
                <c:pt idx="307">
                  <c:v>0.68254113477272094</c:v>
                </c:pt>
                <c:pt idx="308">
                  <c:v>1.7391670857755488</c:v>
                </c:pt>
                <c:pt idx="309">
                  <c:v>0.56877372572018836</c:v>
                </c:pt>
                <c:pt idx="310">
                  <c:v>-0.17793120849266178</c:v>
                </c:pt>
                <c:pt idx="311">
                  <c:v>-0.4240364936935998</c:v>
                </c:pt>
                <c:pt idx="312">
                  <c:v>-0.3173168775814717</c:v>
                </c:pt>
                <c:pt idx="313">
                  <c:v>0.6063357835729819</c:v>
                </c:pt>
                <c:pt idx="314">
                  <c:v>0.34074879338847308</c:v>
                </c:pt>
                <c:pt idx="315">
                  <c:v>0.49096979505464072</c:v>
                </c:pt>
                <c:pt idx="316">
                  <c:v>0.61123188735867817</c:v>
                </c:pt>
                <c:pt idx="317">
                  <c:v>0.30601302913650447</c:v>
                </c:pt>
                <c:pt idx="318">
                  <c:v>0.56434743316835612</c:v>
                </c:pt>
                <c:pt idx="319">
                  <c:v>1.4908795763099651</c:v>
                </c:pt>
                <c:pt idx="320">
                  <c:v>0.54075329000767935</c:v>
                </c:pt>
                <c:pt idx="321">
                  <c:v>1.1490518854261791</c:v>
                </c:pt>
                <c:pt idx="322">
                  <c:v>0.94964813552815142</c:v>
                </c:pt>
                <c:pt idx="323">
                  <c:v>1.2180827886442762</c:v>
                </c:pt>
                <c:pt idx="324">
                  <c:v>0.59575483455129585</c:v>
                </c:pt>
                <c:pt idx="325">
                  <c:v>0.51138546702450471</c:v>
                </c:pt>
                <c:pt idx="326">
                  <c:v>0.29550142150391262</c:v>
                </c:pt>
                <c:pt idx="327">
                  <c:v>2.9537481456849539</c:v>
                </c:pt>
                <c:pt idx="328">
                  <c:v>1.6963126134173236</c:v>
                </c:pt>
                <c:pt idx="329">
                  <c:v>1.1441591036240801</c:v>
                </c:pt>
                <c:pt idx="330">
                  <c:v>1.1977937532492204</c:v>
                </c:pt>
                <c:pt idx="331">
                  <c:v>1.2304881449816634</c:v>
                </c:pt>
                <c:pt idx="332">
                  <c:v>2.121530732967019</c:v>
                </c:pt>
                <c:pt idx="333">
                  <c:v>1.3215158111777106</c:v>
                </c:pt>
                <c:pt idx="334">
                  <c:v>1.1112981484752922</c:v>
                </c:pt>
                <c:pt idx="335">
                  <c:v>0.9475180442907275</c:v>
                </c:pt>
                <c:pt idx="336">
                  <c:v>1.9667206716157171</c:v>
                </c:pt>
                <c:pt idx="337">
                  <c:v>0.37252860786189951</c:v>
                </c:pt>
                <c:pt idx="338">
                  <c:v>1.4569392006892226</c:v>
                </c:pt>
                <c:pt idx="339">
                  <c:v>1.257750510006407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68480"/>
        <c:axId val="121278464"/>
      </c:lineChart>
      <c:catAx>
        <c:axId val="12126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278464"/>
        <c:crosses val="autoZero"/>
        <c:auto val="1"/>
        <c:lblAlgn val="ctr"/>
        <c:lblOffset val="100"/>
        <c:noMultiLvlLbl val="0"/>
      </c:catAx>
      <c:valAx>
        <c:axId val="12127846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21268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FilteredState</c:v>
          </c:tx>
          <c:marker>
            <c:symbol val="none"/>
          </c:marker>
          <c:cat>
            <c:numRef>
              <c:f>'Alcoa 10 min returns'!$A$3:$A$341</c:f>
              <c:numCache>
                <c:formatCode>General</c:formatCode>
                <c:ptCount val="33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</c:numCache>
            </c:numRef>
          </c:cat>
          <c:val>
            <c:numRef>
              <c:f>'Alcoa 10 min returns'!$D$3:$D$341</c:f>
              <c:numCache>
                <c:formatCode>0.0000</c:formatCode>
                <c:ptCount val="339"/>
                <c:pt idx="0">
                  <c:v>1.2454505834849343</c:v>
                </c:pt>
                <c:pt idx="1">
                  <c:v>1.3349417652116744</c:v>
                </c:pt>
                <c:pt idx="2">
                  <c:v>0.93961751815791428</c:v>
                </c:pt>
                <c:pt idx="3">
                  <c:v>0.85531928346505715</c:v>
                </c:pt>
                <c:pt idx="4">
                  <c:v>1.2067101540116376</c:v>
                </c:pt>
                <c:pt idx="5">
                  <c:v>1.1980878297979065</c:v>
                </c:pt>
                <c:pt idx="6">
                  <c:v>1.3009079437382471</c:v>
                </c:pt>
                <c:pt idx="7">
                  <c:v>1.2128727665132184</c:v>
                </c:pt>
                <c:pt idx="8">
                  <c:v>1.1708150015802106</c:v>
                </c:pt>
                <c:pt idx="9">
                  <c:v>1.2662976821814971</c:v>
                </c:pt>
                <c:pt idx="10">
                  <c:v>1.2579160218833527</c:v>
                </c:pt>
                <c:pt idx="11">
                  <c:v>1.2389836475155034</c:v>
                </c:pt>
                <c:pt idx="12">
                  <c:v>1.227551965410784</c:v>
                </c:pt>
                <c:pt idx="13">
                  <c:v>1.2132853841314808</c:v>
                </c:pt>
                <c:pt idx="14">
                  <c:v>1.1992800625249287</c:v>
                </c:pt>
                <c:pt idx="15">
                  <c:v>1.281451731697703</c:v>
                </c:pt>
                <c:pt idx="16">
                  <c:v>1.3261775533237643</c:v>
                </c:pt>
                <c:pt idx="17">
                  <c:v>1.2889100600954375</c:v>
                </c:pt>
                <c:pt idx="18">
                  <c:v>1.3604598594598394</c:v>
                </c:pt>
                <c:pt idx="19">
                  <c:v>1.3515133940065196</c:v>
                </c:pt>
                <c:pt idx="20">
                  <c:v>1.3006180104946736</c:v>
                </c:pt>
                <c:pt idx="21">
                  <c:v>1.2035693855662273</c:v>
                </c:pt>
                <c:pt idx="22">
                  <c:v>1.280956438712554</c:v>
                </c:pt>
                <c:pt idx="23">
                  <c:v>1.2899602335722389</c:v>
                </c:pt>
                <c:pt idx="24">
                  <c:v>1.4239950812844335</c:v>
                </c:pt>
                <c:pt idx="25">
                  <c:v>1.4442707252534146</c:v>
                </c:pt>
                <c:pt idx="26">
                  <c:v>1.4685337081935961</c:v>
                </c:pt>
                <c:pt idx="27">
                  <c:v>1.4925335059904883</c:v>
                </c:pt>
                <c:pt idx="28">
                  <c:v>1.538708311128949</c:v>
                </c:pt>
                <c:pt idx="29">
                  <c:v>1.4879405876348057</c:v>
                </c:pt>
                <c:pt idx="30">
                  <c:v>1.4968282076254964</c:v>
                </c:pt>
                <c:pt idx="31">
                  <c:v>1.4973952723168613</c:v>
                </c:pt>
                <c:pt idx="32">
                  <c:v>1.4204412892548131</c:v>
                </c:pt>
                <c:pt idx="33">
                  <c:v>1.4179377036012415</c:v>
                </c:pt>
                <c:pt idx="34">
                  <c:v>1.5265544420121735</c:v>
                </c:pt>
                <c:pt idx="35">
                  <c:v>1.4848120637976401</c:v>
                </c:pt>
                <c:pt idx="36">
                  <c:v>1.5095648236738299</c:v>
                </c:pt>
                <c:pt idx="37">
                  <c:v>1.4989077970778357</c:v>
                </c:pt>
                <c:pt idx="38">
                  <c:v>1.4306090154255442</c:v>
                </c:pt>
                <c:pt idx="39">
                  <c:v>1.440491142153328</c:v>
                </c:pt>
                <c:pt idx="40">
                  <c:v>1.4237639990362141</c:v>
                </c:pt>
                <c:pt idx="41">
                  <c:v>1.3295321021542175</c:v>
                </c:pt>
                <c:pt idx="42">
                  <c:v>1.2972290917379485</c:v>
                </c:pt>
                <c:pt idx="43">
                  <c:v>1.2901290809798318</c:v>
                </c:pt>
                <c:pt idx="44">
                  <c:v>1.2408911765846409</c:v>
                </c:pt>
                <c:pt idx="45">
                  <c:v>1.2291461119426639</c:v>
                </c:pt>
                <c:pt idx="46">
                  <c:v>1.2704689490689098</c:v>
                </c:pt>
                <c:pt idx="47">
                  <c:v>1.3058560369210517</c:v>
                </c:pt>
                <c:pt idx="48">
                  <c:v>1.2951257330926229</c:v>
                </c:pt>
                <c:pt idx="49">
                  <c:v>1.4116651954010935</c:v>
                </c:pt>
                <c:pt idx="50">
                  <c:v>1.6007653900690828</c:v>
                </c:pt>
                <c:pt idx="51">
                  <c:v>1.5350819917520278</c:v>
                </c:pt>
                <c:pt idx="52">
                  <c:v>1.4905688328676792</c:v>
                </c:pt>
                <c:pt idx="53">
                  <c:v>1.4804334762750326</c:v>
                </c:pt>
                <c:pt idx="54">
                  <c:v>1.5418143794850336</c:v>
                </c:pt>
                <c:pt idx="55">
                  <c:v>1.5908742150923385</c:v>
                </c:pt>
                <c:pt idx="56">
                  <c:v>1.5613281039493956</c:v>
                </c:pt>
                <c:pt idx="57">
                  <c:v>1.4584865071738382</c:v>
                </c:pt>
                <c:pt idx="58">
                  <c:v>1.3734567371731894</c:v>
                </c:pt>
                <c:pt idx="59">
                  <c:v>1.3598942896575079</c:v>
                </c:pt>
                <c:pt idx="60">
                  <c:v>1.4247922053372668</c:v>
                </c:pt>
                <c:pt idx="61">
                  <c:v>1.5307605838349234</c:v>
                </c:pt>
                <c:pt idx="62">
                  <c:v>1.4731992518125081</c:v>
                </c:pt>
                <c:pt idx="63">
                  <c:v>1.4418593751300306</c:v>
                </c:pt>
                <c:pt idx="64">
                  <c:v>1.4026926504044825</c:v>
                </c:pt>
                <c:pt idx="65">
                  <c:v>1.3967786566460851</c:v>
                </c:pt>
                <c:pt idx="66">
                  <c:v>1.3308890052058435</c:v>
                </c:pt>
                <c:pt idx="67">
                  <c:v>1.3290032340971933</c:v>
                </c:pt>
                <c:pt idx="68">
                  <c:v>1.2647657645935562</c:v>
                </c:pt>
                <c:pt idx="69">
                  <c:v>1.2966584937988797</c:v>
                </c:pt>
                <c:pt idx="70">
                  <c:v>1.2115389035394435</c:v>
                </c:pt>
                <c:pt idx="71">
                  <c:v>1.1238337494208623</c:v>
                </c:pt>
                <c:pt idx="72">
                  <c:v>1.067475152211149</c:v>
                </c:pt>
                <c:pt idx="73">
                  <c:v>0.98103460048283508</c:v>
                </c:pt>
                <c:pt idx="74">
                  <c:v>0.97380462435046999</c:v>
                </c:pt>
                <c:pt idx="75">
                  <c:v>0.89049368443476973</c:v>
                </c:pt>
                <c:pt idx="76">
                  <c:v>0.8366463450442656</c:v>
                </c:pt>
                <c:pt idx="77">
                  <c:v>0.90618831177967396</c:v>
                </c:pt>
                <c:pt idx="78">
                  <c:v>0.94208910412311653</c:v>
                </c:pt>
                <c:pt idx="79">
                  <c:v>0.8643686171028544</c:v>
                </c:pt>
                <c:pt idx="80">
                  <c:v>0.87835983678747609</c:v>
                </c:pt>
                <c:pt idx="81">
                  <c:v>0.96786743723363233</c:v>
                </c:pt>
                <c:pt idx="82">
                  <c:v>0.95325394852121592</c:v>
                </c:pt>
                <c:pt idx="83">
                  <c:v>0.9349299163803777</c:v>
                </c:pt>
                <c:pt idx="84">
                  <c:v>0.89832308902398583</c:v>
                </c:pt>
                <c:pt idx="85">
                  <c:v>0.86761751527357367</c:v>
                </c:pt>
                <c:pt idx="86">
                  <c:v>0.88503404370850491</c:v>
                </c:pt>
                <c:pt idx="87">
                  <c:v>0.8968727104582046</c:v>
                </c:pt>
                <c:pt idx="88">
                  <c:v>0.75398281049736893</c:v>
                </c:pt>
                <c:pt idx="89">
                  <c:v>0.69467174373954832</c:v>
                </c:pt>
                <c:pt idx="90">
                  <c:v>0.75969343622633878</c:v>
                </c:pt>
                <c:pt idx="91">
                  <c:v>0.72815033509272531</c:v>
                </c:pt>
                <c:pt idx="92">
                  <c:v>0.72412061199229494</c:v>
                </c:pt>
                <c:pt idx="93">
                  <c:v>0.66336681920374796</c:v>
                </c:pt>
                <c:pt idx="94">
                  <c:v>0.66415205570019287</c:v>
                </c:pt>
                <c:pt idx="95">
                  <c:v>0.76470573502607608</c:v>
                </c:pt>
                <c:pt idx="96">
                  <c:v>0.83863643995740844</c:v>
                </c:pt>
                <c:pt idx="97">
                  <c:v>0.80812597670622754</c:v>
                </c:pt>
                <c:pt idx="98">
                  <c:v>0.69688054034968272</c:v>
                </c:pt>
                <c:pt idx="99">
                  <c:v>0.722234009666475</c:v>
                </c:pt>
                <c:pt idx="100">
                  <c:v>0.67831533836951097</c:v>
                </c:pt>
                <c:pt idx="101">
                  <c:v>0.84008984503269679</c:v>
                </c:pt>
                <c:pt idx="102">
                  <c:v>0.86581009955179933</c:v>
                </c:pt>
                <c:pt idx="103">
                  <c:v>0.95881560362245655</c:v>
                </c:pt>
                <c:pt idx="104">
                  <c:v>0.96416407870276344</c:v>
                </c:pt>
                <c:pt idx="105">
                  <c:v>0.99194802086694389</c:v>
                </c:pt>
                <c:pt idx="106">
                  <c:v>0.99665429850232257</c:v>
                </c:pt>
                <c:pt idx="107">
                  <c:v>1.1192817354628373</c:v>
                </c:pt>
                <c:pt idx="108">
                  <c:v>1.1285470084073448</c:v>
                </c:pt>
                <c:pt idx="109">
                  <c:v>1.0750419096116524</c:v>
                </c:pt>
                <c:pt idx="110">
                  <c:v>1.0284784965127971</c:v>
                </c:pt>
                <c:pt idx="111">
                  <c:v>0.9115943180264543</c:v>
                </c:pt>
                <c:pt idx="112">
                  <c:v>0.90076560778009129</c:v>
                </c:pt>
                <c:pt idx="113">
                  <c:v>0.82907545815589001</c:v>
                </c:pt>
                <c:pt idx="114">
                  <c:v>0.92740630369026666</c:v>
                </c:pt>
                <c:pt idx="115">
                  <c:v>0.92600049422762742</c:v>
                </c:pt>
                <c:pt idx="116">
                  <c:v>0.91784086174374746</c:v>
                </c:pt>
                <c:pt idx="117">
                  <c:v>0.88089904909435035</c:v>
                </c:pt>
                <c:pt idx="118">
                  <c:v>0.8192125242793441</c:v>
                </c:pt>
                <c:pt idx="119">
                  <c:v>0.75288628434773408</c:v>
                </c:pt>
                <c:pt idx="120">
                  <c:v>0.73739149489832723</c:v>
                </c:pt>
                <c:pt idx="121">
                  <c:v>0.70895208321431358</c:v>
                </c:pt>
                <c:pt idx="122">
                  <c:v>0.72147440158205078</c:v>
                </c:pt>
                <c:pt idx="123">
                  <c:v>0.7608256103932669</c:v>
                </c:pt>
                <c:pt idx="124">
                  <c:v>0.76450427092996942</c:v>
                </c:pt>
                <c:pt idx="125">
                  <c:v>0.71761097238301286</c:v>
                </c:pt>
                <c:pt idx="126">
                  <c:v>0.8546489176228238</c:v>
                </c:pt>
                <c:pt idx="127">
                  <c:v>0.82287565078567571</c:v>
                </c:pt>
                <c:pt idx="128">
                  <c:v>0.80187318849596168</c:v>
                </c:pt>
                <c:pt idx="129">
                  <c:v>0.87908926087793482</c:v>
                </c:pt>
                <c:pt idx="130">
                  <c:v>0.8438209545999531</c:v>
                </c:pt>
                <c:pt idx="131">
                  <c:v>0.78598598839997069</c:v>
                </c:pt>
                <c:pt idx="132">
                  <c:v>0.73845233804583943</c:v>
                </c:pt>
                <c:pt idx="133">
                  <c:v>0.80390122904190542</c:v>
                </c:pt>
                <c:pt idx="134">
                  <c:v>0.76956887319706768</c:v>
                </c:pt>
                <c:pt idx="135">
                  <c:v>0.81935251943217757</c:v>
                </c:pt>
                <c:pt idx="136">
                  <c:v>0.77243357893037645</c:v>
                </c:pt>
                <c:pt idx="137">
                  <c:v>0.8697349971120566</c:v>
                </c:pt>
                <c:pt idx="138">
                  <c:v>0.88965612629472834</c:v>
                </c:pt>
                <c:pt idx="139">
                  <c:v>0.8624693138904842</c:v>
                </c:pt>
                <c:pt idx="140">
                  <c:v>0.93154770607022341</c:v>
                </c:pt>
                <c:pt idx="141">
                  <c:v>0.97730824694962914</c:v>
                </c:pt>
                <c:pt idx="142">
                  <c:v>1.0329269704542359</c:v>
                </c:pt>
                <c:pt idx="143">
                  <c:v>0.99364503285511485</c:v>
                </c:pt>
                <c:pt idx="144">
                  <c:v>0.96469131460963087</c:v>
                </c:pt>
                <c:pt idx="145">
                  <c:v>1.0317587724426009</c:v>
                </c:pt>
                <c:pt idx="146">
                  <c:v>1.1137116914321052</c:v>
                </c:pt>
                <c:pt idx="147">
                  <c:v>1.1043938340176207</c:v>
                </c:pt>
                <c:pt idx="148">
                  <c:v>1.0645995136169124</c:v>
                </c:pt>
                <c:pt idx="149">
                  <c:v>1.0866517166594343</c:v>
                </c:pt>
                <c:pt idx="150">
                  <c:v>0.97102137190155458</c:v>
                </c:pt>
                <c:pt idx="151">
                  <c:v>0.87944353377080153</c:v>
                </c:pt>
                <c:pt idx="152">
                  <c:v>0.83057535600817722</c:v>
                </c:pt>
                <c:pt idx="153">
                  <c:v>0.82000030595744267</c:v>
                </c:pt>
                <c:pt idx="154">
                  <c:v>0.7569729366590281</c:v>
                </c:pt>
                <c:pt idx="155">
                  <c:v>0.73003527171794758</c:v>
                </c:pt>
                <c:pt idx="156">
                  <c:v>0.65061587524227771</c:v>
                </c:pt>
                <c:pt idx="157">
                  <c:v>0.63376386757379333</c:v>
                </c:pt>
                <c:pt idx="158">
                  <c:v>0.65877317344733199</c:v>
                </c:pt>
                <c:pt idx="159">
                  <c:v>0.63971124458165962</c:v>
                </c:pt>
                <c:pt idx="160">
                  <c:v>0.69278329469952538</c:v>
                </c:pt>
                <c:pt idx="161">
                  <c:v>0.6906202752412941</c:v>
                </c:pt>
                <c:pt idx="162">
                  <c:v>0.76726372737653548</c:v>
                </c:pt>
                <c:pt idx="163">
                  <c:v>0.81552717361357907</c:v>
                </c:pt>
                <c:pt idx="164">
                  <c:v>0.72426266076904711</c:v>
                </c:pt>
                <c:pt idx="165">
                  <c:v>0.76564087225920208</c:v>
                </c:pt>
                <c:pt idx="166">
                  <c:v>0.78885164428374654</c:v>
                </c:pt>
                <c:pt idx="167">
                  <c:v>0.8611266385954115</c:v>
                </c:pt>
                <c:pt idx="168">
                  <c:v>0.7940304777398306</c:v>
                </c:pt>
                <c:pt idx="169">
                  <c:v>0.76762230881439775</c:v>
                </c:pt>
                <c:pt idx="170">
                  <c:v>0.68118956408769171</c:v>
                </c:pt>
                <c:pt idx="171">
                  <c:v>0.73049448539499673</c:v>
                </c:pt>
                <c:pt idx="172">
                  <c:v>0.83282545885888859</c:v>
                </c:pt>
                <c:pt idx="173">
                  <c:v>0.79814200216038089</c:v>
                </c:pt>
                <c:pt idx="174">
                  <c:v>0.75675619406725569</c:v>
                </c:pt>
                <c:pt idx="175">
                  <c:v>0.93939560845816494</c:v>
                </c:pt>
                <c:pt idx="176">
                  <c:v>0.92417593810505783</c:v>
                </c:pt>
                <c:pt idx="177">
                  <c:v>0.87806111474272119</c:v>
                </c:pt>
                <c:pt idx="178">
                  <c:v>0.83451886791406571</c:v>
                </c:pt>
                <c:pt idx="179">
                  <c:v>0.73220145180943108</c:v>
                </c:pt>
                <c:pt idx="180">
                  <c:v>0.81809105142544591</c:v>
                </c:pt>
                <c:pt idx="181">
                  <c:v>0.75537330519726309</c:v>
                </c:pt>
                <c:pt idx="182">
                  <c:v>0.76996818337252804</c:v>
                </c:pt>
                <c:pt idx="183">
                  <c:v>0.82809420444491655</c:v>
                </c:pt>
                <c:pt idx="184">
                  <c:v>0.95850944756993828</c:v>
                </c:pt>
                <c:pt idx="185">
                  <c:v>0.99167704441510462</c:v>
                </c:pt>
                <c:pt idx="186">
                  <c:v>0.97101215878739722</c:v>
                </c:pt>
                <c:pt idx="187">
                  <c:v>1.0841341325317153</c:v>
                </c:pt>
                <c:pt idx="188">
                  <c:v>0.93609458454279271</c:v>
                </c:pt>
                <c:pt idx="189">
                  <c:v>0.95564199559855101</c:v>
                </c:pt>
                <c:pt idx="190">
                  <c:v>1.1395975598899126</c:v>
                </c:pt>
                <c:pt idx="191">
                  <c:v>1.0303431552212807</c:v>
                </c:pt>
                <c:pt idx="192">
                  <c:v>0.9805696505773871</c:v>
                </c:pt>
                <c:pt idx="193">
                  <c:v>0.9622560790838165</c:v>
                </c:pt>
                <c:pt idx="194">
                  <c:v>0.93907870786753789</c:v>
                </c:pt>
                <c:pt idx="195">
                  <c:v>0.88438921198021381</c:v>
                </c:pt>
                <c:pt idx="196">
                  <c:v>0.74304711053948991</c:v>
                </c:pt>
                <c:pt idx="197">
                  <c:v>0.71006889399878692</c:v>
                </c:pt>
                <c:pt idx="198">
                  <c:v>0.64700177317296614</c:v>
                </c:pt>
                <c:pt idx="199">
                  <c:v>0.68014508650546901</c:v>
                </c:pt>
                <c:pt idx="200">
                  <c:v>0.6013748300936822</c:v>
                </c:pt>
                <c:pt idx="201">
                  <c:v>0.50026603936138292</c:v>
                </c:pt>
                <c:pt idx="202">
                  <c:v>0.431622722611819</c:v>
                </c:pt>
                <c:pt idx="203">
                  <c:v>0.48013965615416121</c:v>
                </c:pt>
                <c:pt idx="204">
                  <c:v>0.46551736880214067</c:v>
                </c:pt>
                <c:pt idx="205">
                  <c:v>0.37556182789469111</c:v>
                </c:pt>
                <c:pt idx="206">
                  <c:v>0.34963571385024478</c:v>
                </c:pt>
                <c:pt idx="207">
                  <c:v>0.46418397580936194</c:v>
                </c:pt>
                <c:pt idx="208">
                  <c:v>0.53129102057319433</c:v>
                </c:pt>
                <c:pt idx="209">
                  <c:v>0.53911901279309915</c:v>
                </c:pt>
                <c:pt idx="210">
                  <c:v>0.64585477422736071</c:v>
                </c:pt>
                <c:pt idx="211">
                  <c:v>0.77344324121091401</c:v>
                </c:pt>
                <c:pt idx="212">
                  <c:v>0.75700907430525199</c:v>
                </c:pt>
                <c:pt idx="213">
                  <c:v>0.75080458518530102</c:v>
                </c:pt>
                <c:pt idx="214">
                  <c:v>0.67390849101927364</c:v>
                </c:pt>
                <c:pt idx="215">
                  <c:v>0.70289021392204076</c:v>
                </c:pt>
                <c:pt idx="216">
                  <c:v>0.74673271568837118</c:v>
                </c:pt>
                <c:pt idx="217">
                  <c:v>0.76471725709877758</c:v>
                </c:pt>
                <c:pt idx="218">
                  <c:v>0.80565383109596356</c:v>
                </c:pt>
                <c:pt idx="219">
                  <c:v>0.73284459335015717</c:v>
                </c:pt>
                <c:pt idx="220">
                  <c:v>0.86180229918609974</c:v>
                </c:pt>
                <c:pt idx="221">
                  <c:v>0.94825191253043106</c:v>
                </c:pt>
                <c:pt idx="222">
                  <c:v>0.98630377779295564</c:v>
                </c:pt>
                <c:pt idx="223">
                  <c:v>0.90241066199871434</c:v>
                </c:pt>
                <c:pt idx="224">
                  <c:v>0.95349794645421537</c:v>
                </c:pt>
                <c:pt idx="225">
                  <c:v>0.78636889118813358</c:v>
                </c:pt>
                <c:pt idx="226">
                  <c:v>0.92437299611937906</c:v>
                </c:pt>
                <c:pt idx="227">
                  <c:v>0.90278518125747909</c:v>
                </c:pt>
                <c:pt idx="228">
                  <c:v>0.84770483357962223</c:v>
                </c:pt>
                <c:pt idx="229">
                  <c:v>0.5571736897632189</c:v>
                </c:pt>
                <c:pt idx="230">
                  <c:v>0.58916740175296489</c:v>
                </c:pt>
                <c:pt idx="231">
                  <c:v>0.48102606818679039</c:v>
                </c:pt>
                <c:pt idx="232">
                  <c:v>0.49417048476930553</c:v>
                </c:pt>
                <c:pt idx="233">
                  <c:v>0.4990050531656679</c:v>
                </c:pt>
                <c:pt idx="234">
                  <c:v>0.5280089292267941</c:v>
                </c:pt>
                <c:pt idx="235">
                  <c:v>0.4110027755415181</c:v>
                </c:pt>
                <c:pt idx="236">
                  <c:v>0.46281517322144339</c:v>
                </c:pt>
                <c:pt idx="237">
                  <c:v>0.51272001791562749</c:v>
                </c:pt>
                <c:pt idx="238">
                  <c:v>0.46135486820960725</c:v>
                </c:pt>
                <c:pt idx="239">
                  <c:v>0.30137792340409758</c:v>
                </c:pt>
                <c:pt idx="240">
                  <c:v>0.32972332907434876</c:v>
                </c:pt>
                <c:pt idx="241">
                  <c:v>0.33204060224869286</c:v>
                </c:pt>
                <c:pt idx="242">
                  <c:v>0.35849084832703343</c:v>
                </c:pt>
                <c:pt idx="243">
                  <c:v>0.439964205749659</c:v>
                </c:pt>
                <c:pt idx="244">
                  <c:v>0.5539274520666132</c:v>
                </c:pt>
                <c:pt idx="245">
                  <c:v>0.59849789927663444</c:v>
                </c:pt>
                <c:pt idx="246">
                  <c:v>0.58760290716349806</c:v>
                </c:pt>
                <c:pt idx="247">
                  <c:v>0.59299215062580424</c:v>
                </c:pt>
                <c:pt idx="248">
                  <c:v>0.52384757448762997</c:v>
                </c:pt>
                <c:pt idx="249">
                  <c:v>0.54757916968216458</c:v>
                </c:pt>
                <c:pt idx="250">
                  <c:v>0.51933211165383131</c:v>
                </c:pt>
                <c:pt idx="251">
                  <c:v>0.4731759369652066</c:v>
                </c:pt>
                <c:pt idx="252">
                  <c:v>0.54573541050338226</c:v>
                </c:pt>
                <c:pt idx="253">
                  <c:v>0.49120625134166535</c:v>
                </c:pt>
                <c:pt idx="254">
                  <c:v>0.57795801518121914</c:v>
                </c:pt>
                <c:pt idx="255">
                  <c:v>0.60195906707846558</c:v>
                </c:pt>
                <c:pt idx="256">
                  <c:v>0.67122020506846902</c:v>
                </c:pt>
                <c:pt idx="257">
                  <c:v>0.8722166905810107</c:v>
                </c:pt>
                <c:pt idx="258">
                  <c:v>0.94561985432727569</c:v>
                </c:pt>
                <c:pt idx="259">
                  <c:v>1.0076281994926524</c:v>
                </c:pt>
                <c:pt idx="260">
                  <c:v>0.98371900174461624</c:v>
                </c:pt>
                <c:pt idx="261">
                  <c:v>0.96352980179739967</c:v>
                </c:pt>
                <c:pt idx="262">
                  <c:v>1.001330296500802</c:v>
                </c:pt>
                <c:pt idx="263">
                  <c:v>0.87926170845383522</c:v>
                </c:pt>
                <c:pt idx="264">
                  <c:v>0.8320131938571661</c:v>
                </c:pt>
                <c:pt idx="265">
                  <c:v>0.8197756668037639</c:v>
                </c:pt>
                <c:pt idx="266">
                  <c:v>0.85576974159896857</c:v>
                </c:pt>
                <c:pt idx="267">
                  <c:v>0.76057981657145035</c:v>
                </c:pt>
                <c:pt idx="268">
                  <c:v>0.67330565018692834</c:v>
                </c:pt>
                <c:pt idx="269">
                  <c:v>0.74371237243105714</c:v>
                </c:pt>
                <c:pt idx="270">
                  <c:v>0.84937131853091807</c:v>
                </c:pt>
                <c:pt idx="271">
                  <c:v>0.96847514286026071</c:v>
                </c:pt>
                <c:pt idx="272">
                  <c:v>1.0161608377114166</c:v>
                </c:pt>
                <c:pt idx="273">
                  <c:v>0.96489785213388291</c:v>
                </c:pt>
                <c:pt idx="274">
                  <c:v>0.92037086474718233</c:v>
                </c:pt>
                <c:pt idx="275">
                  <c:v>0.9583114341899559</c:v>
                </c:pt>
                <c:pt idx="276">
                  <c:v>0.93867213223525026</c:v>
                </c:pt>
                <c:pt idx="277">
                  <c:v>0.79346943296651473</c:v>
                </c:pt>
                <c:pt idx="278">
                  <c:v>0.7562654150363195</c:v>
                </c:pt>
                <c:pt idx="279">
                  <c:v>0.80866349531872272</c:v>
                </c:pt>
                <c:pt idx="280">
                  <c:v>0.86549725760387253</c:v>
                </c:pt>
                <c:pt idx="281">
                  <c:v>0.82659079810788294</c:v>
                </c:pt>
                <c:pt idx="282">
                  <c:v>0.74595684787722805</c:v>
                </c:pt>
                <c:pt idx="283">
                  <c:v>0.63992046751590725</c:v>
                </c:pt>
                <c:pt idx="284">
                  <c:v>0.62326244104210393</c:v>
                </c:pt>
                <c:pt idx="285">
                  <c:v>0.63607446785391186</c:v>
                </c:pt>
                <c:pt idx="286">
                  <c:v>0.66329961164473994</c:v>
                </c:pt>
                <c:pt idx="287">
                  <c:v>0.65298757058616619</c:v>
                </c:pt>
                <c:pt idx="288">
                  <c:v>0.56312509421727652</c:v>
                </c:pt>
                <c:pt idx="289">
                  <c:v>0.64427711284955169</c:v>
                </c:pt>
                <c:pt idx="290">
                  <c:v>0.81221530295591382</c:v>
                </c:pt>
                <c:pt idx="291">
                  <c:v>0.81064648798856243</c:v>
                </c:pt>
                <c:pt idx="292">
                  <c:v>0.81785538680886405</c:v>
                </c:pt>
                <c:pt idx="293">
                  <c:v>0.7335898364595228</c:v>
                </c:pt>
                <c:pt idx="294">
                  <c:v>0.76594798158438993</c:v>
                </c:pt>
                <c:pt idx="295">
                  <c:v>0.7449573952039038</c:v>
                </c:pt>
                <c:pt idx="296">
                  <c:v>0.71958637015272109</c:v>
                </c:pt>
                <c:pt idx="297">
                  <c:v>0.74877660673159896</c:v>
                </c:pt>
                <c:pt idx="298">
                  <c:v>0.80890139749466328</c:v>
                </c:pt>
                <c:pt idx="299">
                  <c:v>0.92867516717463239</c:v>
                </c:pt>
                <c:pt idx="300">
                  <c:v>0.90620206460604358</c:v>
                </c:pt>
                <c:pt idx="301">
                  <c:v>0.92453161933495709</c:v>
                </c:pt>
                <c:pt idx="302">
                  <c:v>0.90774449037812133</c:v>
                </c:pt>
                <c:pt idx="303">
                  <c:v>0.81541921449163113</c:v>
                </c:pt>
                <c:pt idx="304">
                  <c:v>0.74466626127830238</c:v>
                </c:pt>
                <c:pt idx="305">
                  <c:v>0.71496326646351527</c:v>
                </c:pt>
                <c:pt idx="306">
                  <c:v>0.81472881321459145</c:v>
                </c:pt>
                <c:pt idx="307">
                  <c:v>0.79598887459353695</c:v>
                </c:pt>
                <c:pt idx="308">
                  <c:v>0.92970104803214915</c:v>
                </c:pt>
                <c:pt idx="309">
                  <c:v>0.87853322402227318</c:v>
                </c:pt>
                <c:pt idx="310">
                  <c:v>0.72876072741727937</c:v>
                </c:pt>
                <c:pt idx="311">
                  <c:v>0.56533135623242914</c:v>
                </c:pt>
                <c:pt idx="312">
                  <c:v>0.44020037639660076</c:v>
                </c:pt>
                <c:pt idx="313">
                  <c:v>0.46375300527977148</c:v>
                </c:pt>
                <c:pt idx="314">
                  <c:v>0.44631498527560159</c:v>
                </c:pt>
                <c:pt idx="315">
                  <c:v>0.45264559342499922</c:v>
                </c:pt>
                <c:pt idx="316">
                  <c:v>0.4751280021448448</c:v>
                </c:pt>
                <c:pt idx="317">
                  <c:v>0.45115296716856113</c:v>
                </c:pt>
                <c:pt idx="318">
                  <c:v>0.4672002823955399</c:v>
                </c:pt>
                <c:pt idx="319">
                  <c:v>0.61232490642800419</c:v>
                </c:pt>
                <c:pt idx="320">
                  <c:v>0.60217836543011261</c:v>
                </c:pt>
                <c:pt idx="321">
                  <c:v>0.67970734785121645</c:v>
                </c:pt>
                <c:pt idx="322">
                  <c:v>0.7179762232260829</c:v>
                </c:pt>
                <c:pt idx="323">
                  <c:v>0.78887516365981358</c:v>
                </c:pt>
                <c:pt idx="324">
                  <c:v>0.76149694538235935</c:v>
                </c:pt>
                <c:pt idx="325">
                  <c:v>0.72603922490420947</c:v>
                </c:pt>
                <c:pt idx="326">
                  <c:v>0.66500288547478825</c:v>
                </c:pt>
                <c:pt idx="327">
                  <c:v>0.98947295863995999</c:v>
                </c:pt>
                <c:pt idx="328">
                  <c:v>1.0896799665970605</c:v>
                </c:pt>
                <c:pt idx="329">
                  <c:v>1.0974033466885214</c:v>
                </c:pt>
                <c:pt idx="330">
                  <c:v>1.1116354602959746</c:v>
                </c:pt>
                <c:pt idx="331">
                  <c:v>1.1284849279786739</c:v>
                </c:pt>
                <c:pt idx="332">
                  <c:v>1.2692667137905855</c:v>
                </c:pt>
                <c:pt idx="333">
                  <c:v>1.2766739463676431</c:v>
                </c:pt>
                <c:pt idx="334">
                  <c:v>1.253229005519594</c:v>
                </c:pt>
                <c:pt idx="335">
                  <c:v>1.2098890761347849</c:v>
                </c:pt>
                <c:pt idx="336">
                  <c:v>1.3171833248345559</c:v>
                </c:pt>
                <c:pt idx="337">
                  <c:v>1.1832618306164546</c:v>
                </c:pt>
                <c:pt idx="338">
                  <c:v>1.2220604325556712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46624"/>
        <c:axId val="139548160"/>
      </c:lineChart>
      <c:catAx>
        <c:axId val="13954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548160"/>
        <c:crosses val="autoZero"/>
        <c:auto val="1"/>
        <c:lblAlgn val="ctr"/>
        <c:lblOffset val="100"/>
        <c:noMultiLvlLbl val="0"/>
      </c:catAx>
      <c:valAx>
        <c:axId val="139548160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39546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PredictionError</c:v>
          </c:tx>
          <c:marker>
            <c:symbol val="none"/>
          </c:marker>
          <c:cat>
            <c:numRef>
              <c:f>'Alcoa 10 min returns'!$A$2:$A$341</c:f>
              <c:numCache>
                <c:formatCode>General</c:formatCode>
                <c:ptCount val="3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</c:numCache>
            </c:numRef>
          </c:cat>
          <c:val>
            <c:numRef>
              <c:f>'Alcoa 10 min returns'!$F$2:$F$341</c:f>
              <c:numCache>
                <c:formatCode>0.0000</c:formatCode>
                <c:ptCount val="340"/>
                <c:pt idx="0">
                  <c:v>1.2454505837722449</c:v>
                </c:pt>
                <c:pt idx="1">
                  <c:v>0.17693459777930998</c:v>
                </c:pt>
                <c:pt idx="2">
                  <c:v>-1.1423398990101634</c:v>
                </c:pt>
                <c:pt idx="3">
                  <c:v>-0.31244989653194433</c:v>
                </c:pt>
                <c:pt idx="4">
                  <c:v>1.5497953216752498</c:v>
                </c:pt>
                <c:pt idx="5">
                  <c:v>-4.3090704034917771E-2</c:v>
                </c:pt>
                <c:pt idx="6">
                  <c:v>0.56283435360998024</c:v>
                </c:pt>
                <c:pt idx="7">
                  <c:v>-0.51518158188520868</c:v>
                </c:pt>
                <c:pt idx="8">
                  <c:v>-0.25851583383260701</c:v>
                </c:pt>
                <c:pt idx="9">
                  <c:v>0.60853444757116293</c:v>
                </c:pt>
                <c:pt idx="10">
                  <c:v>-5.4862788624431502E-2</c:v>
                </c:pt>
                <c:pt idx="11">
                  <c:v>-0.12638488645813339</c:v>
                </c:pt>
                <c:pt idx="12">
                  <c:v>-7.7427859080364536E-2</c:v>
                </c:pt>
                <c:pt idx="13">
                  <c:v>-9.7667133438567255E-2</c:v>
                </c:pt>
                <c:pt idx="14">
                  <c:v>-9.6636732977272377E-2</c:v>
                </c:pt>
                <c:pt idx="15">
                  <c:v>0.57028492119335761</c:v>
                </c:pt>
                <c:pt idx="16">
                  <c:v>0.31173484015034703</c:v>
                </c:pt>
                <c:pt idx="17">
                  <c:v>-0.26057066626963876</c:v>
                </c:pt>
                <c:pt idx="18">
                  <c:v>0.50143173804499686</c:v>
                </c:pt>
                <c:pt idx="19">
                  <c:v>-6.28054735032193E-2</c:v>
                </c:pt>
                <c:pt idx="20">
                  <c:v>-0.35774323686199294</c:v>
                </c:pt>
                <c:pt idx="21">
                  <c:v>-0.68278722424417793</c:v>
                </c:pt>
                <c:pt idx="22">
                  <c:v>0.54483014907226268</c:v>
                </c:pt>
                <c:pt idx="23">
                  <c:v>6.3421579306045084E-2</c:v>
                </c:pt>
                <c:pt idx="24">
                  <c:v>0.9444744900730957</c:v>
                </c:pt>
                <c:pt idx="25">
                  <c:v>0.14291104243068919</c:v>
                </c:pt>
                <c:pt idx="26">
                  <c:v>0.17104985033884113</c:v>
                </c:pt>
                <c:pt idx="27">
                  <c:v>0.1692195152205509</c:v>
                </c:pt>
                <c:pt idx="28">
                  <c:v>0.32560820451168504</c:v>
                </c:pt>
                <c:pt idx="29">
                  <c:v>-0.35802460478096609</c:v>
                </c:pt>
                <c:pt idx="30">
                  <c:v>6.2681066906760785E-2</c:v>
                </c:pt>
                <c:pt idx="31">
                  <c:v>3.9994700845551456E-3</c:v>
                </c:pt>
                <c:pt idx="32">
                  <c:v>-0.54276883417713306</c:v>
                </c:pt>
                <c:pt idx="33">
                  <c:v>-1.7658610630120197E-2</c:v>
                </c:pt>
                <c:pt idx="34">
                  <c:v>0.76612282887480365</c:v>
                </c:pt>
                <c:pt idx="35">
                  <c:v>-0.29443159426989141</c:v>
                </c:pt>
                <c:pt idx="36">
                  <c:v>0.17459626841110021</c:v>
                </c:pt>
                <c:pt idx="37">
                  <c:v>-7.5171013063455083E-2</c:v>
                </c:pt>
                <c:pt idx="38">
                  <c:v>-0.48175866889329799</c:v>
                </c:pt>
                <c:pt idx="39">
                  <c:v>6.9705755990161267E-2</c:v>
                </c:pt>
                <c:pt idx="40">
                  <c:v>-0.1179889141212167</c:v>
                </c:pt>
                <c:pt idx="41">
                  <c:v>-0.66468863836216241</c:v>
                </c:pt>
                <c:pt idx="42">
                  <c:v>-0.22785783945028815</c:v>
                </c:pt>
                <c:pt idx="43">
                  <c:v>-5.0081862028216184E-2</c:v>
                </c:pt>
                <c:pt idx="44">
                  <c:v>-0.34731327016632174</c:v>
                </c:pt>
                <c:pt idx="45">
                  <c:v>-8.2847134147119084E-2</c:v>
                </c:pt>
                <c:pt idx="46">
                  <c:v>0.29148244446943705</c:v>
                </c:pt>
                <c:pt idx="47">
                  <c:v>0.24961302184907996</c:v>
                </c:pt>
                <c:pt idx="48">
                  <c:v>-7.5689308512640441E-2</c:v>
                </c:pt>
                <c:pt idx="49">
                  <c:v>0.82204502539722024</c:v>
                </c:pt>
                <c:pt idx="50">
                  <c:v>1.3338734501121083</c:v>
                </c:pt>
                <c:pt idx="51">
                  <c:v>-0.46331707761577512</c:v>
                </c:pt>
                <c:pt idx="52">
                  <c:v>-0.31398661886936985</c:v>
                </c:pt>
                <c:pt idx="53">
                  <c:v>-7.1492713473445102E-2</c:v>
                </c:pt>
                <c:pt idx="54">
                  <c:v>0.43296823893512615</c:v>
                </c:pt>
                <c:pt idx="55">
                  <c:v>0.34605797759405221</c:v>
                </c:pt>
                <c:pt idx="56">
                  <c:v>-0.2084121879926728</c:v>
                </c:pt>
                <c:pt idx="57">
                  <c:v>-0.72542347203449298</c:v>
                </c:pt>
                <c:pt idx="58">
                  <c:v>-0.59978251615266875</c:v>
                </c:pt>
                <c:pt idx="59">
                  <c:v>-9.5666717244835553E-2</c:v>
                </c:pt>
                <c:pt idx="60">
                  <c:v>0.45777656135504796</c:v>
                </c:pt>
                <c:pt idx="61">
                  <c:v>0.74747916990252916</c:v>
                </c:pt>
                <c:pt idx="62">
                  <c:v>-0.40602581102124202</c:v>
                </c:pt>
                <c:pt idx="63">
                  <c:v>-0.22106505237955432</c:v>
                </c:pt>
                <c:pt idx="64">
                  <c:v>-0.27627403120889005</c:v>
                </c:pt>
                <c:pt idx="65">
                  <c:v>-4.1716097268881924E-2</c:v>
                </c:pt>
                <c:pt idx="66">
                  <c:v>-0.4647720683319273</c:v>
                </c:pt>
                <c:pt idx="67">
                  <c:v>-1.330184209574381E-2</c:v>
                </c:pt>
                <c:pt idx="68">
                  <c:v>-0.45311791685807723</c:v>
                </c:pt>
                <c:pt idx="69">
                  <c:v>0.22496476180909131</c:v>
                </c:pt>
                <c:pt idx="70">
                  <c:v>-0.60041610833163184</c:v>
                </c:pt>
                <c:pt idx="71">
                  <c:v>-0.6186541449178925</c:v>
                </c:pt>
                <c:pt idx="72">
                  <c:v>-0.39754197026861493</c:v>
                </c:pt>
                <c:pt idx="73">
                  <c:v>-0.60973389953761359</c:v>
                </c:pt>
                <c:pt idx="74">
                  <c:v>-5.0998766817008212E-2</c:v>
                </c:pt>
                <c:pt idx="75">
                  <c:v>-0.58765826062870574</c:v>
                </c:pt>
                <c:pt idx="76">
                  <c:v>-0.37982807347014447</c:v>
                </c:pt>
                <c:pt idx="77">
                  <c:v>0.49053475158311843</c:v>
                </c:pt>
                <c:pt idx="78">
                  <c:v>0.25323681628494821</c:v>
                </c:pt>
                <c:pt idx="79">
                  <c:v>-0.54822435408127324</c:v>
                </c:pt>
                <c:pt idx="80">
                  <c:v>9.8691190297294673E-2</c:v>
                </c:pt>
                <c:pt idx="81">
                  <c:v>0.63136823149761234</c:v>
                </c:pt>
                <c:pt idx="82">
                  <c:v>-0.10308054822659296</c:v>
                </c:pt>
                <c:pt idx="83">
                  <c:v>-0.12925395954250851</c:v>
                </c:pt>
                <c:pt idx="84">
                  <c:v>-0.25821704228385711</c:v>
                </c:pt>
                <c:pt idx="85">
                  <c:v>-0.21659081127933899</c:v>
                </c:pt>
                <c:pt idx="86">
                  <c:v>0.12285261477483289</c:v>
                </c:pt>
                <c:pt idx="87">
                  <c:v>8.3507523964062913E-2</c:v>
                </c:pt>
                <c:pt idx="88">
                  <c:v>-1.0079160092515291</c:v>
                </c:pt>
                <c:pt idx="89">
                  <c:v>-0.41836808429028516</c:v>
                </c:pt>
                <c:pt idx="90">
                  <c:v>0.45864966540061458</c:v>
                </c:pt>
                <c:pt idx="91">
                  <c:v>-0.22249855744027991</c:v>
                </c:pt>
                <c:pt idx="92">
                  <c:v>-2.8424839172657479E-2</c:v>
                </c:pt>
                <c:pt idx="93">
                  <c:v>-0.42854477742141345</c:v>
                </c:pt>
                <c:pt idx="94">
                  <c:v>5.5388969831630108E-3</c:v>
                </c:pt>
                <c:pt idx="95">
                  <c:v>0.70928500341714174</c:v>
                </c:pt>
                <c:pt idx="96">
                  <c:v>0.52149200955552943</c:v>
                </c:pt>
                <c:pt idx="97">
                  <c:v>-0.21521454188902855</c:v>
                </c:pt>
                <c:pt idx="98">
                  <c:v>-0.78470246176263947</c:v>
                </c:pt>
                <c:pt idx="99">
                  <c:v>0.17883816575942446</c:v>
                </c:pt>
                <c:pt idx="100">
                  <c:v>-0.30979328782188542</c:v>
                </c:pt>
                <c:pt idx="101">
                  <c:v>1.1411241466318534</c:v>
                </c:pt>
                <c:pt idx="102">
                  <c:v>0.18142539325044593</c:v>
                </c:pt>
                <c:pt idx="103">
                  <c:v>0.65604172532363936</c:v>
                </c:pt>
                <c:pt idx="104">
                  <c:v>3.772704480876099E-2</c:v>
                </c:pt>
                <c:pt idx="105">
                  <c:v>0.19598222208261862</c:v>
                </c:pt>
                <c:pt idx="106">
                  <c:v>3.3197115919293307E-2</c:v>
                </c:pt>
                <c:pt idx="107">
                  <c:v>0.86498875652000229</c:v>
                </c:pt>
                <c:pt idx="108">
                  <c:v>6.5355332556356283E-2</c:v>
                </c:pt>
                <c:pt idx="109">
                  <c:v>-0.37741397864874615</c:v>
                </c:pt>
                <c:pt idx="110">
                  <c:v>-0.32844875334608103</c:v>
                </c:pt>
                <c:pt idx="111">
                  <c:v>-0.8244769907269538</c:v>
                </c:pt>
                <c:pt idx="112">
                  <c:v>-7.6383498203041134E-2</c:v>
                </c:pt>
                <c:pt idx="113">
                  <c:v>-0.50568759255841389</c:v>
                </c:pt>
                <c:pt idx="114">
                  <c:v>0.69360559035192837</c:v>
                </c:pt>
                <c:pt idx="115">
                  <c:v>-9.9162912406294268E-3</c:v>
                </c:pt>
                <c:pt idx="116">
                  <c:v>-5.7556371810691953E-2</c:v>
                </c:pt>
                <c:pt idx="117">
                  <c:v>-0.26057995974821102</c:v>
                </c:pt>
                <c:pt idx="118">
                  <c:v>-0.43512407758268723</c:v>
                </c:pt>
                <c:pt idx="119">
                  <c:v>-0.46785167516438048</c:v>
                </c:pt>
                <c:pt idx="120">
                  <c:v>-0.10929706263613281</c:v>
                </c:pt>
                <c:pt idx="121">
                  <c:v>-0.20060576946280495</c:v>
                </c:pt>
                <c:pt idx="122">
                  <c:v>8.8329862077639265E-2</c:v>
                </c:pt>
                <c:pt idx="123">
                  <c:v>0.27757534545986895</c:v>
                </c:pt>
                <c:pt idx="124">
                  <c:v>2.5948515945302675E-2</c:v>
                </c:pt>
                <c:pt idx="125">
                  <c:v>-0.3307756975489457</c:v>
                </c:pt>
                <c:pt idx="126">
                  <c:v>0.96663752245926293</c:v>
                </c:pt>
                <c:pt idx="127">
                  <c:v>-0.22412209904454583</c:v>
                </c:pt>
                <c:pt idx="128">
                  <c:v>-0.1481470557497484</c:v>
                </c:pt>
                <c:pt idx="129">
                  <c:v>0.54466631684186961</c:v>
                </c:pt>
                <c:pt idx="130">
                  <c:v>-0.24877538948955857</c:v>
                </c:pt>
                <c:pt idx="131">
                  <c:v>-0.40795597410070533</c:v>
                </c:pt>
                <c:pt idx="132">
                  <c:v>-0.33529260768873498</c:v>
                </c:pt>
                <c:pt idx="133">
                  <c:v>0.46166303595279179</c:v>
                </c:pt>
                <c:pt idx="134">
                  <c:v>-0.24217338734879557</c:v>
                </c:pt>
                <c:pt idx="135">
                  <c:v>0.35116361655512429</c:v>
                </c:pt>
                <c:pt idx="136">
                  <c:v>-0.33095657063237161</c:v>
                </c:pt>
                <c:pt idx="137">
                  <c:v>0.68634422121784699</c:v>
                </c:pt>
                <c:pt idx="138">
                  <c:v>0.14051955408431305</c:v>
                </c:pt>
                <c:pt idx="139">
                  <c:v>-0.19177019138760953</c:v>
                </c:pt>
                <c:pt idx="140">
                  <c:v>0.48726479191760408</c:v>
                </c:pt>
                <c:pt idx="141">
                  <c:v>0.32278545759466193</c:v>
                </c:pt>
                <c:pt idx="142">
                  <c:v>0.39232305327372197</c:v>
                </c:pt>
                <c:pt idx="143">
                  <c:v>-0.27708672055586714</c:v>
                </c:pt>
                <c:pt idx="144">
                  <c:v>-0.20423358232510536</c:v>
                </c:pt>
                <c:pt idx="145">
                  <c:v>0.4730800740178468</c:v>
                </c:pt>
                <c:pt idx="146">
                  <c:v>0.57807906001282627</c:v>
                </c:pt>
                <c:pt idx="147">
                  <c:v>-6.5726252608385494E-2</c:v>
                </c:pt>
                <c:pt idx="148">
                  <c:v>-0.28070096361103214</c:v>
                </c:pt>
                <c:pt idx="149">
                  <c:v>0.15555171143648572</c:v>
                </c:pt>
                <c:pt idx="150">
                  <c:v>-0.81563270510419295</c:v>
                </c:pt>
                <c:pt idx="151">
                  <c:v>-0.64597126298103524</c:v>
                </c:pt>
                <c:pt idx="152">
                  <c:v>-0.34470608995849794</c:v>
                </c:pt>
                <c:pt idx="153">
                  <c:v>-7.4594231276864265E-2</c:v>
                </c:pt>
                <c:pt idx="154">
                  <c:v>-0.44458211920157498</c:v>
                </c:pt>
                <c:pt idx="155">
                  <c:v>-0.19001275634946746</c:v>
                </c:pt>
                <c:pt idx="156">
                  <c:v>-0.5602081125056817</c:v>
                </c:pt>
                <c:pt idx="157">
                  <c:v>-0.11887060122378357</c:v>
                </c:pt>
                <c:pt idx="158">
                  <c:v>0.17641050751102638</c:v>
                </c:pt>
                <c:pt idx="159">
                  <c:v>-0.13445893150078647</c:v>
                </c:pt>
                <c:pt idx="160">
                  <c:v>0.37435934220986866</c:v>
                </c:pt>
                <c:pt idx="161">
                  <c:v>-1.5257495042536817E-2</c:v>
                </c:pt>
                <c:pt idx="162">
                  <c:v>0.54062717121952264</c:v>
                </c:pt>
                <c:pt idx="163">
                  <c:v>0.34044043796979229</c:v>
                </c:pt>
                <c:pt idx="164">
                  <c:v>-0.6437611307591411</c:v>
                </c:pt>
                <c:pt idx="165">
                  <c:v>0.29187340607482415</c:v>
                </c:pt>
                <c:pt idx="166">
                  <c:v>0.16372401910222489</c:v>
                </c:pt>
                <c:pt idx="167">
                  <c:v>0.50981296687517008</c:v>
                </c:pt>
                <c:pt idx="168">
                  <c:v>-0.47328253924464964</c:v>
                </c:pt>
                <c:pt idx="169">
                  <c:v>-0.18627780019683382</c:v>
                </c:pt>
                <c:pt idx="170">
                  <c:v>-0.6096788307484432</c:v>
                </c:pt>
                <c:pt idx="171">
                  <c:v>0.34778678922935669</c:v>
                </c:pt>
                <c:pt idx="172">
                  <c:v>0.72182167126689112</c:v>
                </c:pt>
                <c:pt idx="173">
                  <c:v>-0.24464998066556587</c:v>
                </c:pt>
                <c:pt idx="174">
                  <c:v>-0.29192699095207342</c:v>
                </c:pt>
                <c:pt idx="175">
                  <c:v>1.2883009207507494</c:v>
                </c:pt>
                <c:pt idx="176">
                  <c:v>-0.10735642903160103</c:v>
                </c:pt>
                <c:pt idx="177">
                  <c:v>-0.32528449347083299</c:v>
                </c:pt>
                <c:pt idx="178">
                  <c:v>-0.30713806692815016</c:v>
                </c:pt>
                <c:pt idx="179">
                  <c:v>-0.72172604043894362</c:v>
                </c:pt>
                <c:pt idx="180">
                  <c:v>0.60584759668246502</c:v>
                </c:pt>
                <c:pt idx="181">
                  <c:v>-0.44239810165095173</c:v>
                </c:pt>
                <c:pt idx="182">
                  <c:v>0.10294927332166637</c:v>
                </c:pt>
                <c:pt idx="183">
                  <c:v>0.41000901539718737</c:v>
                </c:pt>
                <c:pt idx="184">
                  <c:v>0.9199223418352197</c:v>
                </c:pt>
                <c:pt idx="185">
                  <c:v>0.23395741656979552</c:v>
                </c:pt>
                <c:pt idx="186">
                  <c:v>-0.14576585930353037</c:v>
                </c:pt>
                <c:pt idx="187">
                  <c:v>0.79793917111464929</c:v>
                </c:pt>
                <c:pt idx="188">
                  <c:v>-1.0442405688700387</c:v>
                </c:pt>
                <c:pt idx="189">
                  <c:v>0.13788342316695601</c:v>
                </c:pt>
                <c:pt idx="190">
                  <c:v>1.2975847718529532</c:v>
                </c:pt>
                <c:pt idx="191">
                  <c:v>-0.77065813313119824</c:v>
                </c:pt>
                <c:pt idx="192">
                  <c:v>-0.35109207985344681</c:v>
                </c:pt>
                <c:pt idx="193">
                  <c:v>-0.1291801722869298</c:v>
                </c:pt>
                <c:pt idx="194">
                  <c:v>-0.16348841666018743</c:v>
                </c:pt>
                <c:pt idx="195">
                  <c:v>-0.38576847249539181</c:v>
                </c:pt>
                <c:pt idx="196">
                  <c:v>-0.99699815636286815</c:v>
                </c:pt>
                <c:pt idx="197">
                  <c:v>-0.23262156679483903</c:v>
                </c:pt>
                <c:pt idx="198">
                  <c:v>-0.44486251831219081</c:v>
                </c:pt>
                <c:pt idx="199">
                  <c:v>0.23378612565853363</c:v>
                </c:pt>
                <c:pt idx="200">
                  <c:v>-0.55562921180790137</c:v>
                </c:pt>
                <c:pt idx="201">
                  <c:v>-0.71320064527593896</c:v>
                </c:pt>
                <c:pt idx="202">
                  <c:v>-0.48419585918388847</c:v>
                </c:pt>
                <c:pt idx="203">
                  <c:v>0.34222848536308892</c:v>
                </c:pt>
                <c:pt idx="204">
                  <c:v>-0.10314261202552205</c:v>
                </c:pt>
                <c:pt idx="205">
                  <c:v>-0.63452791153642296</c:v>
                </c:pt>
                <c:pt idx="206">
                  <c:v>-0.18287748406518997</c:v>
                </c:pt>
                <c:pt idx="207">
                  <c:v>0.80799991526732584</c:v>
                </c:pt>
                <c:pt idx="208">
                  <c:v>0.47335931209824472</c:v>
                </c:pt>
                <c:pt idx="209">
                  <c:v>5.5217049497038984E-2</c:v>
                </c:pt>
                <c:pt idx="210">
                  <c:v>0.75289214100565971</c:v>
                </c:pt>
                <c:pt idx="211">
                  <c:v>0.89998284346377055</c:v>
                </c:pt>
                <c:pt idx="212">
                  <c:v>-0.11592323829411988</c:v>
                </c:pt>
                <c:pt idx="213">
                  <c:v>-4.3765192046184342E-2</c:v>
                </c:pt>
                <c:pt idx="214">
                  <c:v>-0.54240925621999947</c:v>
                </c:pt>
                <c:pt idx="215">
                  <c:v>0.20443112142630926</c:v>
                </c:pt>
                <c:pt idx="216">
                  <c:v>0.30925600359563576</c:v>
                </c:pt>
                <c:pt idx="217">
                  <c:v>0.1268592616526687</c:v>
                </c:pt>
                <c:pt idx="218">
                  <c:v>0.28875818589780244</c:v>
                </c:pt>
                <c:pt idx="219">
                  <c:v>-0.51358141034288973</c:v>
                </c:pt>
                <c:pt idx="220">
                  <c:v>0.90964117313014359</c:v>
                </c:pt>
                <c:pt idx="221">
                  <c:v>0.60979781851289083</c:v>
                </c:pt>
                <c:pt idx="222">
                  <c:v>0.26841004291149295</c:v>
                </c:pt>
                <c:pt idx="223">
                  <c:v>-0.59176480981834478</c:v>
                </c:pt>
                <c:pt idx="224">
                  <c:v>0.36035921283567884</c:v>
                </c:pt>
                <c:pt idx="225">
                  <c:v>-1.1788940328217188</c:v>
                </c:pt>
                <c:pt idx="226">
                  <c:v>0.97345261450398113</c:v>
                </c:pt>
                <c:pt idx="227">
                  <c:v>-0.15227601258103252</c:v>
                </c:pt>
                <c:pt idx="228">
                  <c:v>-0.38852546075720618</c:v>
                </c:pt>
                <c:pt idx="229">
                  <c:v>-2.0493470225672761</c:v>
                </c:pt>
                <c:pt idx="230">
                  <c:v>0.225677073878505</c:v>
                </c:pt>
                <c:pt idx="231">
                  <c:v>-0.76280675816408561</c:v>
                </c:pt>
                <c:pt idx="232">
                  <c:v>9.2718015125373365E-2</c:v>
                </c:pt>
                <c:pt idx="233">
                  <c:v>3.4102052600405719E-2</c:v>
                </c:pt>
                <c:pt idx="234">
                  <c:v>0.20458738525581599</c:v>
                </c:pt>
                <c:pt idx="235">
                  <c:v>-0.82533737873038038</c:v>
                </c:pt>
                <c:pt idx="236">
                  <c:v>0.36547401260543133</c:v>
                </c:pt>
                <c:pt idx="237">
                  <c:v>0.35201852559510116</c:v>
                </c:pt>
                <c:pt idx="238">
                  <c:v>-0.36231921724810218</c:v>
                </c:pt>
                <c:pt idx="239">
                  <c:v>-1.1284445144502628</c:v>
                </c:pt>
                <c:pt idx="240">
                  <c:v>0.19994267034758822</c:v>
                </c:pt>
                <c:pt idx="241">
                  <c:v>1.6345569077159228E-2</c:v>
                </c:pt>
                <c:pt idx="242">
                  <c:v>0.18657460379212737</c:v>
                </c:pt>
                <c:pt idx="243">
                  <c:v>0.5746963312068516</c:v>
                </c:pt>
                <c:pt idx="244">
                  <c:v>0.80387333507122982</c:v>
                </c:pt>
                <c:pt idx="245">
                  <c:v>0.31439078125844577</c:v>
                </c:pt>
                <c:pt idx="246">
                  <c:v>-7.6851036879060364E-2</c:v>
                </c:pt>
                <c:pt idx="247">
                  <c:v>3.8014616602847884E-2</c:v>
                </c:pt>
                <c:pt idx="248">
                  <c:v>-0.48773163996831131</c:v>
                </c:pt>
                <c:pt idx="249">
                  <c:v>0.16739779878271899</c:v>
                </c:pt>
                <c:pt idx="250">
                  <c:v>-0.19924894627899631</c:v>
                </c:pt>
                <c:pt idx="251">
                  <c:v>-0.32557617723421362</c:v>
                </c:pt>
                <c:pt idx="252">
                  <c:v>0.51181962491593547</c:v>
                </c:pt>
                <c:pt idx="253">
                  <c:v>-0.38463749016105425</c:v>
                </c:pt>
                <c:pt idx="254">
                  <c:v>0.61192912605402894</c:v>
                </c:pt>
                <c:pt idx="255">
                  <c:v>0.16929849102575822</c:v>
                </c:pt>
                <c:pt idx="256">
                  <c:v>0.48855384333299434</c:v>
                </c:pt>
                <c:pt idx="257">
                  <c:v>1.4177879304805787</c:v>
                </c:pt>
                <c:pt idx="258">
                  <c:v>0.51777084237649751</c:v>
                </c:pt>
                <c:pt idx="259">
                  <c:v>0.43739413224247226</c:v>
                </c:pt>
                <c:pt idx="260">
                  <c:v>-0.16865057072116751</c:v>
                </c:pt>
                <c:pt idx="261">
                  <c:v>-0.14241047020415043</c:v>
                </c:pt>
                <c:pt idx="262">
                  <c:v>0.26663692661101157</c:v>
                </c:pt>
                <c:pt idx="263">
                  <c:v>-0.86104675105374584</c:v>
                </c:pt>
                <c:pt idx="264">
                  <c:v>-0.3332813186134691</c:v>
                </c:pt>
                <c:pt idx="265">
                  <c:v>-8.6321002633454214E-2</c:v>
                </c:pt>
                <c:pt idx="266">
                  <c:v>0.25389481156013627</c:v>
                </c:pt>
                <c:pt idx="267">
                  <c:v>-0.67145018214234098</c:v>
                </c:pt>
                <c:pt idx="268">
                  <c:v>-0.61561404632126471</c:v>
                </c:pt>
                <c:pt idx="269">
                  <c:v>0.49663455939479983</c:v>
                </c:pt>
                <c:pt idx="270">
                  <c:v>0.74529650678063042</c:v>
                </c:pt>
                <c:pt idx="271">
                  <c:v>0.84013391665838066</c:v>
                </c:pt>
                <c:pt idx="272">
                  <c:v>0.3363650983456139</c:v>
                </c:pt>
                <c:pt idx="273">
                  <c:v>-0.36159857246704041</c:v>
                </c:pt>
                <c:pt idx="274">
                  <c:v>-0.31408422459001617</c:v>
                </c:pt>
                <c:pt idx="275">
                  <c:v>0.26762498505561283</c:v>
                </c:pt>
                <c:pt idx="276">
                  <c:v>-0.13853160269664455</c:v>
                </c:pt>
                <c:pt idx="277">
                  <c:v>-1.0242300205968968</c:v>
                </c:pt>
                <c:pt idx="278">
                  <c:v>-0.26242950195028403</c:v>
                </c:pt>
                <c:pt idx="279">
                  <c:v>0.36960529740261694</c:v>
                </c:pt>
                <c:pt idx="280">
                  <c:v>0.40089368730111385</c:v>
                </c:pt>
                <c:pt idx="281">
                  <c:v>-0.27443817512771196</c:v>
                </c:pt>
                <c:pt idx="282">
                  <c:v>-0.56877532526239549</c:v>
                </c:pt>
                <c:pt idx="283">
                  <c:v>-0.74795885054790112</c:v>
                </c:pt>
                <c:pt idx="284">
                  <c:v>-0.11750229771410936</c:v>
                </c:pt>
                <c:pt idx="285">
                  <c:v>9.037340594515697E-2</c:v>
                </c:pt>
                <c:pt idx="286">
                  <c:v>0.1920405731165179</c:v>
                </c:pt>
                <c:pt idx="287">
                  <c:v>-7.2739019859895726E-2</c:v>
                </c:pt>
                <c:pt idx="288">
                  <c:v>-0.63387145339393602</c:v>
                </c:pt>
                <c:pt idx="289">
                  <c:v>0.57242967337255046</c:v>
                </c:pt>
                <c:pt idx="290">
                  <c:v>1.1846015038143358</c:v>
                </c:pt>
                <c:pt idx="291">
                  <c:v>-1.1066098594690432E-2</c:v>
                </c:pt>
                <c:pt idx="292">
                  <c:v>5.0850091798454011E-2</c:v>
                </c:pt>
                <c:pt idx="293">
                  <c:v>-0.59439188668373433</c:v>
                </c:pt>
                <c:pt idx="294">
                  <c:v>0.22824771037060254</c:v>
                </c:pt>
                <c:pt idx="295">
                  <c:v>-0.14806328552499148</c:v>
                </c:pt>
                <c:pt idx="296">
                  <c:v>-0.17896200030444198</c:v>
                </c:pt>
                <c:pt idx="297">
                  <c:v>0.20590193407547608</c:v>
                </c:pt>
                <c:pt idx="298">
                  <c:v>0.42410792631109817</c:v>
                </c:pt>
                <c:pt idx="299">
                  <c:v>0.84485957357610109</c:v>
                </c:pt>
                <c:pt idx="300">
                  <c:v>-0.15852065025390294</c:v>
                </c:pt>
                <c:pt idx="301">
                  <c:v>0.12929291474658799</c:v>
                </c:pt>
                <c:pt idx="302">
                  <c:v>-0.11841296011585045</c:v>
                </c:pt>
                <c:pt idx="303">
                  <c:v>-0.6512435354099152</c:v>
                </c:pt>
                <c:pt idx="304">
                  <c:v>-0.49907680154663858</c:v>
                </c:pt>
                <c:pt idx="305">
                  <c:v>-0.20951882536724609</c:v>
                </c:pt>
                <c:pt idx="306">
                  <c:v>0.70372567809224651</c:v>
                </c:pt>
                <c:pt idx="307">
                  <c:v>-0.13218767844187052</c:v>
                </c:pt>
                <c:pt idx="308">
                  <c:v>0.94317821118201184</c:v>
                </c:pt>
                <c:pt idx="309">
                  <c:v>-0.36092732231196079</c:v>
                </c:pt>
                <c:pt idx="310">
                  <c:v>-1.056464432514935</c:v>
                </c:pt>
                <c:pt idx="311">
                  <c:v>-1.1527972211108792</c:v>
                </c:pt>
                <c:pt idx="312">
                  <c:v>-0.88264823381390078</c:v>
                </c:pt>
                <c:pt idx="313">
                  <c:v>0.16613540717638114</c:v>
                </c:pt>
                <c:pt idx="314">
                  <c:v>-0.1230042118912984</c:v>
                </c:pt>
                <c:pt idx="315">
                  <c:v>4.4654809779039129E-2</c:v>
                </c:pt>
                <c:pt idx="316">
                  <c:v>0.15858629393367896</c:v>
                </c:pt>
                <c:pt idx="317">
                  <c:v>-0.16911497300834033</c:v>
                </c:pt>
                <c:pt idx="318">
                  <c:v>0.11319446599979499</c:v>
                </c:pt>
                <c:pt idx="319">
                  <c:v>1.0236792939144252</c:v>
                </c:pt>
                <c:pt idx="320">
                  <c:v>-7.1571616420324835E-2</c:v>
                </c:pt>
                <c:pt idx="321">
                  <c:v>0.54687351999606648</c:v>
                </c:pt>
                <c:pt idx="322">
                  <c:v>0.26994078767693497</c:v>
                </c:pt>
                <c:pt idx="323">
                  <c:v>0.50010656541819332</c:v>
                </c:pt>
                <c:pt idx="324">
                  <c:v>-0.19312032910851773</c:v>
                </c:pt>
                <c:pt idx="325">
                  <c:v>-0.25011147835785463</c:v>
                </c:pt>
                <c:pt idx="326">
                  <c:v>-0.43053780340029685</c:v>
                </c:pt>
                <c:pt idx="327">
                  <c:v>2.2887452602101659</c:v>
                </c:pt>
                <c:pt idx="328">
                  <c:v>0.70683965477736366</c:v>
                </c:pt>
                <c:pt idx="329">
                  <c:v>5.4479137027019675E-2</c:v>
                </c:pt>
                <c:pt idx="330">
                  <c:v>0.10039040656069909</c:v>
                </c:pt>
                <c:pt idx="331">
                  <c:v>0.11885268468568877</c:v>
                </c:pt>
                <c:pt idx="332">
                  <c:v>0.99304580498834505</c:v>
                </c:pt>
                <c:pt idx="333">
                  <c:v>5.2249097387125021E-2</c:v>
                </c:pt>
                <c:pt idx="334">
                  <c:v>-0.16537579789235091</c:v>
                </c:pt>
                <c:pt idx="335">
                  <c:v>-0.30571096122886654</c:v>
                </c:pt>
                <c:pt idx="336">
                  <c:v>0.75683159548093215</c:v>
                </c:pt>
                <c:pt idx="337">
                  <c:v>-0.94465471697265646</c:v>
                </c:pt>
                <c:pt idx="338">
                  <c:v>0.27367737007276793</c:v>
                </c:pt>
                <c:pt idx="339">
                  <c:v>3.5690077450735824E-2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68640"/>
        <c:axId val="139570176"/>
      </c:lineChart>
      <c:catAx>
        <c:axId val="13956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570176"/>
        <c:crosses val="autoZero"/>
        <c:auto val="1"/>
        <c:lblAlgn val="ctr"/>
        <c:lblOffset val="100"/>
        <c:noMultiLvlLbl val="0"/>
      </c:catAx>
      <c:valAx>
        <c:axId val="13957017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39568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SmoothedState</c:v>
          </c:tx>
          <c:marker>
            <c:symbol val="none"/>
          </c:marker>
          <c:cat>
            <c:numRef>
              <c:f>'Alcoa 10 min returns'!$A$3:$A$341</c:f>
              <c:numCache>
                <c:formatCode>General</c:formatCode>
                <c:ptCount val="33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</c:numCache>
            </c:numRef>
          </c:cat>
          <c:val>
            <c:numRef>
              <c:f>'Alcoa 10 min returns'!$P$3:$P$341</c:f>
              <c:numCache>
                <c:formatCode>0.0000</c:formatCode>
                <c:ptCount val="339"/>
                <c:pt idx="0">
                  <c:v>1.2101035420352684</c:v>
                </c:pt>
                <c:pt idx="1">
                  <c:v>1.2043235185401493</c:v>
                </c:pt>
                <c:pt idx="2">
                  <c:v>1.2222359765092723</c:v>
                </c:pt>
                <c:pt idx="3">
                  <c:v>1.2540837356903838</c:v>
                </c:pt>
                <c:pt idx="4">
                  <c:v>1.2589766723902576</c:v>
                </c:pt>
                <c:pt idx="5">
                  <c:v>1.2661026829986435</c:v>
                </c:pt>
                <c:pt idx="6">
                  <c:v>1.2616410184648674</c:v>
                </c:pt>
                <c:pt idx="7">
                  <c:v>1.2683243157437332</c:v>
                </c:pt>
                <c:pt idx="8">
                  <c:v>1.2823600961748618</c:v>
                </c:pt>
                <c:pt idx="9">
                  <c:v>1.2847573878911316</c:v>
                </c:pt>
                <c:pt idx="10">
                  <c:v>1.2888717446063624</c:v>
                </c:pt>
                <c:pt idx="11">
                  <c:v>1.2966707011895311</c:v>
                </c:pt>
                <c:pt idx="12">
                  <c:v>1.307633776637386</c:v>
                </c:pt>
                <c:pt idx="13">
                  <c:v>1.3227593740269563</c:v>
                </c:pt>
                <c:pt idx="14">
                  <c:v>1.3427116690264436</c:v>
                </c:pt>
                <c:pt idx="15">
                  <c:v>1.3526679199332599</c:v>
                </c:pt>
                <c:pt idx="16">
                  <c:v>1.3569917088984706</c:v>
                </c:pt>
                <c:pt idx="17">
                  <c:v>1.368139142958704</c:v>
                </c:pt>
                <c:pt idx="18">
                  <c:v>1.3693994419962514</c:v>
                </c:pt>
                <c:pt idx="19">
                  <c:v>1.3723398656080243</c:v>
                </c:pt>
                <c:pt idx="20">
                  <c:v>1.384145628594478</c:v>
                </c:pt>
                <c:pt idx="21">
                  <c:v>1.4138969402958774</c:v>
                </c:pt>
                <c:pt idx="22">
                  <c:v>1.4358148755958884</c:v>
                </c:pt>
                <c:pt idx="23">
                  <c:v>1.4598740777634125</c:v>
                </c:pt>
                <c:pt idx="24">
                  <c:v>1.4657946311206942</c:v>
                </c:pt>
                <c:pt idx="25">
                  <c:v>1.4693473571624511</c:v>
                </c:pt>
                <c:pt idx="26">
                  <c:v>1.4694816847109766</c:v>
                </c:pt>
                <c:pt idx="27">
                  <c:v>1.4656754320589414</c:v>
                </c:pt>
                <c:pt idx="28">
                  <c:v>1.4536151297387157</c:v>
                </c:pt>
                <c:pt idx="29">
                  <c:v>1.447946331123829</c:v>
                </c:pt>
                <c:pt idx="30">
                  <c:v>1.4398730834282227</c:v>
                </c:pt>
                <c:pt idx="31">
                  <c:v>1.4303724020191595</c:v>
                </c:pt>
                <c:pt idx="32">
                  <c:v>1.4320127319790303</c:v>
                </c:pt>
                <c:pt idx="33">
                  <c:v>1.4343375708605945</c:v>
                </c:pt>
                <c:pt idx="34">
                  <c:v>1.4191054094246001</c:v>
                </c:pt>
                <c:pt idx="35">
                  <c:v>1.408252002625866</c:v>
                </c:pt>
                <c:pt idx="36">
                  <c:v>1.3915170209201262</c:v>
                </c:pt>
                <c:pt idx="37">
                  <c:v>1.3737779512395625</c:v>
                </c:pt>
                <c:pt idx="38">
                  <c:v>1.3643904096302961</c:v>
                </c:pt>
                <c:pt idx="39">
                  <c:v>1.3518197934918887</c:v>
                </c:pt>
                <c:pt idx="40">
                  <c:v>1.3399357356322597</c:v>
                </c:pt>
                <c:pt idx="41">
                  <c:v>1.3416542567380985</c:v>
                </c:pt>
                <c:pt idx="42">
                  <c:v>1.3489926255039146</c:v>
                </c:pt>
                <c:pt idx="43">
                  <c:v>1.3587160081186429</c:v>
                </c:pt>
                <c:pt idx="44">
                  <c:v>1.3781789348983591</c:v>
                </c:pt>
                <c:pt idx="45">
                  <c:v>1.4027969770669819</c:v>
                </c:pt>
                <c:pt idx="46">
                  <c:v>1.424655641196118</c:v>
                </c:pt>
                <c:pt idx="47">
                  <c:v>1.444279613062901</c:v>
                </c:pt>
                <c:pt idx="48">
                  <c:v>1.4689176770361501</c:v>
                </c:pt>
                <c:pt idx="49">
                  <c:v>1.4783749607216818</c:v>
                </c:pt>
                <c:pt idx="50">
                  <c:v>1.4581578255147385</c:v>
                </c:pt>
                <c:pt idx="51">
                  <c:v>1.4454510605524664</c:v>
                </c:pt>
                <c:pt idx="52">
                  <c:v>1.4379982534937614</c:v>
                </c:pt>
                <c:pt idx="53">
                  <c:v>1.4309885646685947</c:v>
                </c:pt>
                <c:pt idx="54">
                  <c:v>1.4126817324039329</c:v>
                </c:pt>
                <c:pt idx="55">
                  <c:v>1.383246893694936</c:v>
                </c:pt>
                <c:pt idx="56">
                  <c:v>1.3538304349793073</c:v>
                </c:pt>
                <c:pt idx="57">
                  <c:v>1.3365427544316573</c:v>
                </c:pt>
                <c:pt idx="58">
                  <c:v>1.330445094398869</c:v>
                </c:pt>
                <c:pt idx="59">
                  <c:v>1.3255805100574107</c:v>
                </c:pt>
                <c:pt idx="60">
                  <c:v>1.3091921619862128</c:v>
                </c:pt>
                <c:pt idx="61">
                  <c:v>1.2725922387105941</c:v>
                </c:pt>
                <c:pt idx="62">
                  <c:v>1.2394548392052385</c:v>
                </c:pt>
                <c:pt idx="63">
                  <c:v>1.2060205146449738</c:v>
                </c:pt>
                <c:pt idx="64">
                  <c:v>1.1735331002656499</c:v>
                </c:pt>
                <c:pt idx="65">
                  <c:v>1.1366561381066087</c:v>
                </c:pt>
                <c:pt idx="66">
                  <c:v>1.104571655829673</c:v>
                </c:pt>
                <c:pt idx="67">
                  <c:v>1.0674987798120559</c:v>
                </c:pt>
                <c:pt idx="68">
                  <c:v>1.0349131047946494</c:v>
                </c:pt>
                <c:pt idx="69">
                  <c:v>0.99167652267630924</c:v>
                </c:pt>
                <c:pt idx="70">
                  <c:v>0.95535841245540276</c:v>
                </c:pt>
                <c:pt idx="71">
                  <c:v>0.92752870445943958</c:v>
                </c:pt>
                <c:pt idx="72">
                  <c:v>0.90441155955999686</c:v>
                </c:pt>
                <c:pt idx="73">
                  <c:v>0.89175453275931427</c:v>
                </c:pt>
                <c:pt idx="74">
                  <c:v>0.87820103506660507</c:v>
                </c:pt>
                <c:pt idx="75">
                  <c:v>0.87617046579327229</c:v>
                </c:pt>
                <c:pt idx="76">
                  <c:v>0.88269928336127168</c:v>
                </c:pt>
                <c:pt idx="77">
                  <c:v>0.8788192329390907</c:v>
                </c:pt>
                <c:pt idx="78">
                  <c:v>0.86836795815529699</c:v>
                </c:pt>
                <c:pt idx="79">
                  <c:v>0.86902859190579695</c:v>
                </c:pt>
                <c:pt idx="80">
                  <c:v>0.86748720415659852</c:v>
                </c:pt>
                <c:pt idx="81">
                  <c:v>0.85090583012879284</c:v>
                </c:pt>
                <c:pt idx="82">
                  <c:v>0.83399938968630993</c:v>
                </c:pt>
                <c:pt idx="83">
                  <c:v>0.81732711504958089</c:v>
                </c:pt>
                <c:pt idx="84">
                  <c:v>0.8039477424572905</c:v>
                </c:pt>
                <c:pt idx="85">
                  <c:v>0.79343040966187006</c:v>
                </c:pt>
                <c:pt idx="86">
                  <c:v>0.77829880384759453</c:v>
                </c:pt>
                <c:pt idx="87">
                  <c:v>0.75871209603445366</c:v>
                </c:pt>
                <c:pt idx="88">
                  <c:v>0.75949330613900135</c:v>
                </c:pt>
                <c:pt idx="89">
                  <c:v>0.77020089804521552</c:v>
                </c:pt>
                <c:pt idx="90">
                  <c:v>0.77193657995355036</c:v>
                </c:pt>
                <c:pt idx="91">
                  <c:v>0.77916943926333704</c:v>
                </c:pt>
                <c:pt idx="92">
                  <c:v>0.78826271556702299</c:v>
                </c:pt>
                <c:pt idx="93">
                  <c:v>0.80889372536558257</c:v>
                </c:pt>
                <c:pt idx="94">
                  <c:v>0.83280297212290955</c:v>
                </c:pt>
                <c:pt idx="95">
                  <c:v>0.84405165848257746</c:v>
                </c:pt>
                <c:pt idx="96">
                  <c:v>0.84494617487348578</c:v>
                </c:pt>
                <c:pt idx="97">
                  <c:v>0.85102834323364152</c:v>
                </c:pt>
                <c:pt idx="98">
                  <c:v>0.87649134821882591</c:v>
                </c:pt>
                <c:pt idx="99">
                  <c:v>0.90197244692457135</c:v>
                </c:pt>
                <c:pt idx="100">
                  <c:v>0.93891739173443667</c:v>
                </c:pt>
                <c:pt idx="101">
                  <c:v>0.95524228425486102</c:v>
                </c:pt>
                <c:pt idx="102">
                  <c:v>0.97001519779839374</c:v>
                </c:pt>
                <c:pt idx="103">
                  <c:v>0.9718652100398828</c:v>
                </c:pt>
                <c:pt idx="104">
                  <c:v>0.97313732642402795</c:v>
                </c:pt>
                <c:pt idx="105">
                  <c:v>0.97003006963921734</c:v>
                </c:pt>
                <c:pt idx="106">
                  <c:v>0.96563212909394491</c:v>
                </c:pt>
                <c:pt idx="107">
                  <c:v>0.94025141902382803</c:v>
                </c:pt>
                <c:pt idx="108">
                  <c:v>0.90914768973635463</c:v>
                </c:pt>
                <c:pt idx="109">
                  <c:v>0.88174434522758782</c:v>
                </c:pt>
                <c:pt idx="110">
                  <c:v>0.85750596909915655</c:v>
                </c:pt>
                <c:pt idx="111">
                  <c:v>0.84857135003479556</c:v>
                </c:pt>
                <c:pt idx="112">
                  <c:v>0.83994960765312077</c:v>
                </c:pt>
                <c:pt idx="113">
                  <c:v>0.84174586110388272</c:v>
                </c:pt>
                <c:pt idx="114">
                  <c:v>0.82759598523278433</c:v>
                </c:pt>
                <c:pt idx="115">
                  <c:v>0.81134097247086423</c:v>
                </c:pt>
                <c:pt idx="116">
                  <c:v>0.79374871905730848</c:v>
                </c:pt>
                <c:pt idx="117">
                  <c:v>0.77935273515953896</c:v>
                </c:pt>
                <c:pt idx="118">
                  <c:v>0.7727684699927484</c:v>
                </c:pt>
                <c:pt idx="119">
                  <c:v>0.77605272174803652</c:v>
                </c:pt>
                <c:pt idx="120">
                  <c:v>0.7824390016274112</c:v>
                </c:pt>
                <c:pt idx="121">
                  <c:v>0.79457798599754503</c:v>
                </c:pt>
                <c:pt idx="122">
                  <c:v>0.80665364909219295</c:v>
                </c:pt>
                <c:pt idx="123">
                  <c:v>0.81422378344390078</c:v>
                </c:pt>
                <c:pt idx="124">
                  <c:v>0.8224367334264342</c:v>
                </c:pt>
                <c:pt idx="125">
                  <c:v>0.83975244488055178</c:v>
                </c:pt>
                <c:pt idx="126">
                  <c:v>0.8372917613508376</c:v>
                </c:pt>
                <c:pt idx="127">
                  <c:v>0.83967309594218487</c:v>
                </c:pt>
                <c:pt idx="128">
                  <c:v>0.8459170982162062</c:v>
                </c:pt>
                <c:pt idx="129">
                  <c:v>0.84043753297153689</c:v>
                </c:pt>
                <c:pt idx="130">
                  <c:v>0.83987864027128734</c:v>
                </c:pt>
                <c:pt idx="131">
                  <c:v>0.84878093299029156</c:v>
                </c:pt>
                <c:pt idx="132">
                  <c:v>0.86700563363811212</c:v>
                </c:pt>
                <c:pt idx="133">
                  <c:v>0.87742957571680769</c:v>
                </c:pt>
                <c:pt idx="134">
                  <c:v>0.89524661595080679</c:v>
                </c:pt>
                <c:pt idx="135">
                  <c:v>0.9077832316004959</c:v>
                </c:pt>
                <c:pt idx="136">
                  <c:v>0.93014105192750496</c:v>
                </c:pt>
                <c:pt idx="137">
                  <c:v>0.94011926534426837</c:v>
                </c:pt>
                <c:pt idx="138">
                  <c:v>0.94845505175929745</c:v>
                </c:pt>
                <c:pt idx="139">
                  <c:v>0.96265866174300185</c:v>
                </c:pt>
                <c:pt idx="140">
                  <c:v>0.9677977451718216</c:v>
                </c:pt>
                <c:pt idx="141">
                  <c:v>0.96622674675569586</c:v>
                </c:pt>
                <c:pt idx="142">
                  <c:v>0.95520882696200538</c:v>
                </c:pt>
                <c:pt idx="143">
                  <c:v>0.94885971731556595</c:v>
                </c:pt>
                <c:pt idx="144">
                  <c:v>0.94624456462911644</c:v>
                </c:pt>
                <c:pt idx="145">
                  <c:v>0.93211884464400341</c:v>
                </c:pt>
                <c:pt idx="146">
                  <c:v>0.90212231224762007</c:v>
                </c:pt>
                <c:pt idx="147">
                  <c:v>0.86870995948727359</c:v>
                </c:pt>
                <c:pt idx="148">
                  <c:v>0.83635181619862609</c:v>
                </c:pt>
                <c:pt idx="149">
                  <c:v>0.79500586449522381</c:v>
                </c:pt>
                <c:pt idx="150">
                  <c:v>0.76593062852879368</c:v>
                </c:pt>
                <c:pt idx="151">
                  <c:v>0.74717992551529488</c:v>
                </c:pt>
                <c:pt idx="152">
                  <c:v>0.73340419713867477</c:v>
                </c:pt>
                <c:pt idx="153">
                  <c:v>0.7190997626329807</c:v>
                </c:pt>
                <c:pt idx="154">
                  <c:v>0.71284365777136227</c:v>
                </c:pt>
                <c:pt idx="155">
                  <c:v>0.71000384985042242</c:v>
                </c:pt>
                <c:pt idx="156">
                  <c:v>0.71981389102659021</c:v>
                </c:pt>
                <c:pt idx="157">
                  <c:v>0.73402812006625806</c:v>
                </c:pt>
                <c:pt idx="158">
                  <c:v>0.74645915732444279</c:v>
                </c:pt>
                <c:pt idx="159">
                  <c:v>0.76409238065604046</c:v>
                </c:pt>
                <c:pt idx="160">
                  <c:v>0.77587161835667018</c:v>
                </c:pt>
                <c:pt idx="161">
                  <c:v>0.78995391686581562</c:v>
                </c:pt>
                <c:pt idx="162">
                  <c:v>0.79370201056076983</c:v>
                </c:pt>
                <c:pt idx="163">
                  <c:v>0.79009680681982153</c:v>
                </c:pt>
                <c:pt idx="164">
                  <c:v>0.80097166301448564</c:v>
                </c:pt>
                <c:pt idx="165">
                  <c:v>0.80680780264347307</c:v>
                </c:pt>
                <c:pt idx="166">
                  <c:v>0.80977390233010138</c:v>
                </c:pt>
                <c:pt idx="167">
                  <c:v>0.80129116722092175</c:v>
                </c:pt>
                <c:pt idx="168">
                  <c:v>0.80249052893087824</c:v>
                </c:pt>
                <c:pt idx="169">
                  <c:v>0.80825025852831511</c:v>
                </c:pt>
                <c:pt idx="170">
                  <c:v>0.82923886190398988</c:v>
                </c:pt>
                <c:pt idx="171">
                  <c:v>0.84555001590208201</c:v>
                </c:pt>
                <c:pt idx="172">
                  <c:v>0.84765193012572526</c:v>
                </c:pt>
                <c:pt idx="173">
                  <c:v>0.85583025974841154</c:v>
                </c:pt>
                <c:pt idx="174">
                  <c:v>0.87219587366664064</c:v>
                </c:pt>
                <c:pt idx="175">
                  <c:v>0.8610954418084712</c:v>
                </c:pt>
                <c:pt idx="176">
                  <c:v>0.85067544903778414</c:v>
                </c:pt>
                <c:pt idx="177">
                  <c:v>0.84615173005300914</c:v>
                </c:pt>
                <c:pt idx="178">
                  <c:v>0.84807331194450652</c:v>
                </c:pt>
                <c:pt idx="179">
                  <c:v>0.86721368045487424</c:v>
                </c:pt>
                <c:pt idx="180">
                  <c:v>0.87532803385116287</c:v>
                </c:pt>
                <c:pt idx="181">
                  <c:v>0.89514283365087521</c:v>
                </c:pt>
                <c:pt idx="182">
                  <c:v>0.9158198895960461</c:v>
                </c:pt>
                <c:pt idx="183">
                  <c:v>0.93031091390220388</c:v>
                </c:pt>
                <c:pt idx="184">
                  <c:v>0.92565292079478967</c:v>
                </c:pt>
                <c:pt idx="185">
                  <c:v>0.91474668303185291</c:v>
                </c:pt>
                <c:pt idx="186">
                  <c:v>0.90545243385766305</c:v>
                </c:pt>
                <c:pt idx="187">
                  <c:v>0.87593678135417352</c:v>
                </c:pt>
                <c:pt idx="188">
                  <c:v>0.86599957554370266</c:v>
                </c:pt>
                <c:pt idx="189">
                  <c:v>0.85119193413697281</c:v>
                </c:pt>
                <c:pt idx="190">
                  <c:v>0.80355146343995121</c:v>
                </c:pt>
                <c:pt idx="191">
                  <c:v>0.76608873046298798</c:v>
                </c:pt>
                <c:pt idx="192">
                  <c:v>0.73065956030341073</c:v>
                </c:pt>
                <c:pt idx="193">
                  <c:v>0.69240313885641114</c:v>
                </c:pt>
                <c:pt idx="194">
                  <c:v>0.65165587469862829</c:v>
                </c:pt>
                <c:pt idx="195">
                  <c:v>0.61321166714880249</c:v>
                </c:pt>
                <c:pt idx="196">
                  <c:v>0.59176471506476946</c:v>
                </c:pt>
                <c:pt idx="197">
                  <c:v>0.57222256239306901</c:v>
                </c:pt>
                <c:pt idx="198">
                  <c:v>0.55987010986858909</c:v>
                </c:pt>
                <c:pt idx="199">
                  <c:v>0.54000240969770985</c:v>
                </c:pt>
                <c:pt idx="200">
                  <c:v>0.52986456655457959</c:v>
                </c:pt>
                <c:pt idx="201">
                  <c:v>0.53475381850221826</c:v>
                </c:pt>
                <c:pt idx="202">
                  <c:v>0.55178959559183427</c:v>
                </c:pt>
                <c:pt idx="203">
                  <c:v>0.56362513739623687</c:v>
                </c:pt>
                <c:pt idx="204">
                  <c:v>0.57983113290223676</c:v>
                </c:pt>
                <c:pt idx="205">
                  <c:v>0.6135734907848438</c:v>
                </c:pt>
                <c:pt idx="206">
                  <c:v>0.65717222397551067</c:v>
                </c:pt>
                <c:pt idx="207">
                  <c:v>0.68905111315329992</c:v>
                </c:pt>
                <c:pt idx="208">
                  <c:v>0.71511081655922526</c:v>
                </c:pt>
                <c:pt idx="209">
                  <c:v>0.74418213702444547</c:v>
                </c:pt>
                <c:pt idx="210">
                  <c:v>0.76042440634155906</c:v>
                </c:pt>
                <c:pt idx="211">
                  <c:v>0.75827388164397835</c:v>
                </c:pt>
                <c:pt idx="212">
                  <c:v>0.75848280966610226</c:v>
                </c:pt>
                <c:pt idx="213">
                  <c:v>0.75975114216630157</c:v>
                </c:pt>
                <c:pt idx="214">
                  <c:v>0.77393111627688949</c:v>
                </c:pt>
                <c:pt idx="215">
                  <c:v>0.78566605389501132</c:v>
                </c:pt>
                <c:pt idx="216">
                  <c:v>0.79209728266569956</c:v>
                </c:pt>
                <c:pt idx="217">
                  <c:v>0.79662006998061163</c:v>
                </c:pt>
                <c:pt idx="218">
                  <c:v>0.79512782228060142</c:v>
                </c:pt>
                <c:pt idx="219">
                  <c:v>0.805416117923345</c:v>
                </c:pt>
                <c:pt idx="220">
                  <c:v>0.79610192993151163</c:v>
                </c:pt>
                <c:pt idx="221">
                  <c:v>0.77096893618829831</c:v>
                </c:pt>
                <c:pt idx="222">
                  <c:v>0.73539871045247152</c:v>
                </c:pt>
                <c:pt idx="223">
                  <c:v>0.70781073271133321</c:v>
                </c:pt>
                <c:pt idx="224">
                  <c:v>0.66722673066077232</c:v>
                </c:pt>
                <c:pt idx="225">
                  <c:v>0.6475461554550519</c:v>
                </c:pt>
                <c:pt idx="226">
                  <c:v>0.60181833389682937</c:v>
                </c:pt>
                <c:pt idx="227">
                  <c:v>0.55210292964621099</c:v>
                </c:pt>
                <c:pt idx="228">
                  <c:v>0.50327373706178058</c:v>
                </c:pt>
                <c:pt idx="229">
                  <c:v>0.49437023835040861</c:v>
                </c:pt>
                <c:pt idx="230">
                  <c:v>0.47871110731421651</c:v>
                </c:pt>
                <c:pt idx="231">
                  <c:v>0.47832870899821039</c:v>
                </c:pt>
                <c:pt idx="232">
                  <c:v>0.47571187497341871</c:v>
                </c:pt>
                <c:pt idx="233">
                  <c:v>0.47186417619774035</c:v>
                </c:pt>
                <c:pt idx="234">
                  <c:v>0.46258986868557178</c:v>
                </c:pt>
                <c:pt idx="235">
                  <c:v>0.47111131618805258</c:v>
                </c:pt>
                <c:pt idx="236">
                  <c:v>0.47248171995485572</c:v>
                </c:pt>
                <c:pt idx="237">
                  <c:v>0.46583493055921354</c:v>
                </c:pt>
                <c:pt idx="238">
                  <c:v>0.46657497256959413</c:v>
                </c:pt>
                <c:pt idx="239">
                  <c:v>0.49386315448163864</c:v>
                </c:pt>
                <c:pt idx="240">
                  <c:v>0.52097669820019599</c:v>
                </c:pt>
                <c:pt idx="241">
                  <c:v>0.55218622998130573</c:v>
                </c:pt>
                <c:pt idx="242">
                  <c:v>0.58418192746382858</c:v>
                </c:pt>
                <c:pt idx="243">
                  <c:v>0.60800462553838264</c:v>
                </c:pt>
                <c:pt idx="244">
                  <c:v>0.61693739857786034</c:v>
                </c:pt>
                <c:pt idx="245">
                  <c:v>0.61998333925198701</c:v>
                </c:pt>
                <c:pt idx="246">
                  <c:v>0.62533212196744636</c:v>
                </c:pt>
                <c:pt idx="247">
                  <c:v>0.6306742211481462</c:v>
                </c:pt>
                <c:pt idx="248">
                  <c:v>0.64832045019310613</c:v>
                </c:pt>
                <c:pt idx="249">
                  <c:v>0.66496146407635559</c:v>
                </c:pt>
                <c:pt idx="250">
                  <c:v>0.6890173432867519</c:v>
                </c:pt>
                <c:pt idx="251">
                  <c:v>0.72467124624450541</c:v>
                </c:pt>
                <c:pt idx="252">
                  <c:v>0.75422887854455822</c:v>
                </c:pt>
                <c:pt idx="253">
                  <c:v>0.79767644213212563</c:v>
                </c:pt>
                <c:pt idx="254">
                  <c:v>0.83397077326184232</c:v>
                </c:pt>
                <c:pt idx="255">
                  <c:v>0.87229577770979205</c:v>
                </c:pt>
                <c:pt idx="256">
                  <c:v>0.90551057683618574</c:v>
                </c:pt>
                <c:pt idx="257">
                  <c:v>0.91101024907173511</c:v>
                </c:pt>
                <c:pt idx="258">
                  <c:v>0.90529323893815139</c:v>
                </c:pt>
                <c:pt idx="259">
                  <c:v>0.88838897198132749</c:v>
                </c:pt>
                <c:pt idx="260">
                  <c:v>0.87264181906907934</c:v>
                </c:pt>
                <c:pt idx="261">
                  <c:v>0.85762842858276067</c:v>
                </c:pt>
                <c:pt idx="262">
                  <c:v>0.83389094215272386</c:v>
                </c:pt>
                <c:pt idx="263">
                  <c:v>0.82639634263918615</c:v>
                </c:pt>
                <c:pt idx="264">
                  <c:v>0.82546851942089383</c:v>
                </c:pt>
                <c:pt idx="265">
                  <c:v>0.82640889697969067</c:v>
                </c:pt>
                <c:pt idx="266">
                  <c:v>0.8215589067824719</c:v>
                </c:pt>
                <c:pt idx="267">
                  <c:v>0.83163177742341354</c:v>
                </c:pt>
                <c:pt idx="268">
                  <c:v>0.85778498163186445</c:v>
                </c:pt>
                <c:pt idx="269">
                  <c:v>0.87662813970749509</c:v>
                </c:pt>
                <c:pt idx="270">
                  <c:v>0.88113057542512929</c:v>
                </c:pt>
                <c:pt idx="271">
                  <c:v>0.86670250629654022</c:v>
                </c:pt>
                <c:pt idx="272">
                  <c:v>0.84201413470320774</c:v>
                </c:pt>
                <c:pt idx="273">
                  <c:v>0.82171550798913606</c:v>
                </c:pt>
                <c:pt idx="274">
                  <c:v>0.80541905877644948</c:v>
                </c:pt>
                <c:pt idx="275">
                  <c:v>0.78016343239374897</c:v>
                </c:pt>
                <c:pt idx="276">
                  <c:v>0.75398006981090226</c:v>
                </c:pt>
                <c:pt idx="277">
                  <c:v>0.74745699369771101</c:v>
                </c:pt>
                <c:pt idx="278">
                  <c:v>0.74600196889514869</c:v>
                </c:pt>
                <c:pt idx="279">
                  <c:v>0.73565118393518336</c:v>
                </c:pt>
                <c:pt idx="280">
                  <c:v>0.7142024758817711</c:v>
                </c:pt>
                <c:pt idx="281">
                  <c:v>0.69563753784451121</c:v>
                </c:pt>
                <c:pt idx="282">
                  <c:v>0.6873255099190867</c:v>
                </c:pt>
                <c:pt idx="283">
                  <c:v>0.69515614265242442</c:v>
                </c:pt>
                <c:pt idx="284">
                  <c:v>0.70703195046971345</c:v>
                </c:pt>
                <c:pt idx="285">
                  <c:v>0.71875310834403439</c:v>
                </c:pt>
                <c:pt idx="286">
                  <c:v>0.72791323023019061</c:v>
                </c:pt>
                <c:pt idx="287">
                  <c:v>0.74028987400545432</c:v>
                </c:pt>
                <c:pt idx="288">
                  <c:v>0.76955495327708123</c:v>
                </c:pt>
                <c:pt idx="289">
                  <c:v>0.79024905475409801</c:v>
                </c:pt>
                <c:pt idx="290">
                  <c:v>0.78662054577113327</c:v>
                </c:pt>
                <c:pt idx="291">
                  <c:v>0.78265180489380282</c:v>
                </c:pt>
                <c:pt idx="292">
                  <c:v>0.77683667833974812</c:v>
                </c:pt>
                <c:pt idx="293">
                  <c:v>0.78398043601768785</c:v>
                </c:pt>
                <c:pt idx="294">
                  <c:v>0.78695913872080647</c:v>
                </c:pt>
                <c:pt idx="295">
                  <c:v>0.7938972240165314</c:v>
                </c:pt>
                <c:pt idx="296">
                  <c:v>0.80617231069948736</c:v>
                </c:pt>
                <c:pt idx="297">
                  <c:v>0.81565325735535976</c:v>
                </c:pt>
                <c:pt idx="298">
                  <c:v>0.81676856771383199</c:v>
                </c:pt>
                <c:pt idx="299">
                  <c:v>0.79828320336458525</c:v>
                </c:pt>
                <c:pt idx="300">
                  <c:v>0.78045655614434728</c:v>
                </c:pt>
                <c:pt idx="301">
                  <c:v>0.7566574232107075</c:v>
                </c:pt>
                <c:pt idx="302">
                  <c:v>0.73170000784373379</c:v>
                </c:pt>
                <c:pt idx="303">
                  <c:v>0.71787079629255657</c:v>
                </c:pt>
                <c:pt idx="304">
                  <c:v>0.71344456999709571</c:v>
                </c:pt>
                <c:pt idx="305">
                  <c:v>0.71319370313443575</c:v>
                </c:pt>
                <c:pt idx="306">
                  <c:v>0.69642155999796229</c:v>
                </c:pt>
                <c:pt idx="307">
                  <c:v>0.67997446843728993</c:v>
                </c:pt>
                <c:pt idx="308">
                  <c:v>0.63872322111367552</c:v>
                </c:pt>
                <c:pt idx="309">
                  <c:v>0.59911004995380868</c:v>
                </c:pt>
                <c:pt idx="310">
                  <c:v>0.5776936185495245</c:v>
                </c:pt>
                <c:pt idx="311">
                  <c:v>0.57973568688341681</c:v>
                </c:pt>
                <c:pt idx="312">
                  <c:v>0.6027849178167326</c:v>
                </c:pt>
                <c:pt idx="313">
                  <c:v>0.62575099463259187</c:v>
                </c:pt>
                <c:pt idx="314">
                  <c:v>0.65539124843639629</c:v>
                </c:pt>
                <c:pt idx="315">
                  <c:v>0.68888192120431624</c:v>
                </c:pt>
                <c:pt idx="316">
                  <c:v>0.72419100122222735</c:v>
                </c:pt>
                <c:pt idx="317">
                  <c:v>0.76929296629848753</c:v>
                </c:pt>
                <c:pt idx="318">
                  <c:v>0.81919434258991808</c:v>
                </c:pt>
                <c:pt idx="319">
                  <c:v>0.85336620482683412</c:v>
                </c:pt>
                <c:pt idx="320">
                  <c:v>0.89485883130035104</c:v>
                </c:pt>
                <c:pt idx="321">
                  <c:v>0.93039876890011097</c:v>
                </c:pt>
                <c:pt idx="322">
                  <c:v>0.96548792514021631</c:v>
                </c:pt>
                <c:pt idx="323">
                  <c:v>0.99466181890896987</c:v>
                </c:pt>
                <c:pt idx="324">
                  <c:v>1.0331773100538439</c:v>
                </c:pt>
                <c:pt idx="325">
                  <c:v>1.0839121142287285</c:v>
                </c:pt>
                <c:pt idx="326">
                  <c:v>1.1531099073891853</c:v>
                </c:pt>
                <c:pt idx="327">
                  <c:v>1.1801403831002089</c:v>
                </c:pt>
                <c:pt idx="328">
                  <c:v>1.1950831457817885</c:v>
                </c:pt>
                <c:pt idx="329">
                  <c:v>1.2112184468676979</c:v>
                </c:pt>
                <c:pt idx="330">
                  <c:v>1.2276681272139338</c:v>
                </c:pt>
                <c:pt idx="331">
                  <c:v>1.2440517684292129</c:v>
                </c:pt>
                <c:pt idx="332">
                  <c:v>1.2398866212949318</c:v>
                </c:pt>
                <c:pt idx="333">
                  <c:v>1.2338098830982587</c:v>
                </c:pt>
                <c:pt idx="334">
                  <c:v>1.2306021227424742</c:v>
                </c:pt>
                <c:pt idx="335">
                  <c:v>1.2340236208057782</c:v>
                </c:pt>
                <c:pt idx="336">
                  <c:v>1.220286831058307</c:v>
                </c:pt>
                <c:pt idx="337">
                  <c:v>1.2264028298152743</c:v>
                </c:pt>
                <c:pt idx="338">
                  <c:v>1.2271201315283071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17920"/>
        <c:axId val="139223808"/>
      </c:lineChart>
      <c:catAx>
        <c:axId val="13921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223808"/>
        <c:crosses val="autoZero"/>
        <c:auto val="1"/>
        <c:lblAlgn val="ctr"/>
        <c:lblOffset val="100"/>
        <c:noMultiLvlLbl val="0"/>
      </c:catAx>
      <c:valAx>
        <c:axId val="139223808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39217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'Alcoa 10 min returns'!$AM$19</c:f>
              <c:strCache>
                <c:ptCount val="1"/>
                <c:pt idx="0">
                  <c:v>0,40</c:v>
                </c:pt>
              </c:strCache>
            </c:strRef>
          </c:tx>
          <c:cat>
            <c:numRef>
              <c:f>'Alcoa 10 min returns'!$AN$18:$AX$18</c:f>
              <c:numCache>
                <c:formatCode>0.00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'Alcoa 10 min returns'!$AN$19:$AX$19</c:f>
              <c:numCache>
                <c:formatCode>0.00</c:formatCode>
                <c:ptCount val="11"/>
                <c:pt idx="0">
                  <c:v>-310.35259274344492</c:v>
                </c:pt>
                <c:pt idx="1">
                  <c:v>-298.47895173818313</c:v>
                </c:pt>
                <c:pt idx="2">
                  <c:v>-292.56765321479168</c:v>
                </c:pt>
                <c:pt idx="3">
                  <c:v>-288.53144202219966</c:v>
                </c:pt>
                <c:pt idx="4">
                  <c:v>-285.55788854118742</c:v>
                </c:pt>
                <c:pt idx="5">
                  <c:v>-283.33930781469007</c:v>
                </c:pt>
                <c:pt idx="6">
                  <c:v>-281.70233211750451</c:v>
                </c:pt>
                <c:pt idx="7">
                  <c:v>-280.52735091205011</c:v>
                </c:pt>
                <c:pt idx="8">
                  <c:v>-279.7243208300531</c:v>
                </c:pt>
                <c:pt idx="9">
                  <c:v>-279.22333348533209</c:v>
                </c:pt>
                <c:pt idx="10">
                  <c:v>-278.96962496562509</c:v>
                </c:pt>
              </c:numCache>
            </c:numRef>
          </c:val>
        </c:ser>
        <c:ser>
          <c:idx val="1"/>
          <c:order val="1"/>
          <c:tx>
            <c:strRef>
              <c:f>'Alcoa 10 min returns'!$AM$20</c:f>
              <c:strCache>
                <c:ptCount val="1"/>
                <c:pt idx="0">
                  <c:v>0,41</c:v>
                </c:pt>
              </c:strCache>
            </c:strRef>
          </c:tx>
          <c:cat>
            <c:numRef>
              <c:f>'Alcoa 10 min returns'!$AN$18:$AX$18</c:f>
              <c:numCache>
                <c:formatCode>0.00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'Alcoa 10 min returns'!$AN$20:$AX$20</c:f>
              <c:numCache>
                <c:formatCode>0.00</c:formatCode>
                <c:ptCount val="11"/>
                <c:pt idx="0">
                  <c:v>-305.09872955811272</c:v>
                </c:pt>
                <c:pt idx="1">
                  <c:v>-293.86475946893449</c:v>
                </c:pt>
                <c:pt idx="2">
                  <c:v>-288.40855650970161</c:v>
                </c:pt>
                <c:pt idx="3">
                  <c:v>-284.74780160403191</c:v>
                </c:pt>
                <c:pt idx="4">
                  <c:v>-282.09055855555118</c:v>
                </c:pt>
                <c:pt idx="5">
                  <c:v>-280.14252291979159</c:v>
                </c:pt>
                <c:pt idx="6">
                  <c:v>-278.74077724159582</c:v>
                </c:pt>
                <c:pt idx="7">
                  <c:v>-277.77400753963525</c:v>
                </c:pt>
                <c:pt idx="8">
                  <c:v>-277.15857386907066</c:v>
                </c:pt>
                <c:pt idx="9">
                  <c:v>-276.82935208059104</c:v>
                </c:pt>
                <c:pt idx="10">
                  <c:v>-276.73507218904524</c:v>
                </c:pt>
              </c:numCache>
            </c:numRef>
          </c:val>
        </c:ser>
        <c:ser>
          <c:idx val="2"/>
          <c:order val="2"/>
          <c:tx>
            <c:strRef>
              <c:f>'Alcoa 10 min returns'!$AM$21</c:f>
              <c:strCache>
                <c:ptCount val="1"/>
                <c:pt idx="0">
                  <c:v>0,42</c:v>
                </c:pt>
              </c:strCache>
            </c:strRef>
          </c:tx>
          <c:cat>
            <c:numRef>
              <c:f>'Alcoa 10 min returns'!$AN$18:$AX$18</c:f>
              <c:numCache>
                <c:formatCode>0.00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'Alcoa 10 min returns'!$AN$21:$AX$21</c:f>
              <c:numCache>
                <c:formatCode>0.00</c:formatCode>
                <c:ptCount val="11"/>
                <c:pt idx="0">
                  <c:v>-300.57954605782066</c:v>
                </c:pt>
                <c:pt idx="1">
                  <c:v>-289.93350936746998</c:v>
                </c:pt>
                <c:pt idx="2">
                  <c:v>-284.89071309666338</c:v>
                </c:pt>
                <c:pt idx="3">
                  <c:v>-281.5709976057824</c:v>
                </c:pt>
                <c:pt idx="4">
                  <c:v>-279.20112137936741</c:v>
                </c:pt>
                <c:pt idx="5">
                  <c:v>-277.49869847249181</c:v>
                </c:pt>
                <c:pt idx="6">
                  <c:v>-276.31011327493184</c:v>
                </c:pt>
                <c:pt idx="7">
                  <c:v>-275.53149331455779</c:v>
                </c:pt>
                <c:pt idx="8">
                  <c:v>-275.08501086657571</c:v>
                </c:pt>
                <c:pt idx="9">
                  <c:v>-274.90993887310526</c:v>
                </c:pt>
                <c:pt idx="10">
                  <c:v>-274.95825549851986</c:v>
                </c:pt>
              </c:numCache>
            </c:numRef>
          </c:val>
        </c:ser>
        <c:ser>
          <c:idx val="3"/>
          <c:order val="3"/>
          <c:tx>
            <c:strRef>
              <c:f>'Alcoa 10 min returns'!$AM$22</c:f>
              <c:strCache>
                <c:ptCount val="1"/>
                <c:pt idx="0">
                  <c:v>0,43</c:v>
                </c:pt>
              </c:strCache>
            </c:strRef>
          </c:tx>
          <c:cat>
            <c:numRef>
              <c:f>'Alcoa 10 min returns'!$AN$18:$AX$18</c:f>
              <c:numCache>
                <c:formatCode>0.00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'Alcoa 10 min returns'!$AN$22:$AX$22</c:f>
              <c:numCache>
                <c:formatCode>0.00</c:formatCode>
                <c:ptCount val="11"/>
                <c:pt idx="0">
                  <c:v>-296.72002630353268</c:v>
                </c:pt>
                <c:pt idx="1">
                  <c:v>-286.61578192186221</c:v>
                </c:pt>
                <c:pt idx="2">
                  <c:v>-281.94922199027457</c:v>
                </c:pt>
                <c:pt idx="3">
                  <c:v>-278.93978258282925</c:v>
                </c:pt>
                <c:pt idx="4">
                  <c:v>-276.83138081126589</c:v>
                </c:pt>
                <c:pt idx="5">
                  <c:v>-275.35228292900769</c:v>
                </c:pt>
                <c:pt idx="6">
                  <c:v>-274.35717199202179</c:v>
                </c:pt>
                <c:pt idx="7">
                  <c:v>-273.74885712427471</c:v>
                </c:pt>
                <c:pt idx="8">
                  <c:v>-273.45478699509044</c:v>
                </c:pt>
                <c:pt idx="9">
                  <c:v>-273.41827436656052</c:v>
                </c:pt>
                <c:pt idx="10">
                  <c:v>-273.59431516501388</c:v>
                </c:pt>
              </c:numCache>
            </c:numRef>
          </c:val>
        </c:ser>
        <c:ser>
          <c:idx val="4"/>
          <c:order val="4"/>
          <c:tx>
            <c:strRef>
              <c:f>'Alcoa 10 min returns'!$AM$23</c:f>
              <c:strCache>
                <c:ptCount val="1"/>
                <c:pt idx="0">
                  <c:v>0,44</c:v>
                </c:pt>
              </c:strCache>
            </c:strRef>
          </c:tx>
          <c:cat>
            <c:numRef>
              <c:f>'Alcoa 10 min returns'!$AN$18:$AX$18</c:f>
              <c:numCache>
                <c:formatCode>0.00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'Alcoa 10 min returns'!$AN$23:$AX$23</c:f>
              <c:numCache>
                <c:formatCode>0.00</c:formatCode>
                <c:ptCount val="11"/>
                <c:pt idx="0">
                  <c:v>-293.45384648926802</c:v>
                </c:pt>
                <c:pt idx="1">
                  <c:v>-283.85012379839077</c:v>
                </c:pt>
                <c:pt idx="2">
                  <c:v>-279.52658372346588</c:v>
                </c:pt>
                <c:pt idx="3">
                  <c:v>-276.79986112253664</c:v>
                </c:pt>
                <c:pt idx="4">
                  <c:v>-274.92971799586718</c:v>
                </c:pt>
                <c:pt idx="5">
                  <c:v>-273.65397284324422</c:v>
                </c:pt>
                <c:pt idx="6">
                  <c:v>-272.83472974714323</c:v>
                </c:pt>
                <c:pt idx="7">
                  <c:v>-272.38080409847839</c:v>
                </c:pt>
                <c:pt idx="8">
                  <c:v>-272.22443577029742</c:v>
                </c:pt>
                <c:pt idx="9">
                  <c:v>-272.31264809229862</c:v>
                </c:pt>
                <c:pt idx="10">
                  <c:v>-272.60323914297055</c:v>
                </c:pt>
              </c:numCache>
            </c:numRef>
          </c:val>
        </c:ser>
        <c:ser>
          <c:idx val="5"/>
          <c:order val="5"/>
          <c:tx>
            <c:strRef>
              <c:f>'Alcoa 10 min returns'!$AM$24</c:f>
              <c:strCache>
                <c:ptCount val="1"/>
                <c:pt idx="0">
                  <c:v>0,45</c:v>
                </c:pt>
              </c:strCache>
            </c:strRef>
          </c:tx>
          <c:cat>
            <c:numRef>
              <c:f>'Alcoa 10 min returns'!$AN$18:$AX$18</c:f>
              <c:numCache>
                <c:formatCode>0.00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'Alcoa 10 min returns'!$AN$24:$AX$24</c:f>
              <c:numCache>
                <c:formatCode>0.00</c:formatCode>
                <c:ptCount val="11"/>
                <c:pt idx="0">
                  <c:v>-290.7222234057507</c:v>
                </c:pt>
                <c:pt idx="1">
                  <c:v>-281.5820031759871</c:v>
                </c:pt>
                <c:pt idx="2">
                  <c:v>-277.57173573879601</c:v>
                </c:pt>
                <c:pt idx="3">
                  <c:v>-275.10298835047161</c:v>
                </c:pt>
                <c:pt idx="4">
                  <c:v>-273.45024275796146</c:v>
                </c:pt>
                <c:pt idx="5">
                  <c:v>-272.3599116168391</c:v>
                </c:pt>
                <c:pt idx="6">
                  <c:v>-271.70075094348533</c:v>
                </c:pt>
                <c:pt idx="7">
                  <c:v>-271.38698216851492</c:v>
                </c:pt>
                <c:pt idx="8">
                  <c:v>-271.35519737221364</c:v>
                </c:pt>
                <c:pt idx="9">
                  <c:v>-271.555827398936</c:v>
                </c:pt>
                <c:pt idx="10">
                  <c:v>-271.94927100428868</c:v>
                </c:pt>
              </c:numCache>
            </c:numRef>
          </c:val>
        </c:ser>
        <c:ser>
          <c:idx val="6"/>
          <c:order val="6"/>
          <c:tx>
            <c:strRef>
              <c:f>'Alcoa 10 min returns'!$AM$25</c:f>
              <c:strCache>
                <c:ptCount val="1"/>
                <c:pt idx="0">
                  <c:v>0,46</c:v>
                </c:pt>
              </c:strCache>
            </c:strRef>
          </c:tx>
          <c:cat>
            <c:numRef>
              <c:f>'Alcoa 10 min returns'!$AN$18:$AX$18</c:f>
              <c:numCache>
                <c:formatCode>0.00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'Alcoa 10 min returns'!$AN$25:$AX$25</c:f>
              <c:numCache>
                <c:formatCode>0.00</c:formatCode>
                <c:ptCount val="11"/>
                <c:pt idx="0">
                  <c:v>-288.47292843112808</c:v>
                </c:pt>
                <c:pt idx="1">
                  <c:v>-279.76291341031725</c:v>
                </c:pt>
                <c:pt idx="2">
                  <c:v>-276.0392234981652</c:v>
                </c:pt>
                <c:pt idx="3">
                  <c:v>-273.80619430076513</c:v>
                </c:pt>
                <c:pt idx="4">
                  <c:v>-272.3520625041898</c:v>
                </c:pt>
                <c:pt idx="5">
                  <c:v>-271.43099820845822</c:v>
                </c:pt>
                <c:pt idx="6">
                  <c:v>-270.91773417441237</c:v>
                </c:pt>
                <c:pt idx="7">
                  <c:v>-270.73136424495573</c:v>
                </c:pt>
                <c:pt idx="8">
                  <c:v>-270.81243576195936</c:v>
                </c:pt>
                <c:pt idx="9">
                  <c:v>-271.1145084596551</c:v>
                </c:pt>
                <c:pt idx="10">
                  <c:v>-271.60039376665713</c:v>
                </c:pt>
              </c:numCache>
            </c:numRef>
          </c:val>
        </c:ser>
        <c:ser>
          <c:idx val="7"/>
          <c:order val="7"/>
          <c:tx>
            <c:strRef>
              <c:f>'Alcoa 10 min returns'!$AM$26</c:f>
              <c:strCache>
                <c:ptCount val="1"/>
                <c:pt idx="0">
                  <c:v>0,47</c:v>
                </c:pt>
              </c:strCache>
            </c:strRef>
          </c:tx>
          <c:cat>
            <c:numRef>
              <c:f>'Alcoa 10 min returns'!$AN$18:$AX$18</c:f>
              <c:numCache>
                <c:formatCode>0.00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'Alcoa 10 min returns'!$AN$26:$AX$26</c:f>
              <c:numCache>
                <c:formatCode>0.00</c:formatCode>
                <c:ptCount val="11"/>
                <c:pt idx="0">
                  <c:v>-286.65945183642225</c:v>
                </c:pt>
                <c:pt idx="1">
                  <c:v>-278.3496124381295</c:v>
                </c:pt>
                <c:pt idx="2">
                  <c:v>-274.88849674757068</c:v>
                </c:pt>
                <c:pt idx="3">
                  <c:v>-272.87112511662792</c:v>
                </c:pt>
                <c:pt idx="4">
                  <c:v>-271.59866088132594</c:v>
                </c:pt>
                <c:pt idx="5">
                  <c:v>-270.83229908708631</c:v>
                </c:pt>
                <c:pt idx="6">
                  <c:v>-270.45215535519321</c:v>
                </c:pt>
                <c:pt idx="7">
                  <c:v>-270.38172131741646</c:v>
                </c:pt>
                <c:pt idx="8">
                  <c:v>-270.56514083876516</c:v>
                </c:pt>
                <c:pt idx="9">
                  <c:v>-270.95884663729652</c:v>
                </c:pt>
                <c:pt idx="10">
                  <c:v>-271.52788760752924</c:v>
                </c:pt>
              </c:numCache>
            </c:numRef>
          </c:val>
        </c:ser>
        <c:ser>
          <c:idx val="8"/>
          <c:order val="8"/>
          <c:tx>
            <c:strRef>
              <c:f>'Alcoa 10 min returns'!$AM$27</c:f>
              <c:strCache>
                <c:ptCount val="1"/>
                <c:pt idx="0">
                  <c:v>0,48</c:v>
                </c:pt>
              </c:strCache>
            </c:strRef>
          </c:tx>
          <c:cat>
            <c:numRef>
              <c:f>'Alcoa 10 min returns'!$AN$18:$AX$18</c:f>
              <c:numCache>
                <c:formatCode>0.00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'Alcoa 10 min returns'!$AN$27:$AX$27</c:f>
              <c:numCache>
                <c:formatCode>0.00</c:formatCode>
                <c:ptCount val="11"/>
                <c:pt idx="0">
                  <c:v>-285.24028386917723</c:v>
                </c:pt>
                <c:pt idx="1">
                  <c:v>-277.30346725598315</c:v>
                </c:pt>
                <c:pt idx="2">
                  <c:v>-274.08330223674011</c:v>
                </c:pt>
                <c:pt idx="3">
                  <c:v>-272.2634739460882</c:v>
                </c:pt>
                <c:pt idx="4">
                  <c:v>-271.15736047241217</c:v>
                </c:pt>
                <c:pt idx="5">
                  <c:v>-270.53253908549061</c:v>
                </c:pt>
                <c:pt idx="6">
                  <c:v>-270.27398485325443</c:v>
                </c:pt>
                <c:pt idx="7">
                  <c:v>-270.30916480463947</c:v>
                </c:pt>
                <c:pt idx="8">
                  <c:v>-270.58549524335632</c:v>
                </c:pt>
                <c:pt idx="9">
                  <c:v>-271.06204704393991</c:v>
                </c:pt>
                <c:pt idx="10">
                  <c:v>-271.70594348017886</c:v>
                </c:pt>
              </c:numCache>
            </c:numRef>
          </c:val>
        </c:ser>
        <c:ser>
          <c:idx val="9"/>
          <c:order val="9"/>
          <c:tx>
            <c:strRef>
              <c:f>'Alcoa 10 min returns'!$AM$28</c:f>
              <c:strCache>
                <c:ptCount val="1"/>
                <c:pt idx="0">
                  <c:v>0,49</c:v>
                </c:pt>
              </c:strCache>
            </c:strRef>
          </c:tx>
          <c:cat>
            <c:numRef>
              <c:f>'Alcoa 10 min returns'!$AN$18:$AX$18</c:f>
              <c:numCache>
                <c:formatCode>0.00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'Alcoa 10 min returns'!$AN$28:$AX$28</c:f>
              <c:numCache>
                <c:formatCode>0.00</c:formatCode>
                <c:ptCount val="11"/>
                <c:pt idx="0">
                  <c:v>-284.17830334258264</c:v>
                </c:pt>
                <c:pt idx="1">
                  <c:v>-276.58989591742636</c:v>
                </c:pt>
                <c:pt idx="2">
                  <c:v>-273.59116663416143</c:v>
                </c:pt>
                <c:pt idx="3">
                  <c:v>-271.9524962721498</c:v>
                </c:pt>
                <c:pt idx="4">
                  <c:v>-270.99886506243911</c:v>
                </c:pt>
                <c:pt idx="5">
                  <c:v>-270.50366738523672</c:v>
                </c:pt>
                <c:pt idx="6">
                  <c:v>-270.35627550475454</c:v>
                </c:pt>
                <c:pt idx="7">
                  <c:v>-270.48775566851032</c:v>
                </c:pt>
                <c:pt idx="8">
                  <c:v>-270.84850391909458</c:v>
                </c:pt>
                <c:pt idx="9">
                  <c:v>-271.40001397623769</c:v>
                </c:pt>
                <c:pt idx="10">
                  <c:v>-272.11133185563438</c:v>
                </c:pt>
              </c:numCache>
            </c:numRef>
          </c:val>
        </c:ser>
        <c:ser>
          <c:idx val="10"/>
          <c:order val="10"/>
          <c:tx>
            <c:strRef>
              <c:f>'Alcoa 10 min returns'!$AM$29</c:f>
              <c:strCache>
                <c:ptCount val="1"/>
                <c:pt idx="0">
                  <c:v>0,50</c:v>
                </c:pt>
              </c:strCache>
            </c:strRef>
          </c:tx>
          <c:cat>
            <c:numRef>
              <c:f>'Alcoa 10 min returns'!$AN$18:$AX$18</c:f>
              <c:numCache>
                <c:formatCode>0.00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</c:numCache>
            </c:numRef>
          </c:cat>
          <c:val>
            <c:numRef>
              <c:f>'Alcoa 10 min returns'!$AN$29:$AX$29</c:f>
              <c:numCache>
                <c:formatCode>0.00</c:formatCode>
                <c:ptCount val="11"/>
                <c:pt idx="0">
                  <c:v>-283.44024371418629</c:v>
                </c:pt>
                <c:pt idx="1">
                  <c:v>-276.17787912336382</c:v>
                </c:pt>
                <c:pt idx="2">
                  <c:v>-273.38294315060318</c:v>
                </c:pt>
                <c:pt idx="3">
                  <c:v>-271.91058432649879</c:v>
                </c:pt>
                <c:pt idx="4">
                  <c:v>-271.0968571700439</c:v>
                </c:pt>
                <c:pt idx="5">
                  <c:v>-270.72047536250989</c:v>
                </c:pt>
                <c:pt idx="6">
                  <c:v>-270.67479927512613</c:v>
                </c:pt>
                <c:pt idx="7">
                  <c:v>-270.89415906389161</c:v>
                </c:pt>
                <c:pt idx="8">
                  <c:v>-271.3316661927667</c:v>
                </c:pt>
                <c:pt idx="9">
                  <c:v>-271.95103994795909</c:v>
                </c:pt>
                <c:pt idx="10">
                  <c:v>-272.72310823737661</c:v>
                </c:pt>
              </c:numCache>
            </c:numRef>
          </c:val>
        </c:ser>
        <c:bandFmts/>
        <c:axId val="139342976"/>
        <c:axId val="139344512"/>
        <c:axId val="139346816"/>
      </c:surface3DChart>
      <c:catAx>
        <c:axId val="13934297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39344512"/>
        <c:crosses val="autoZero"/>
        <c:auto val="1"/>
        <c:lblAlgn val="ctr"/>
        <c:lblOffset val="100"/>
        <c:noMultiLvlLbl val="0"/>
      </c:catAx>
      <c:valAx>
        <c:axId val="1393445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9342976"/>
        <c:crosses val="autoZero"/>
        <c:crossBetween val="midCat"/>
      </c:valAx>
      <c:serAx>
        <c:axId val="139346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9344512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161925</xdr:colOff>
      <xdr:row>1</xdr:row>
      <xdr:rowOff>142875</xdr:rowOff>
    </xdr:from>
    <xdr:to>
      <xdr:col>36</xdr:col>
      <xdr:colOff>238125</xdr:colOff>
      <xdr:row>18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152399</xdr:colOff>
      <xdr:row>19</xdr:row>
      <xdr:rowOff>104774</xdr:rowOff>
    </xdr:from>
    <xdr:to>
      <xdr:col>36</xdr:col>
      <xdr:colOff>561974</xdr:colOff>
      <xdr:row>35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238125</xdr:colOff>
      <xdr:row>18</xdr:row>
      <xdr:rowOff>133349</xdr:rowOff>
    </xdr:from>
    <xdr:to>
      <xdr:col>16</xdr:col>
      <xdr:colOff>209550</xdr:colOff>
      <xdr:row>37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114300</xdr:colOff>
      <xdr:row>36</xdr:row>
      <xdr:rowOff>114300</xdr:rowOff>
    </xdr:from>
    <xdr:to>
      <xdr:col>36</xdr:col>
      <xdr:colOff>409575</xdr:colOff>
      <xdr:row>55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419099</xdr:colOff>
      <xdr:row>17</xdr:row>
      <xdr:rowOff>85724</xdr:rowOff>
    </xdr:from>
    <xdr:to>
      <xdr:col>51</xdr:col>
      <xdr:colOff>257174</xdr:colOff>
      <xdr:row>36</xdr:row>
      <xdr:rowOff>19049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40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A1">
        <v>3.3635000000000002</v>
      </c>
      <c r="B1">
        <v>3.4744999999999999</v>
      </c>
      <c r="C1">
        <v>3.0691999999999999</v>
      </c>
      <c r="E1" t="s">
        <v>1</v>
      </c>
      <c r="F1" t="s">
        <v>0</v>
      </c>
      <c r="G1" t="s">
        <v>2</v>
      </c>
    </row>
    <row r="2" spans="1:7" x14ac:dyDescent="0.25">
      <c r="A2">
        <v>4.3848000000000003</v>
      </c>
      <c r="B2">
        <v>4.1470000000000002</v>
      </c>
      <c r="C2">
        <v>6.7121000000000004</v>
      </c>
    </row>
    <row r="3" spans="1:7" x14ac:dyDescent="0.25">
      <c r="A3">
        <v>1.5407999999999999</v>
      </c>
      <c r="B3">
        <v>1.2123999999999999</v>
      </c>
      <c r="C3">
        <v>0.57110000000000005</v>
      </c>
    </row>
    <row r="4" spans="1:7" x14ac:dyDescent="0.25">
      <c r="A4">
        <v>1.7437</v>
      </c>
      <c r="B4">
        <v>1.8723000000000001</v>
      </c>
      <c r="C4">
        <v>2.1219999999999999</v>
      </c>
    </row>
    <row r="5" spans="1:7" x14ac:dyDescent="0.25">
      <c r="A5">
        <v>107.0411</v>
      </c>
      <c r="B5">
        <v>11.079700000000001</v>
      </c>
      <c r="C5">
        <v>14.5181</v>
      </c>
    </row>
    <row r="6" spans="1:7" x14ac:dyDescent="0.25">
      <c r="A6">
        <v>3.3060999999999998</v>
      </c>
      <c r="B6">
        <v>3.2014999999999998</v>
      </c>
      <c r="C6">
        <v>3.3029999999999999</v>
      </c>
    </row>
    <row r="7" spans="1:7" x14ac:dyDescent="0.25">
      <c r="A7">
        <v>5.7398999999999996</v>
      </c>
      <c r="B7">
        <v>5.8178000000000001</v>
      </c>
      <c r="C7">
        <v>2.7650000000000001</v>
      </c>
    </row>
    <row r="8" spans="1:7" x14ac:dyDescent="0.25">
      <c r="A8">
        <v>3.0005999999999999</v>
      </c>
      <c r="B8">
        <v>2.194</v>
      </c>
      <c r="C8">
        <v>1.9447000000000001</v>
      </c>
    </row>
    <row r="9" spans="1:7" x14ac:dyDescent="0.25">
      <c r="A9">
        <v>2.9741</v>
      </c>
      <c r="B9">
        <v>2.597</v>
      </c>
      <c r="C9">
        <v>1.4474</v>
      </c>
    </row>
    <row r="10" spans="1:7" x14ac:dyDescent="0.25">
      <c r="A10">
        <v>4.4039999999999999</v>
      </c>
      <c r="B10">
        <v>5.9260000000000002</v>
      </c>
      <c r="C10">
        <v>6.5016999999999996</v>
      </c>
    </row>
    <row r="11" spans="1:7" x14ac:dyDescent="0.25">
      <c r="A11">
        <v>2.9325000000000001</v>
      </c>
      <c r="B11">
        <v>3.3582999999999998</v>
      </c>
      <c r="C11">
        <v>2.7507000000000001</v>
      </c>
    </row>
    <row r="12" spans="1:7" x14ac:dyDescent="0.25">
      <c r="A12">
        <v>2.5291000000000001</v>
      </c>
      <c r="B12">
        <v>3.1004</v>
      </c>
      <c r="C12">
        <v>3.7948</v>
      </c>
    </row>
    <row r="13" spans="1:7" x14ac:dyDescent="0.25">
      <c r="A13">
        <v>3.3107000000000002</v>
      </c>
      <c r="B13">
        <v>3.1949000000000001</v>
      </c>
      <c r="C13">
        <v>3.7755999999999998</v>
      </c>
    </row>
    <row r="14" spans="1:7" x14ac:dyDescent="0.25">
      <c r="A14">
        <v>4.1984000000000004</v>
      </c>
      <c r="B14">
        <v>3.0952999999999999</v>
      </c>
      <c r="C14">
        <v>3.1703999999999999</v>
      </c>
    </row>
    <row r="15" spans="1:7" x14ac:dyDescent="0.25">
      <c r="A15">
        <v>3.1585999999999999</v>
      </c>
      <c r="B15">
        <v>3.0546000000000002</v>
      </c>
      <c r="C15">
        <v>3.4981</v>
      </c>
    </row>
    <row r="16" spans="1:7" x14ac:dyDescent="0.25">
      <c r="A16">
        <v>6.8693</v>
      </c>
      <c r="B16">
        <v>5.8682999999999996</v>
      </c>
      <c r="C16">
        <v>6.8406000000000002</v>
      </c>
    </row>
    <row r="17" spans="1:3" x14ac:dyDescent="0.25">
      <c r="A17">
        <v>5.4874000000000001</v>
      </c>
      <c r="B17">
        <v>4.9194000000000004</v>
      </c>
      <c r="C17">
        <v>3.7551000000000001</v>
      </c>
    </row>
    <row r="18" spans="1:3" x14ac:dyDescent="0.25">
      <c r="A18">
        <v>3.5684</v>
      </c>
      <c r="B18">
        <v>2.9026000000000001</v>
      </c>
      <c r="C18">
        <v>4.8221999999999996</v>
      </c>
    </row>
    <row r="19" spans="1:3" x14ac:dyDescent="0.25">
      <c r="A19">
        <v>7.1218000000000004</v>
      </c>
      <c r="B19">
        <v>5.9915000000000003</v>
      </c>
      <c r="C19">
        <v>3.9653</v>
      </c>
    </row>
    <row r="20" spans="1:3" x14ac:dyDescent="0.25">
      <c r="A20">
        <v>3.8050999999999999</v>
      </c>
      <c r="B20">
        <v>3.6606999999999998</v>
      </c>
      <c r="C20">
        <v>2.6579999999999999</v>
      </c>
    </row>
    <row r="21" spans="1:3" x14ac:dyDescent="0.25">
      <c r="A21">
        <v>3.6318999999999999</v>
      </c>
      <c r="B21">
        <v>2.7014</v>
      </c>
      <c r="C21">
        <v>3.3734000000000002</v>
      </c>
    </row>
    <row r="22" spans="1:3" x14ac:dyDescent="0.25">
      <c r="A22">
        <v>1.9308000000000001</v>
      </c>
      <c r="B22">
        <v>1.8549</v>
      </c>
      <c r="C22">
        <v>1.0804</v>
      </c>
    </row>
    <row r="23" spans="1:3" x14ac:dyDescent="0.25">
      <c r="A23">
        <v>4.9120999999999997</v>
      </c>
      <c r="B23">
        <v>5.7454000000000001</v>
      </c>
      <c r="C23">
        <v>6.7529000000000003</v>
      </c>
    </row>
    <row r="24" spans="1:3" x14ac:dyDescent="0.25">
      <c r="A24">
        <v>14.0632</v>
      </c>
      <c r="B24">
        <v>3.8357999999999999</v>
      </c>
      <c r="C24">
        <v>1.7216</v>
      </c>
    </row>
    <row r="25" spans="1:3" x14ac:dyDescent="0.25">
      <c r="A25">
        <v>8.8533000000000008</v>
      </c>
      <c r="B25">
        <v>9.3412000000000006</v>
      </c>
      <c r="C25">
        <v>5.5930999999999997</v>
      </c>
    </row>
    <row r="26" spans="1:3" x14ac:dyDescent="0.25">
      <c r="A26">
        <v>5.64</v>
      </c>
      <c r="B26">
        <v>4.7918000000000003</v>
      </c>
      <c r="C26">
        <v>2.7267000000000001</v>
      </c>
    </row>
    <row r="27" spans="1:3" x14ac:dyDescent="0.25">
      <c r="A27">
        <v>5.0164</v>
      </c>
      <c r="B27">
        <v>5.0294999999999996</v>
      </c>
      <c r="C27">
        <v>4.7233000000000001</v>
      </c>
    </row>
    <row r="28" spans="1:3" x14ac:dyDescent="0.25">
      <c r="A28">
        <v>4.9164000000000003</v>
      </c>
      <c r="B28">
        <v>5.1436000000000002</v>
      </c>
      <c r="C28">
        <v>4.2175000000000002</v>
      </c>
    </row>
    <row r="29" spans="1:3" x14ac:dyDescent="0.25">
      <c r="A29">
        <v>5.9429999999999996</v>
      </c>
      <c r="B29">
        <v>6.1604000000000001</v>
      </c>
      <c r="C29">
        <v>2.5537000000000001</v>
      </c>
    </row>
    <row r="30" spans="1:3" x14ac:dyDescent="0.25">
      <c r="A30">
        <v>3.5707</v>
      </c>
      <c r="B30">
        <v>3.2566000000000002</v>
      </c>
      <c r="C30">
        <v>1.6059000000000001</v>
      </c>
    </row>
    <row r="31" spans="1:3" x14ac:dyDescent="0.25">
      <c r="A31">
        <v>5.7150999999999996</v>
      </c>
      <c r="B31">
        <v>4.7144000000000004</v>
      </c>
      <c r="C31">
        <v>6.7449000000000003</v>
      </c>
    </row>
    <row r="32" spans="1:3" x14ac:dyDescent="0.25">
      <c r="A32">
        <v>5.6497000000000002</v>
      </c>
      <c r="B32">
        <v>4.4854000000000003</v>
      </c>
      <c r="C32">
        <v>6.5552000000000001</v>
      </c>
    </row>
    <row r="33" spans="1:3" x14ac:dyDescent="0.25">
      <c r="A33">
        <v>3.1381999999999999</v>
      </c>
      <c r="B33">
        <v>2.5977000000000001</v>
      </c>
      <c r="C33">
        <v>2.6175999999999999</v>
      </c>
    </row>
    <row r="34" spans="1:3" x14ac:dyDescent="0.25">
      <c r="A34">
        <v>2.9794</v>
      </c>
      <c r="B34">
        <v>4.0664999999999996</v>
      </c>
      <c r="C34">
        <v>2.0434999999999999</v>
      </c>
    </row>
    <row r="35" spans="1:3" x14ac:dyDescent="0.25">
      <c r="A35">
        <v>7.9499000000000004</v>
      </c>
      <c r="B35">
        <v>8.8823000000000008</v>
      </c>
      <c r="C35">
        <v>11.368600000000001</v>
      </c>
    </row>
    <row r="36" spans="1:3" x14ac:dyDescent="0.25">
      <c r="A36">
        <v>3.2621000000000002</v>
      </c>
      <c r="B36">
        <v>3.4285000000000001</v>
      </c>
      <c r="C36">
        <v>2.9554</v>
      </c>
    </row>
    <row r="37" spans="1:3" x14ac:dyDescent="0.25">
      <c r="A37">
        <v>10.9732</v>
      </c>
      <c r="B37">
        <v>5.2561999999999998</v>
      </c>
      <c r="C37">
        <v>3.7618</v>
      </c>
    </row>
    <row r="38" spans="1:3" x14ac:dyDescent="0.25">
      <c r="A38">
        <v>5.0506000000000002</v>
      </c>
      <c r="B38">
        <v>4.1970999999999998</v>
      </c>
      <c r="C38">
        <v>4.6676000000000002</v>
      </c>
    </row>
    <row r="39" spans="1:3" x14ac:dyDescent="0.25">
      <c r="A39">
        <v>4.2808999999999999</v>
      </c>
      <c r="B39">
        <v>2.7652999999999999</v>
      </c>
      <c r="C39">
        <v>2.3041999999999998</v>
      </c>
    </row>
    <row r="40" spans="1:3" x14ac:dyDescent="0.25">
      <c r="A40">
        <v>4.4267000000000003</v>
      </c>
      <c r="B40">
        <v>4.4831000000000003</v>
      </c>
      <c r="C40">
        <v>2.9323999999999999</v>
      </c>
    </row>
    <row r="41" spans="1:3" x14ac:dyDescent="0.25">
      <c r="A41">
        <v>3.7911000000000001</v>
      </c>
      <c r="B41">
        <v>3.7528000000000001</v>
      </c>
      <c r="C41">
        <v>2.8325999999999998</v>
      </c>
    </row>
    <row r="42" spans="1:3" x14ac:dyDescent="0.25">
      <c r="A42">
        <v>1.6694</v>
      </c>
      <c r="B42">
        <v>2.1362999999999999</v>
      </c>
      <c r="C42">
        <v>2.2052</v>
      </c>
    </row>
    <row r="43" spans="1:3" x14ac:dyDescent="0.25">
      <c r="A43">
        <v>3.4518</v>
      </c>
      <c r="B43">
        <v>3.0091999999999999</v>
      </c>
      <c r="C43">
        <v>3.0339</v>
      </c>
    </row>
    <row r="44" spans="1:3" x14ac:dyDescent="0.25">
      <c r="A44">
        <v>3.0697999999999999</v>
      </c>
      <c r="B44">
        <v>3.4803999999999999</v>
      </c>
      <c r="C44">
        <v>4.9699</v>
      </c>
    </row>
    <row r="45" spans="1:3" x14ac:dyDescent="0.25">
      <c r="A45">
        <v>4.7244000000000002</v>
      </c>
      <c r="B45">
        <v>2.5672000000000001</v>
      </c>
      <c r="C45">
        <v>1.7451000000000001</v>
      </c>
    </row>
    <row r="46" spans="1:3" x14ac:dyDescent="0.25">
      <c r="A46">
        <v>3.3971</v>
      </c>
      <c r="B46">
        <v>3.1837</v>
      </c>
      <c r="C46">
        <v>2.7317</v>
      </c>
    </row>
    <row r="47" spans="1:3" x14ac:dyDescent="0.25">
      <c r="A47">
        <v>4.4794999999999998</v>
      </c>
      <c r="B47">
        <v>4.5750999999999999</v>
      </c>
      <c r="C47">
        <v>5.5937999999999999</v>
      </c>
    </row>
    <row r="48" spans="1:3" x14ac:dyDescent="0.25">
      <c r="A48">
        <v>5.4469000000000003</v>
      </c>
      <c r="B48">
        <v>4.5726000000000004</v>
      </c>
      <c r="C48">
        <v>3.7812999999999999</v>
      </c>
    </row>
    <row r="49" spans="1:3" x14ac:dyDescent="0.25">
      <c r="A49">
        <v>10.170400000000001</v>
      </c>
      <c r="B49">
        <v>3.4218000000000002</v>
      </c>
      <c r="C49">
        <v>3.2597999999999998</v>
      </c>
    </row>
    <row r="50" spans="1:3" x14ac:dyDescent="0.25">
      <c r="A50">
        <v>8.1915999999999993</v>
      </c>
      <c r="B50">
        <v>8.3076000000000008</v>
      </c>
      <c r="C50">
        <v>7.8056999999999999</v>
      </c>
    </row>
    <row r="51" spans="1:3" x14ac:dyDescent="0.25">
      <c r="A51">
        <v>13.302899999999999</v>
      </c>
      <c r="B51">
        <v>15.573</v>
      </c>
      <c r="C51">
        <v>12.550800000000001</v>
      </c>
    </row>
    <row r="52" spans="1:3" x14ac:dyDescent="0.25">
      <c r="A52">
        <v>4.0956000000000001</v>
      </c>
      <c r="B52">
        <v>3.1187999999999998</v>
      </c>
      <c r="C52">
        <v>3.4026999999999998</v>
      </c>
    </row>
    <row r="53" spans="1:3" x14ac:dyDescent="0.25">
      <c r="A53">
        <v>5.0765000000000002</v>
      </c>
      <c r="B53">
        <v>3.3908999999999998</v>
      </c>
      <c r="C53">
        <v>2.3163</v>
      </c>
    </row>
    <row r="54" spans="1:3" x14ac:dyDescent="0.25">
      <c r="A54">
        <v>5.6913</v>
      </c>
      <c r="B54">
        <v>4.1333000000000002</v>
      </c>
      <c r="C54">
        <v>4.9057000000000004</v>
      </c>
    </row>
    <row r="55" spans="1:3" x14ac:dyDescent="0.25">
      <c r="A55">
        <v>6.7426000000000004</v>
      </c>
      <c r="B55">
        <v>6.7760999999999996</v>
      </c>
      <c r="C55">
        <v>6.3095999999999997</v>
      </c>
    </row>
    <row r="56" spans="1:3" x14ac:dyDescent="0.25">
      <c r="A56">
        <v>6.2962999999999996</v>
      </c>
      <c r="B56">
        <v>6.6052999999999997</v>
      </c>
      <c r="C56">
        <v>6.3243999999999998</v>
      </c>
    </row>
    <row r="57" spans="1:3" x14ac:dyDescent="0.25">
      <c r="A57">
        <v>5.1890000000000001</v>
      </c>
      <c r="B57">
        <v>3.9847000000000001</v>
      </c>
      <c r="C57">
        <v>3.4565999999999999</v>
      </c>
    </row>
    <row r="58" spans="1:3" x14ac:dyDescent="0.25">
      <c r="A58">
        <v>2.8877000000000002</v>
      </c>
      <c r="B58">
        <v>2.3069000000000002</v>
      </c>
      <c r="C58">
        <v>2.4782000000000002</v>
      </c>
    </row>
    <row r="59" spans="1:3" x14ac:dyDescent="0.25">
      <c r="A59">
        <v>3.6595</v>
      </c>
      <c r="B59">
        <v>2.3601000000000001</v>
      </c>
      <c r="C59">
        <v>2.7919999999999998</v>
      </c>
    </row>
    <row r="60" spans="1:3" x14ac:dyDescent="0.25">
      <c r="A60">
        <v>3.3048000000000002</v>
      </c>
      <c r="B60">
        <v>3.5886999999999998</v>
      </c>
      <c r="C60">
        <v>2.0617000000000001</v>
      </c>
    </row>
    <row r="61" spans="1:3" x14ac:dyDescent="0.25">
      <c r="A61">
        <v>5.2428999999999997</v>
      </c>
      <c r="B61">
        <v>6.1574999999999998</v>
      </c>
      <c r="C61">
        <v>6.1016000000000004</v>
      </c>
    </row>
    <row r="62" spans="1:3" x14ac:dyDescent="0.25">
      <c r="A62">
        <v>6.2613000000000003</v>
      </c>
      <c r="B62">
        <v>8.7782</v>
      </c>
      <c r="C62">
        <v>7.5054999999999996</v>
      </c>
    </row>
    <row r="63" spans="1:3" x14ac:dyDescent="0.25">
      <c r="A63">
        <v>4.5941999999999998</v>
      </c>
      <c r="B63">
        <v>3.0794000000000001</v>
      </c>
      <c r="C63">
        <v>3.3043999999999998</v>
      </c>
    </row>
    <row r="64" spans="1:3" x14ac:dyDescent="0.25">
      <c r="A64">
        <v>4.2583000000000002</v>
      </c>
      <c r="B64">
        <v>3.4977999999999998</v>
      </c>
      <c r="C64">
        <v>3.6158000000000001</v>
      </c>
    </row>
    <row r="65" spans="1:3" x14ac:dyDescent="0.25">
      <c r="A65">
        <v>3.4015</v>
      </c>
      <c r="B65">
        <v>3.2078000000000002</v>
      </c>
      <c r="C65">
        <v>2.5028000000000001</v>
      </c>
    </row>
    <row r="66" spans="1:3" x14ac:dyDescent="0.25">
      <c r="A66">
        <v>4.8795999999999999</v>
      </c>
      <c r="B66">
        <v>3.9</v>
      </c>
      <c r="C66">
        <v>4.6101999999999999</v>
      </c>
    </row>
    <row r="67" spans="1:3" x14ac:dyDescent="0.25">
      <c r="A67">
        <v>2.3001999999999998</v>
      </c>
      <c r="B67">
        <v>2.5396000000000001</v>
      </c>
      <c r="C67">
        <v>3.0912000000000002</v>
      </c>
    </row>
    <row r="68" spans="1:3" x14ac:dyDescent="0.25">
      <c r="A68">
        <v>3.7667999999999999</v>
      </c>
      <c r="B68">
        <v>3.7343999999999999</v>
      </c>
      <c r="C68">
        <v>4.0922000000000001</v>
      </c>
    </row>
    <row r="69" spans="1:3" x14ac:dyDescent="0.25">
      <c r="A69">
        <v>2.8984999999999999</v>
      </c>
      <c r="B69">
        <v>2.4009999999999998</v>
      </c>
      <c r="C69">
        <v>2.6160999999999999</v>
      </c>
    </row>
    <row r="70" spans="1:3" x14ac:dyDescent="0.25">
      <c r="A70">
        <v>3.7229999999999999</v>
      </c>
      <c r="B70">
        <v>4.4359000000000002</v>
      </c>
      <c r="C70">
        <v>5.1447000000000003</v>
      </c>
    </row>
    <row r="71" spans="1:3" x14ac:dyDescent="0.25">
      <c r="A71">
        <v>4.0437000000000003</v>
      </c>
      <c r="B71">
        <v>2.0062000000000002</v>
      </c>
      <c r="C71">
        <v>1.8520000000000001</v>
      </c>
    </row>
    <row r="72" spans="1:3" x14ac:dyDescent="0.25">
      <c r="A72">
        <v>2.4832000000000001</v>
      </c>
      <c r="B72">
        <v>1.8091999999999999</v>
      </c>
      <c r="C72">
        <v>2.3759999999999999</v>
      </c>
    </row>
    <row r="73" spans="1:3" x14ac:dyDescent="0.25">
      <c r="A73">
        <v>2.0142000000000002</v>
      </c>
      <c r="B73">
        <v>2.0674000000000001</v>
      </c>
      <c r="C73">
        <v>1.5587</v>
      </c>
    </row>
    <row r="74" spans="1:3" x14ac:dyDescent="0.25">
      <c r="A74">
        <v>1.8894</v>
      </c>
      <c r="B74">
        <v>1.5805</v>
      </c>
      <c r="C74">
        <v>1.7992999999999999</v>
      </c>
    </row>
    <row r="75" spans="1:3" x14ac:dyDescent="0.25">
      <c r="A75">
        <v>2.6252</v>
      </c>
      <c r="B75">
        <v>2.5346000000000002</v>
      </c>
      <c r="C75">
        <v>2.0181</v>
      </c>
    </row>
    <row r="76" spans="1:3" x14ac:dyDescent="0.25">
      <c r="A76">
        <v>1.7712000000000001</v>
      </c>
      <c r="B76">
        <v>1.4713000000000001</v>
      </c>
      <c r="C76">
        <v>1.3669</v>
      </c>
    </row>
    <row r="77" spans="1:3" x14ac:dyDescent="0.25">
      <c r="A77">
        <v>1.7464</v>
      </c>
      <c r="B77">
        <v>1.6664000000000001</v>
      </c>
      <c r="C77">
        <v>1.8802000000000001</v>
      </c>
    </row>
    <row r="78" spans="1:3" x14ac:dyDescent="0.25">
      <c r="A78">
        <v>2.8609</v>
      </c>
      <c r="B78">
        <v>3.7704</v>
      </c>
      <c r="C78">
        <v>4.2497999999999996</v>
      </c>
    </row>
    <row r="79" spans="1:3" x14ac:dyDescent="0.25">
      <c r="A79">
        <v>3.3228</v>
      </c>
      <c r="B79">
        <v>3.1880999999999999</v>
      </c>
      <c r="C79">
        <v>1.5221</v>
      </c>
    </row>
    <row r="80" spans="1:3" x14ac:dyDescent="0.25">
      <c r="A80">
        <v>1.7253000000000001</v>
      </c>
      <c r="B80">
        <v>1.4826999999999999</v>
      </c>
      <c r="C80">
        <v>1.2279</v>
      </c>
    </row>
    <row r="81" spans="1:3" x14ac:dyDescent="0.25">
      <c r="A81">
        <v>3.0478000000000001</v>
      </c>
      <c r="B81">
        <v>2.6196999999999999</v>
      </c>
      <c r="C81">
        <v>1.9778</v>
      </c>
    </row>
    <row r="82" spans="1:3" x14ac:dyDescent="0.25">
      <c r="A82">
        <v>3.7627000000000002</v>
      </c>
      <c r="B82">
        <v>4.5255000000000001</v>
      </c>
      <c r="C82">
        <v>3.4289999999999998</v>
      </c>
    </row>
    <row r="83" spans="1:3" x14ac:dyDescent="0.25">
      <c r="A83">
        <v>2.2816000000000001</v>
      </c>
      <c r="B83">
        <v>2.3744999999999998</v>
      </c>
      <c r="C83">
        <v>2.7599</v>
      </c>
    </row>
    <row r="84" spans="1:3" x14ac:dyDescent="0.25">
      <c r="A84">
        <v>2.9994999999999998</v>
      </c>
      <c r="B84">
        <v>2.2795999999999998</v>
      </c>
      <c r="C84">
        <v>3.4830000000000001</v>
      </c>
    </row>
    <row r="85" spans="1:3" x14ac:dyDescent="0.25">
      <c r="A85">
        <v>2.6456</v>
      </c>
      <c r="B85">
        <v>1.9674</v>
      </c>
      <c r="C85">
        <v>1.9109</v>
      </c>
    </row>
    <row r="86" spans="1:3" x14ac:dyDescent="0.25">
      <c r="A86">
        <v>2.5293999999999999</v>
      </c>
      <c r="B86">
        <v>1.9773000000000001</v>
      </c>
      <c r="C86">
        <v>1.5576000000000001</v>
      </c>
    </row>
    <row r="87" spans="1:3" x14ac:dyDescent="0.25">
      <c r="A87">
        <v>3.448</v>
      </c>
      <c r="B87">
        <v>2.6924999999999999</v>
      </c>
      <c r="C87">
        <v>2.6135999999999999</v>
      </c>
    </row>
    <row r="88" spans="1:3" x14ac:dyDescent="0.25">
      <c r="A88">
        <v>2.5817000000000001</v>
      </c>
      <c r="B88">
        <v>2.6341000000000001</v>
      </c>
      <c r="C88">
        <v>2.3325</v>
      </c>
    </row>
    <row r="89" spans="1:3" x14ac:dyDescent="0.25">
      <c r="A89">
        <v>1.0716000000000001</v>
      </c>
      <c r="B89">
        <v>0.89490000000000003</v>
      </c>
      <c r="C89">
        <v>0.67910000000000004</v>
      </c>
    </row>
    <row r="90" spans="1:3" x14ac:dyDescent="0.25">
      <c r="A90">
        <v>1.8023</v>
      </c>
      <c r="B90">
        <v>1.3988</v>
      </c>
      <c r="C90">
        <v>0.67510000000000003</v>
      </c>
    </row>
    <row r="91" spans="1:3" x14ac:dyDescent="0.25">
      <c r="A91">
        <v>2.4986999999999999</v>
      </c>
      <c r="B91">
        <v>3.1686999999999999</v>
      </c>
      <c r="C91">
        <v>3.3529</v>
      </c>
    </row>
    <row r="92" spans="1:3" x14ac:dyDescent="0.25">
      <c r="A92">
        <v>1.7762</v>
      </c>
      <c r="B92">
        <v>1.7112000000000001</v>
      </c>
      <c r="C92">
        <v>2.3148</v>
      </c>
    </row>
    <row r="93" spans="1:3" x14ac:dyDescent="0.25">
      <c r="A93">
        <v>1.8978999999999999</v>
      </c>
      <c r="B93">
        <v>2.0131999999999999</v>
      </c>
      <c r="C93">
        <v>2.1280000000000001</v>
      </c>
    </row>
    <row r="94" spans="1:3" x14ac:dyDescent="0.25">
      <c r="A94">
        <v>1.2781</v>
      </c>
      <c r="B94">
        <v>1.3439000000000001</v>
      </c>
      <c r="C94">
        <v>1.9298</v>
      </c>
    </row>
    <row r="95" spans="1:3" x14ac:dyDescent="0.25">
      <c r="A95">
        <v>2.2896000000000001</v>
      </c>
      <c r="B95">
        <v>1.9520999999999999</v>
      </c>
      <c r="C95">
        <v>1.6712</v>
      </c>
    </row>
    <row r="96" spans="1:3" x14ac:dyDescent="0.25">
      <c r="A96">
        <v>3.6981999999999999</v>
      </c>
      <c r="B96">
        <v>3.9489000000000001</v>
      </c>
      <c r="C96">
        <v>2.7863000000000002</v>
      </c>
    </row>
    <row r="97" spans="1:3" x14ac:dyDescent="0.25">
      <c r="A97">
        <v>3.5916000000000001</v>
      </c>
      <c r="B97">
        <v>3.6190000000000002</v>
      </c>
      <c r="C97">
        <v>3.6446000000000001</v>
      </c>
    </row>
    <row r="98" spans="1:3" x14ac:dyDescent="0.25">
      <c r="A98">
        <v>1.4302999999999999</v>
      </c>
      <c r="B98">
        <v>1.8653</v>
      </c>
      <c r="C98">
        <v>2.4316</v>
      </c>
    </row>
    <row r="99" spans="1:3" x14ac:dyDescent="0.25">
      <c r="A99">
        <v>0.95809999999999995</v>
      </c>
      <c r="B99">
        <v>1.0237000000000001</v>
      </c>
      <c r="C99">
        <v>1.2834000000000001</v>
      </c>
    </row>
    <row r="100" spans="1:3" x14ac:dyDescent="0.25">
      <c r="A100">
        <v>2.2303000000000002</v>
      </c>
      <c r="B100">
        <v>2.4005999999999998</v>
      </c>
      <c r="C100">
        <v>3.1579000000000002</v>
      </c>
    </row>
    <row r="101" spans="1:3" x14ac:dyDescent="0.25">
      <c r="A101">
        <v>1.5319</v>
      </c>
      <c r="B101">
        <v>1.5105</v>
      </c>
      <c r="C101">
        <v>1.3049999999999999</v>
      </c>
    </row>
    <row r="102" spans="1:3" x14ac:dyDescent="0.25">
      <c r="A102">
        <v>5.3593000000000002</v>
      </c>
      <c r="B102">
        <v>6.1684000000000001</v>
      </c>
      <c r="C102">
        <v>6.4935999999999998</v>
      </c>
    </row>
    <row r="103" spans="1:3" x14ac:dyDescent="0.25">
      <c r="A103">
        <v>3.0310000000000001</v>
      </c>
      <c r="B103">
        <v>2.7774000000000001</v>
      </c>
      <c r="C103">
        <v>1.8194999999999999</v>
      </c>
    </row>
    <row r="104" spans="1:3" x14ac:dyDescent="0.25">
      <c r="A104">
        <v>4.8052999999999999</v>
      </c>
      <c r="B104">
        <v>4.5807000000000002</v>
      </c>
      <c r="C104">
        <v>4.4878</v>
      </c>
    </row>
    <row r="105" spans="1:3" x14ac:dyDescent="0.25">
      <c r="A105">
        <v>3.1960999999999999</v>
      </c>
      <c r="B105">
        <v>2.7088999999999999</v>
      </c>
      <c r="C105">
        <v>3.0600999999999998</v>
      </c>
    </row>
    <row r="106" spans="1:3" x14ac:dyDescent="0.25">
      <c r="A106">
        <v>2.6162999999999998</v>
      </c>
      <c r="B106">
        <v>3.1903999999999999</v>
      </c>
      <c r="C106">
        <v>3.3746</v>
      </c>
    </row>
    <row r="107" spans="1:3" x14ac:dyDescent="0.25">
      <c r="A107">
        <v>3.3774999999999999</v>
      </c>
      <c r="B107">
        <v>2.7875000000000001</v>
      </c>
      <c r="C107">
        <v>2.8477999999999999</v>
      </c>
    </row>
    <row r="108" spans="1:3" x14ac:dyDescent="0.25">
      <c r="A108">
        <v>5.7122999999999999</v>
      </c>
      <c r="B108">
        <v>6.4343000000000004</v>
      </c>
      <c r="C108">
        <v>8.1738</v>
      </c>
    </row>
    <row r="109" spans="1:3" x14ac:dyDescent="0.25">
      <c r="A109">
        <v>2.7711000000000001</v>
      </c>
      <c r="B109">
        <v>3.2694999999999999</v>
      </c>
      <c r="C109">
        <v>4.1288</v>
      </c>
    </row>
    <row r="110" spans="1:3" x14ac:dyDescent="0.25">
      <c r="A110">
        <v>3.7482000000000002</v>
      </c>
      <c r="B110">
        <v>2.1194000000000002</v>
      </c>
      <c r="C110">
        <v>1.5081</v>
      </c>
    </row>
    <row r="111" spans="1:3" x14ac:dyDescent="0.25">
      <c r="A111">
        <v>2.1212</v>
      </c>
      <c r="B111">
        <v>2.1097999999999999</v>
      </c>
      <c r="C111">
        <v>1.1789000000000001</v>
      </c>
    </row>
    <row r="112" spans="1:3" x14ac:dyDescent="0.25">
      <c r="A112">
        <v>1.9637</v>
      </c>
      <c r="B112">
        <v>1.2262999999999999</v>
      </c>
      <c r="C112">
        <v>1.2877000000000001</v>
      </c>
    </row>
    <row r="113" spans="1:3" x14ac:dyDescent="0.25">
      <c r="A113">
        <v>1.9014</v>
      </c>
      <c r="B113">
        <v>2.3052999999999999</v>
      </c>
      <c r="C113">
        <v>3.2212000000000001</v>
      </c>
    </row>
    <row r="114" spans="1:3" x14ac:dyDescent="0.25">
      <c r="A114">
        <v>1.5668</v>
      </c>
      <c r="B114">
        <v>1.4844999999999999</v>
      </c>
      <c r="C114">
        <v>1.4368000000000001</v>
      </c>
    </row>
    <row r="115" spans="1:3" x14ac:dyDescent="0.25">
      <c r="A115">
        <v>4.7035</v>
      </c>
      <c r="B115">
        <v>4.5845000000000002</v>
      </c>
      <c r="C115">
        <v>2.9889999999999999</v>
      </c>
    </row>
    <row r="116" spans="1:3" x14ac:dyDescent="0.25">
      <c r="A116">
        <v>2.5363000000000002</v>
      </c>
      <c r="B116">
        <v>2.5030000000000001</v>
      </c>
      <c r="C116">
        <v>2.0541</v>
      </c>
    </row>
    <row r="117" spans="1:3" x14ac:dyDescent="0.25">
      <c r="A117">
        <v>3.2273000000000001</v>
      </c>
      <c r="B117">
        <v>2.3832</v>
      </c>
      <c r="C117">
        <v>2.6320000000000001</v>
      </c>
    </row>
    <row r="118" spans="1:3" x14ac:dyDescent="0.25">
      <c r="A118">
        <v>1.8119000000000001</v>
      </c>
      <c r="B118">
        <v>1.9295</v>
      </c>
      <c r="C118">
        <v>1.4976</v>
      </c>
    </row>
    <row r="119" spans="1:3" x14ac:dyDescent="0.25">
      <c r="A119">
        <v>1.2524999999999999</v>
      </c>
      <c r="B119">
        <v>1.5617000000000001</v>
      </c>
      <c r="C119">
        <v>1.8637999999999999</v>
      </c>
    </row>
    <row r="120" spans="1:3" x14ac:dyDescent="0.25">
      <c r="A120">
        <v>2.2765</v>
      </c>
      <c r="B120">
        <v>1.421</v>
      </c>
      <c r="C120">
        <v>1.1949000000000001</v>
      </c>
    </row>
    <row r="121" spans="1:3" x14ac:dyDescent="0.25">
      <c r="A121">
        <v>1.7602</v>
      </c>
      <c r="B121">
        <v>1.9033</v>
      </c>
      <c r="C121">
        <v>2.0815000000000001</v>
      </c>
    </row>
    <row r="122" spans="1:3" x14ac:dyDescent="0.25">
      <c r="A122">
        <v>1.7115</v>
      </c>
      <c r="B122">
        <v>1.7104999999999999</v>
      </c>
      <c r="C122">
        <v>1.3514999999999999</v>
      </c>
    </row>
    <row r="123" spans="1:3" x14ac:dyDescent="0.25">
      <c r="A123">
        <v>1.8768</v>
      </c>
      <c r="B123">
        <v>2.2195</v>
      </c>
      <c r="C123">
        <v>2.6168</v>
      </c>
    </row>
    <row r="124" spans="1:3" x14ac:dyDescent="0.25">
      <c r="A124">
        <v>3.1587000000000001</v>
      </c>
      <c r="B124">
        <v>2.7157</v>
      </c>
      <c r="C124">
        <v>2.5188000000000001</v>
      </c>
    </row>
    <row r="125" spans="1:3" x14ac:dyDescent="0.25">
      <c r="A125">
        <v>2.0543</v>
      </c>
      <c r="B125">
        <v>2.1962999999999999</v>
      </c>
      <c r="C125">
        <v>3.1049000000000002</v>
      </c>
    </row>
    <row r="126" spans="1:3" x14ac:dyDescent="0.25">
      <c r="A126">
        <v>1.6740999999999999</v>
      </c>
      <c r="B126">
        <v>1.5429999999999999</v>
      </c>
      <c r="C126">
        <v>1.5860000000000001</v>
      </c>
    </row>
    <row r="127" spans="1:3" x14ac:dyDescent="0.25">
      <c r="A127">
        <v>6.3634000000000004</v>
      </c>
      <c r="B127">
        <v>5.3883999999999999</v>
      </c>
      <c r="C127">
        <v>1.8714999999999999</v>
      </c>
    </row>
    <row r="128" spans="1:3" x14ac:dyDescent="0.25">
      <c r="A128">
        <v>1.7685999999999999</v>
      </c>
      <c r="B128">
        <v>1.8786</v>
      </c>
      <c r="C128">
        <v>2.3879999999999999</v>
      </c>
    </row>
    <row r="129" spans="1:3" x14ac:dyDescent="0.25">
      <c r="A129">
        <v>1.7783</v>
      </c>
      <c r="B129">
        <v>1.9635</v>
      </c>
      <c r="C129">
        <v>1.6246</v>
      </c>
    </row>
    <row r="130" spans="1:3" x14ac:dyDescent="0.25">
      <c r="A130">
        <v>5.8654000000000002</v>
      </c>
      <c r="B130">
        <v>3.8441000000000001</v>
      </c>
      <c r="C130">
        <v>3.8855</v>
      </c>
    </row>
    <row r="131" spans="1:3" x14ac:dyDescent="0.25">
      <c r="A131">
        <v>2.0188000000000001</v>
      </c>
      <c r="B131">
        <v>1.8782000000000001</v>
      </c>
      <c r="C131">
        <v>1.8174999999999999</v>
      </c>
    </row>
    <row r="132" spans="1:3" x14ac:dyDescent="0.25">
      <c r="A132">
        <v>1.8085</v>
      </c>
      <c r="B132">
        <v>1.5463</v>
      </c>
      <c r="C132">
        <v>1.9876</v>
      </c>
    </row>
    <row r="133" spans="1:3" x14ac:dyDescent="0.25">
      <c r="A133">
        <v>1.6768000000000001</v>
      </c>
      <c r="B133">
        <v>1.5693999999999999</v>
      </c>
      <c r="C133">
        <v>1.4315</v>
      </c>
    </row>
    <row r="134" spans="1:3" x14ac:dyDescent="0.25">
      <c r="A134">
        <v>3.2023999999999999</v>
      </c>
      <c r="B134">
        <v>3.3205</v>
      </c>
      <c r="C134">
        <v>3.8022999999999998</v>
      </c>
    </row>
    <row r="135" spans="1:3" x14ac:dyDescent="0.25">
      <c r="A135">
        <v>3.5514999999999999</v>
      </c>
      <c r="B135">
        <v>1.7537</v>
      </c>
      <c r="C135">
        <v>1.6496999999999999</v>
      </c>
    </row>
    <row r="136" spans="1:3" x14ac:dyDescent="0.25">
      <c r="A136">
        <v>3.8946999999999998</v>
      </c>
      <c r="B136">
        <v>3.0670999999999999</v>
      </c>
      <c r="C136">
        <v>1.8233999999999999</v>
      </c>
    </row>
    <row r="137" spans="1:3" x14ac:dyDescent="0.25">
      <c r="A137">
        <v>1.9297</v>
      </c>
      <c r="B137">
        <v>1.6296999999999999</v>
      </c>
      <c r="C137">
        <v>1.2766</v>
      </c>
    </row>
    <row r="138" spans="1:3" x14ac:dyDescent="0.25">
      <c r="A138">
        <v>3.4712999999999998</v>
      </c>
      <c r="B138">
        <v>4.3007</v>
      </c>
      <c r="C138">
        <v>3.2726000000000002</v>
      </c>
    </row>
    <row r="139" spans="1:3" x14ac:dyDescent="0.25">
      <c r="A139">
        <v>2.4262000000000001</v>
      </c>
      <c r="B139">
        <v>2.7463000000000002</v>
      </c>
      <c r="C139">
        <v>3.3855</v>
      </c>
    </row>
    <row r="140" spans="1:3" x14ac:dyDescent="0.25">
      <c r="A140">
        <v>2.7250000000000001</v>
      </c>
      <c r="B140">
        <v>2.0095000000000001</v>
      </c>
      <c r="C140">
        <v>2.3532000000000002</v>
      </c>
    </row>
    <row r="141" spans="1:3" x14ac:dyDescent="0.25">
      <c r="A141">
        <v>2.7639999999999998</v>
      </c>
      <c r="B141">
        <v>3.8563999999999998</v>
      </c>
      <c r="C141">
        <v>5.1794000000000002</v>
      </c>
    </row>
    <row r="142" spans="1:3" x14ac:dyDescent="0.25">
      <c r="A142">
        <v>2.7328999999999999</v>
      </c>
      <c r="B142">
        <v>3.5055000000000001</v>
      </c>
      <c r="C142">
        <v>4.9592999999999998</v>
      </c>
    </row>
    <row r="143" spans="1:3" x14ac:dyDescent="0.25">
      <c r="A143">
        <v>3.8416999999999999</v>
      </c>
      <c r="B143">
        <v>3.9339</v>
      </c>
      <c r="C143">
        <v>2.9302000000000001</v>
      </c>
    </row>
    <row r="144" spans="1:3" x14ac:dyDescent="0.25">
      <c r="A144">
        <v>3.1981000000000002</v>
      </c>
      <c r="B144">
        <v>2.1294</v>
      </c>
      <c r="C144">
        <v>2.6604000000000001</v>
      </c>
    </row>
    <row r="145" spans="1:3" x14ac:dyDescent="0.25">
      <c r="A145">
        <v>2.1192000000000002</v>
      </c>
      <c r="B145">
        <v>2.2021000000000002</v>
      </c>
      <c r="C145">
        <v>2.0022000000000002</v>
      </c>
    </row>
    <row r="146" spans="1:3" x14ac:dyDescent="0.25">
      <c r="A146">
        <v>3.319</v>
      </c>
      <c r="B146">
        <v>4.2112999999999996</v>
      </c>
      <c r="C146">
        <v>5.2050999999999998</v>
      </c>
    </row>
    <row r="147" spans="1:3" x14ac:dyDescent="0.25">
      <c r="A147">
        <v>4.5216000000000003</v>
      </c>
      <c r="B147">
        <v>5.0019999999999998</v>
      </c>
      <c r="C147">
        <v>3.4881000000000002</v>
      </c>
    </row>
    <row r="148" spans="1:3" x14ac:dyDescent="0.25">
      <c r="A148">
        <v>3.6185999999999998</v>
      </c>
      <c r="B148">
        <v>2.8519000000000001</v>
      </c>
      <c r="C148">
        <v>2.1065999999999998</v>
      </c>
    </row>
    <row r="149" spans="1:3" x14ac:dyDescent="0.25">
      <c r="A149">
        <v>2.6966000000000001</v>
      </c>
      <c r="B149">
        <v>2.2789000000000001</v>
      </c>
      <c r="C149">
        <v>2.3471000000000002</v>
      </c>
    </row>
    <row r="150" spans="1:3" x14ac:dyDescent="0.25">
      <c r="A150">
        <v>3.3664999999999998</v>
      </c>
      <c r="B150">
        <v>3.3877000000000002</v>
      </c>
      <c r="C150">
        <v>2.1273</v>
      </c>
    </row>
    <row r="151" spans="1:3" x14ac:dyDescent="0.25">
      <c r="A151">
        <v>2.1307</v>
      </c>
      <c r="B151">
        <v>1.3112999999999999</v>
      </c>
      <c r="C151">
        <v>1.3812</v>
      </c>
    </row>
    <row r="152" spans="1:3" x14ac:dyDescent="0.25">
      <c r="A152">
        <v>1.3192999999999999</v>
      </c>
      <c r="B152">
        <v>1.3841000000000001</v>
      </c>
      <c r="C152">
        <v>1.0161</v>
      </c>
    </row>
    <row r="153" spans="1:3" x14ac:dyDescent="0.25">
      <c r="A153">
        <v>1.7938000000000001</v>
      </c>
      <c r="B153">
        <v>1.7070000000000001</v>
      </c>
      <c r="C153">
        <v>1.3418000000000001</v>
      </c>
    </row>
    <row r="154" spans="1:3" x14ac:dyDescent="0.25">
      <c r="A154">
        <v>1.7457</v>
      </c>
      <c r="B154">
        <v>2.1297000000000001</v>
      </c>
      <c r="C154">
        <v>2.5714000000000001</v>
      </c>
    </row>
    <row r="155" spans="1:3" x14ac:dyDescent="0.25">
      <c r="A155">
        <v>1.4514</v>
      </c>
      <c r="B155">
        <v>1.4556</v>
      </c>
      <c r="C155">
        <v>1.6548</v>
      </c>
    </row>
    <row r="156" spans="1:3" x14ac:dyDescent="0.25">
      <c r="A156">
        <v>1.8184</v>
      </c>
      <c r="B156">
        <v>1.7628999999999999</v>
      </c>
      <c r="C156">
        <v>2.4973999999999998</v>
      </c>
    </row>
    <row r="157" spans="1:3" x14ac:dyDescent="0.25">
      <c r="A157">
        <v>1.3030999999999999</v>
      </c>
      <c r="B157">
        <v>1.1851</v>
      </c>
      <c r="C157">
        <v>0.69869999999999999</v>
      </c>
    </row>
    <row r="158" spans="1:3" x14ac:dyDescent="0.25">
      <c r="A158">
        <v>1.6634</v>
      </c>
      <c r="B158">
        <v>1.7019</v>
      </c>
      <c r="C158">
        <v>1.9332</v>
      </c>
    </row>
    <row r="159" spans="1:3" x14ac:dyDescent="0.25">
      <c r="A159">
        <v>2.2056</v>
      </c>
      <c r="B159">
        <v>2.2483</v>
      </c>
      <c r="C159">
        <v>2.1974</v>
      </c>
    </row>
    <row r="160" spans="1:3" x14ac:dyDescent="0.25">
      <c r="A160">
        <v>1.9387000000000001</v>
      </c>
      <c r="B160">
        <v>1.6893</v>
      </c>
      <c r="C160">
        <v>0.95299999999999996</v>
      </c>
    </row>
    <row r="161" spans="1:3" x14ac:dyDescent="0.25">
      <c r="A161">
        <v>2.9369999999999998</v>
      </c>
      <c r="B161">
        <v>2.7568000000000001</v>
      </c>
      <c r="C161">
        <v>2.6124000000000001</v>
      </c>
    </row>
    <row r="162" spans="1:3" x14ac:dyDescent="0.25">
      <c r="A162">
        <v>1.9928999999999999</v>
      </c>
      <c r="B162">
        <v>1.9690000000000001</v>
      </c>
      <c r="C162">
        <v>2.2208999999999999</v>
      </c>
    </row>
    <row r="163" spans="1:3" x14ac:dyDescent="0.25">
      <c r="A163">
        <v>4.3651</v>
      </c>
      <c r="B163">
        <v>3.4255</v>
      </c>
      <c r="C163">
        <v>4.6254</v>
      </c>
    </row>
    <row r="164" spans="1:3" x14ac:dyDescent="0.25">
      <c r="A164">
        <v>2.5257000000000001</v>
      </c>
      <c r="B164">
        <v>3.0274000000000001</v>
      </c>
      <c r="C164">
        <v>1.9715</v>
      </c>
    </row>
    <row r="165" spans="1:3" x14ac:dyDescent="0.25">
      <c r="A165">
        <v>1.0882000000000001</v>
      </c>
      <c r="B165">
        <v>1.1874</v>
      </c>
      <c r="C165">
        <v>1.8140000000000001</v>
      </c>
    </row>
    <row r="166" spans="1:3" x14ac:dyDescent="0.25">
      <c r="A166">
        <v>2.3673000000000002</v>
      </c>
      <c r="B166">
        <v>2.7625000000000002</v>
      </c>
      <c r="C166">
        <v>2.9249000000000001</v>
      </c>
    </row>
    <row r="167" spans="1:3" x14ac:dyDescent="0.25">
      <c r="A167">
        <v>2.2522000000000002</v>
      </c>
      <c r="B167">
        <v>2.5329000000000002</v>
      </c>
      <c r="C167">
        <v>2.6555</v>
      </c>
    </row>
    <row r="168" spans="1:3" x14ac:dyDescent="0.25">
      <c r="A168">
        <v>2.8816000000000002</v>
      </c>
      <c r="B168">
        <v>3.6644000000000001</v>
      </c>
      <c r="C168">
        <v>4.6944999999999997</v>
      </c>
    </row>
    <row r="169" spans="1:3" x14ac:dyDescent="0.25">
      <c r="A169">
        <v>1.7091000000000001</v>
      </c>
      <c r="B169">
        <v>1.4738</v>
      </c>
      <c r="C169">
        <v>1.0214000000000001</v>
      </c>
    </row>
    <row r="170" spans="1:3" x14ac:dyDescent="0.25">
      <c r="A170">
        <v>2.1168</v>
      </c>
      <c r="B170">
        <v>1.8363</v>
      </c>
      <c r="C170">
        <v>0.92500000000000004</v>
      </c>
    </row>
    <row r="171" spans="1:3" x14ac:dyDescent="0.25">
      <c r="A171">
        <v>1.4164000000000001</v>
      </c>
      <c r="B171">
        <v>1.1711</v>
      </c>
      <c r="C171">
        <v>1.2941</v>
      </c>
    </row>
    <row r="172" spans="1:3" x14ac:dyDescent="0.25">
      <c r="A172">
        <v>2.0983000000000001</v>
      </c>
      <c r="B172">
        <v>2.7982</v>
      </c>
      <c r="C172">
        <v>4.2611999999999997</v>
      </c>
    </row>
    <row r="173" spans="1:3" x14ac:dyDescent="0.25">
      <c r="A173">
        <v>3.2058</v>
      </c>
      <c r="B173">
        <v>4.2729999999999997</v>
      </c>
      <c r="C173">
        <v>3.7743000000000002</v>
      </c>
    </row>
    <row r="174" spans="1:3" x14ac:dyDescent="0.25">
      <c r="A174">
        <v>4.0237999999999996</v>
      </c>
      <c r="B174">
        <v>1.8007</v>
      </c>
      <c r="C174">
        <v>2.7033</v>
      </c>
    </row>
    <row r="175" spans="1:3" x14ac:dyDescent="0.25">
      <c r="A175">
        <v>1.6033999999999999</v>
      </c>
      <c r="B175">
        <v>1.659</v>
      </c>
      <c r="C175">
        <v>1.1286</v>
      </c>
    </row>
    <row r="176" spans="1:3" x14ac:dyDescent="0.25">
      <c r="A176">
        <v>5.1311</v>
      </c>
      <c r="B176">
        <v>7.7295999999999996</v>
      </c>
      <c r="C176">
        <v>4.3708</v>
      </c>
    </row>
    <row r="177" spans="1:3" x14ac:dyDescent="0.25">
      <c r="A177">
        <v>2.2936000000000001</v>
      </c>
      <c r="B177">
        <v>2.298</v>
      </c>
      <c r="C177">
        <v>2.7174999999999998</v>
      </c>
    </row>
    <row r="178" spans="1:3" x14ac:dyDescent="0.25">
      <c r="A178">
        <v>1.8926000000000001</v>
      </c>
      <c r="B178">
        <v>1.8201000000000001</v>
      </c>
      <c r="C178">
        <v>2.6415999999999999</v>
      </c>
    </row>
    <row r="179" spans="1:3" x14ac:dyDescent="0.25">
      <c r="A179">
        <v>2.1429999999999998</v>
      </c>
      <c r="B179">
        <v>1.7699</v>
      </c>
      <c r="C179">
        <v>1.22</v>
      </c>
    </row>
    <row r="180" spans="1:3" x14ac:dyDescent="0.25">
      <c r="A180">
        <v>1.4238999999999999</v>
      </c>
      <c r="B180">
        <v>1.1194</v>
      </c>
      <c r="C180">
        <v>1.9847999999999999</v>
      </c>
    </row>
    <row r="181" spans="1:3" x14ac:dyDescent="0.25">
      <c r="A181">
        <v>2.6463999999999999</v>
      </c>
      <c r="B181">
        <v>3.8115999999999999</v>
      </c>
      <c r="C181">
        <v>4.4325000000000001</v>
      </c>
    </row>
    <row r="182" spans="1:3" x14ac:dyDescent="0.25">
      <c r="A182">
        <v>1.6464000000000001</v>
      </c>
      <c r="B182">
        <v>1.456</v>
      </c>
      <c r="C182">
        <v>1.5964</v>
      </c>
    </row>
    <row r="183" spans="1:3" x14ac:dyDescent="0.25">
      <c r="A183">
        <v>2.8841000000000001</v>
      </c>
      <c r="B183">
        <v>2.3592</v>
      </c>
      <c r="C183">
        <v>3.4268999999999998</v>
      </c>
    </row>
    <row r="184" spans="1:3" x14ac:dyDescent="0.25">
      <c r="A184">
        <v>3.0977000000000001</v>
      </c>
      <c r="B184">
        <v>3.2543000000000002</v>
      </c>
      <c r="C184">
        <v>4.8461999999999996</v>
      </c>
    </row>
    <row r="185" spans="1:3" x14ac:dyDescent="0.25">
      <c r="A185">
        <v>4.6001000000000003</v>
      </c>
      <c r="B185">
        <v>5.7431999999999999</v>
      </c>
      <c r="C185">
        <v>5.2843999999999998</v>
      </c>
    </row>
    <row r="186" spans="1:3" x14ac:dyDescent="0.25">
      <c r="A186">
        <v>3.3997000000000002</v>
      </c>
      <c r="B186">
        <v>3.2951999999999999</v>
      </c>
      <c r="C186">
        <v>3.0861999999999998</v>
      </c>
    </row>
    <row r="187" spans="1:3" x14ac:dyDescent="0.25">
      <c r="A187">
        <v>1.9265000000000001</v>
      </c>
      <c r="B187">
        <v>2.3300999999999998</v>
      </c>
      <c r="C187">
        <v>3.3092999999999999</v>
      </c>
    </row>
    <row r="188" spans="1:3" x14ac:dyDescent="0.25">
      <c r="A188">
        <v>5.2172000000000001</v>
      </c>
      <c r="B188">
        <v>5.8647</v>
      </c>
      <c r="C188">
        <v>6.9519000000000002</v>
      </c>
    </row>
    <row r="189" spans="1:3" x14ac:dyDescent="0.25">
      <c r="A189">
        <v>1.6075999999999999</v>
      </c>
      <c r="B189">
        <v>1.0407</v>
      </c>
      <c r="C189">
        <v>1.4129</v>
      </c>
    </row>
    <row r="190" spans="1:3" x14ac:dyDescent="0.25">
      <c r="A190">
        <v>2.8704000000000001</v>
      </c>
      <c r="B190">
        <v>2.927</v>
      </c>
      <c r="C190">
        <v>3.5558000000000001</v>
      </c>
    </row>
    <row r="191" spans="1:3" x14ac:dyDescent="0.25">
      <c r="A191">
        <v>6.2519</v>
      </c>
      <c r="B191">
        <v>9.5183999999999997</v>
      </c>
      <c r="C191">
        <v>6.4416000000000002</v>
      </c>
    </row>
    <row r="192" spans="1:3" x14ac:dyDescent="0.25">
      <c r="A192">
        <v>1.6970000000000001</v>
      </c>
      <c r="B192">
        <v>1.4461999999999999</v>
      </c>
      <c r="C192">
        <v>1.9195</v>
      </c>
    </row>
    <row r="193" spans="1:3" x14ac:dyDescent="0.25">
      <c r="A193">
        <v>1.8732</v>
      </c>
      <c r="B193">
        <v>1.9723999999999999</v>
      </c>
      <c r="C193">
        <v>2.0842999999999998</v>
      </c>
    </row>
    <row r="194" spans="1:3" x14ac:dyDescent="0.25">
      <c r="A194">
        <v>2.3129</v>
      </c>
      <c r="B194">
        <v>2.3429000000000002</v>
      </c>
      <c r="C194">
        <v>2.0543999999999998</v>
      </c>
    </row>
    <row r="195" spans="1:3" x14ac:dyDescent="0.25">
      <c r="A195">
        <v>1.9363999999999999</v>
      </c>
      <c r="B195">
        <v>2.2227999999999999</v>
      </c>
      <c r="C195">
        <v>2.7648999999999999</v>
      </c>
    </row>
    <row r="196" spans="1:3" x14ac:dyDescent="0.25">
      <c r="A196">
        <v>1.5128999999999999</v>
      </c>
      <c r="B196">
        <v>1.7390000000000001</v>
      </c>
      <c r="C196">
        <v>1.4205000000000001</v>
      </c>
    </row>
    <row r="197" spans="1:3" x14ac:dyDescent="0.25">
      <c r="A197">
        <v>0.79239999999999999</v>
      </c>
      <c r="B197">
        <v>0.89349999999999996</v>
      </c>
      <c r="C197">
        <v>0.76719999999999999</v>
      </c>
    </row>
    <row r="198" spans="1:3" x14ac:dyDescent="0.25">
      <c r="A198">
        <v>2.1520999999999999</v>
      </c>
      <c r="B198">
        <v>1.6659999999999999</v>
      </c>
      <c r="C198">
        <v>1.3993</v>
      </c>
    </row>
    <row r="199" spans="1:3" x14ac:dyDescent="0.25">
      <c r="A199">
        <v>1.7090000000000001</v>
      </c>
      <c r="B199">
        <v>1.3037000000000001</v>
      </c>
      <c r="C199">
        <v>1.3192999999999999</v>
      </c>
    </row>
    <row r="200" spans="1:3" x14ac:dyDescent="0.25">
      <c r="A200">
        <v>2.9699</v>
      </c>
      <c r="B200">
        <v>2.4127999999999998</v>
      </c>
      <c r="C200">
        <v>2.1720000000000002</v>
      </c>
    </row>
    <row r="201" spans="1:3" x14ac:dyDescent="0.25">
      <c r="A201">
        <v>1.0849</v>
      </c>
      <c r="B201">
        <v>1.1326000000000001</v>
      </c>
      <c r="C201">
        <v>1.7647999999999999</v>
      </c>
    </row>
    <row r="202" spans="1:3" x14ac:dyDescent="0.25">
      <c r="A202">
        <v>1.0891999999999999</v>
      </c>
      <c r="B202">
        <v>0.89419999999999999</v>
      </c>
      <c r="C202">
        <v>0.46110000000000001</v>
      </c>
    </row>
    <row r="203" spans="1:3" x14ac:dyDescent="0.25">
      <c r="A203">
        <v>0.94840000000000002</v>
      </c>
      <c r="B203">
        <v>1.0162</v>
      </c>
      <c r="C203">
        <v>1.2857000000000001</v>
      </c>
    </row>
    <row r="204" spans="1:3" x14ac:dyDescent="0.25">
      <c r="A204">
        <v>1.8906000000000001</v>
      </c>
      <c r="B204">
        <v>2.1680999999999999</v>
      </c>
      <c r="C204">
        <v>2.3191000000000002</v>
      </c>
    </row>
    <row r="205" spans="1:3" x14ac:dyDescent="0.25">
      <c r="A205">
        <v>2.3129</v>
      </c>
      <c r="B205">
        <v>1.4579</v>
      </c>
      <c r="C205">
        <v>1.0732999999999999</v>
      </c>
    </row>
    <row r="206" spans="1:3" x14ac:dyDescent="0.25">
      <c r="A206">
        <v>1.0992</v>
      </c>
      <c r="B206">
        <v>0.84450000000000003</v>
      </c>
      <c r="C206">
        <v>0.74509999999999998</v>
      </c>
    </row>
    <row r="207" spans="1:3" x14ac:dyDescent="0.25">
      <c r="A207">
        <v>1.6592</v>
      </c>
      <c r="B207">
        <v>1.2124999999999999</v>
      </c>
      <c r="C207">
        <v>0.55959999999999999</v>
      </c>
    </row>
    <row r="208" spans="1:3" x14ac:dyDescent="0.25">
      <c r="A208">
        <v>2.9975999999999998</v>
      </c>
      <c r="B208">
        <v>3.1823999999999999</v>
      </c>
      <c r="C208">
        <v>4.4416000000000002</v>
      </c>
    </row>
    <row r="209" spans="1:3" x14ac:dyDescent="0.25">
      <c r="A209">
        <v>2.1879</v>
      </c>
      <c r="B209">
        <v>2.5537000000000001</v>
      </c>
      <c r="C209">
        <v>2.8546999999999998</v>
      </c>
    </row>
    <row r="210" spans="1:3" x14ac:dyDescent="0.25">
      <c r="A210">
        <v>2.2682000000000002</v>
      </c>
      <c r="B210">
        <v>1.7977000000000001</v>
      </c>
      <c r="C210">
        <v>1.5269999999999999</v>
      </c>
    </row>
    <row r="211" spans="1:3" x14ac:dyDescent="0.25">
      <c r="A211">
        <v>2.9851000000000001</v>
      </c>
      <c r="B211">
        <v>3.6400999999999999</v>
      </c>
      <c r="C211">
        <v>3.1070000000000002</v>
      </c>
    </row>
    <row r="212" spans="1:3" x14ac:dyDescent="0.25">
      <c r="A212">
        <v>3.3353000000000002</v>
      </c>
      <c r="B212">
        <v>4.6919000000000004</v>
      </c>
      <c r="C212">
        <v>3.8656000000000001</v>
      </c>
    </row>
    <row r="213" spans="1:3" x14ac:dyDescent="0.25">
      <c r="A213">
        <v>1.6794</v>
      </c>
      <c r="B213">
        <v>1.93</v>
      </c>
      <c r="C213">
        <v>2.5505</v>
      </c>
    </row>
    <row r="214" spans="1:3" x14ac:dyDescent="0.25">
      <c r="A214">
        <v>2.9809999999999999</v>
      </c>
      <c r="B214">
        <v>2.0406</v>
      </c>
      <c r="C214">
        <v>2.5417000000000001</v>
      </c>
    </row>
    <row r="215" spans="1:3" x14ac:dyDescent="0.25">
      <c r="A215">
        <v>1.5941000000000001</v>
      </c>
      <c r="B215">
        <v>1.2317</v>
      </c>
      <c r="C215">
        <v>1.3013999999999999</v>
      </c>
    </row>
    <row r="216" spans="1:3" x14ac:dyDescent="0.25">
      <c r="A216">
        <v>2.3089</v>
      </c>
      <c r="B216">
        <v>2.4068999999999998</v>
      </c>
      <c r="C216">
        <v>1.9363999999999999</v>
      </c>
    </row>
    <row r="217" spans="1:3" x14ac:dyDescent="0.25">
      <c r="A217">
        <v>2.5672000000000001</v>
      </c>
      <c r="B217">
        <v>2.7515000000000001</v>
      </c>
      <c r="C217">
        <v>3.3862999999999999</v>
      </c>
    </row>
    <row r="218" spans="1:3" x14ac:dyDescent="0.25">
      <c r="A218">
        <v>1.8663000000000001</v>
      </c>
      <c r="B218">
        <v>2.3955000000000002</v>
      </c>
      <c r="C218">
        <v>2.6213000000000002</v>
      </c>
    </row>
    <row r="219" spans="1:3" x14ac:dyDescent="0.25">
      <c r="A219">
        <v>2.754</v>
      </c>
      <c r="B219">
        <v>2.8675999999999999</v>
      </c>
      <c r="C219">
        <v>3.4443000000000001</v>
      </c>
    </row>
    <row r="220" spans="1:3" x14ac:dyDescent="0.25">
      <c r="A220">
        <v>1.3907</v>
      </c>
      <c r="B220">
        <v>1.3391999999999999</v>
      </c>
      <c r="C220">
        <v>1.6597</v>
      </c>
    </row>
    <row r="221" spans="1:3" x14ac:dyDescent="0.25">
      <c r="A221">
        <v>3.6307999999999998</v>
      </c>
      <c r="B221">
        <v>5.1680000000000001</v>
      </c>
      <c r="C221">
        <v>6.1557000000000004</v>
      </c>
    </row>
    <row r="222" spans="1:3" x14ac:dyDescent="0.25">
      <c r="A222">
        <v>4.0869999999999997</v>
      </c>
      <c r="B222">
        <v>4.3562000000000003</v>
      </c>
      <c r="C222">
        <v>2.9504999999999999</v>
      </c>
    </row>
    <row r="223" spans="1:3" x14ac:dyDescent="0.25">
      <c r="A223">
        <v>3.5609999999999999</v>
      </c>
      <c r="B223">
        <v>3.3759000000000001</v>
      </c>
      <c r="C223">
        <v>1.7269000000000001</v>
      </c>
    </row>
    <row r="224" spans="1:3" x14ac:dyDescent="0.25">
      <c r="A224">
        <v>1.6556</v>
      </c>
      <c r="B224">
        <v>1.4837</v>
      </c>
      <c r="C224">
        <v>1.3044</v>
      </c>
    </row>
    <row r="225" spans="1:3" x14ac:dyDescent="0.25">
      <c r="A225">
        <v>2.8988</v>
      </c>
      <c r="B225">
        <v>3.5352000000000001</v>
      </c>
      <c r="C225">
        <v>4.7293000000000003</v>
      </c>
    </row>
    <row r="226" spans="1:3" x14ac:dyDescent="0.25">
      <c r="A226">
        <v>1.379</v>
      </c>
      <c r="B226">
        <v>0.79820000000000002</v>
      </c>
      <c r="C226">
        <v>0.6855</v>
      </c>
    </row>
    <row r="227" spans="1:3" x14ac:dyDescent="0.25">
      <c r="A227">
        <v>4.8036000000000003</v>
      </c>
      <c r="B227">
        <v>5.8113999999999999</v>
      </c>
      <c r="C227">
        <v>6.5098000000000003</v>
      </c>
    </row>
    <row r="228" spans="1:3" x14ac:dyDescent="0.25">
      <c r="A228">
        <v>1.8944000000000001</v>
      </c>
      <c r="B228">
        <v>2.1642999999999999</v>
      </c>
      <c r="C228">
        <v>1.8704000000000001</v>
      </c>
    </row>
    <row r="229" spans="1:3" x14ac:dyDescent="0.25">
      <c r="A229">
        <v>2.8527</v>
      </c>
      <c r="B229">
        <v>1.6724000000000001</v>
      </c>
      <c r="C229">
        <v>2.0293999999999999</v>
      </c>
    </row>
    <row r="230" spans="1:3" x14ac:dyDescent="0.25">
      <c r="A230">
        <v>0.47949999999999998</v>
      </c>
      <c r="B230">
        <v>0.30070000000000002</v>
      </c>
      <c r="C230">
        <v>0.42520000000000002</v>
      </c>
    </row>
    <row r="231" spans="1:3" x14ac:dyDescent="0.25">
      <c r="A231">
        <v>1.9400999999999999</v>
      </c>
      <c r="B231">
        <v>2.1877</v>
      </c>
      <c r="C231">
        <v>2.6015999999999999</v>
      </c>
    </row>
    <row r="232" spans="1:3" x14ac:dyDescent="0.25">
      <c r="A232">
        <v>0.84850000000000003</v>
      </c>
      <c r="B232">
        <v>0.84060000000000001</v>
      </c>
      <c r="C232">
        <v>0.73809999999999998</v>
      </c>
    </row>
    <row r="233" spans="1:3" x14ac:dyDescent="0.25">
      <c r="A233">
        <v>2.0724999999999998</v>
      </c>
      <c r="B233">
        <v>1.7748999999999999</v>
      </c>
      <c r="C233">
        <v>2.3344</v>
      </c>
    </row>
    <row r="234" spans="1:3" x14ac:dyDescent="0.25">
      <c r="A234">
        <v>1.5145999999999999</v>
      </c>
      <c r="B234">
        <v>1.696</v>
      </c>
      <c r="C234">
        <v>2.2122000000000002</v>
      </c>
    </row>
    <row r="235" spans="1:3" x14ac:dyDescent="0.25">
      <c r="A235">
        <v>2.3422000000000001</v>
      </c>
      <c r="B235">
        <v>2.0209999999999999</v>
      </c>
      <c r="C235">
        <v>2.0228999999999999</v>
      </c>
    </row>
    <row r="236" spans="1:3" x14ac:dyDescent="0.25">
      <c r="A236">
        <v>0.96399999999999997</v>
      </c>
      <c r="B236">
        <v>0.74280000000000002</v>
      </c>
      <c r="C236">
        <v>0.54579999999999995</v>
      </c>
    </row>
    <row r="237" spans="1:3" x14ac:dyDescent="0.25">
      <c r="A237">
        <v>2.4085000000000001</v>
      </c>
      <c r="B237">
        <v>2.1738</v>
      </c>
      <c r="C237">
        <v>2.2004999999999999</v>
      </c>
    </row>
    <row r="238" spans="1:3" x14ac:dyDescent="0.25">
      <c r="A238">
        <v>2.3174999999999999</v>
      </c>
      <c r="B238">
        <v>2.2587999999999999</v>
      </c>
      <c r="C238">
        <v>2.0219</v>
      </c>
    </row>
    <row r="239" spans="1:3" x14ac:dyDescent="0.25">
      <c r="A239">
        <v>1.9954000000000001</v>
      </c>
      <c r="B239">
        <v>1.1623000000000001</v>
      </c>
      <c r="C239">
        <v>0.90580000000000005</v>
      </c>
    </row>
    <row r="240" spans="1:3" x14ac:dyDescent="0.25">
      <c r="A240">
        <v>0.71889999999999998</v>
      </c>
      <c r="B240">
        <v>0.51319999999999999</v>
      </c>
      <c r="C240">
        <v>0.26690000000000003</v>
      </c>
    </row>
    <row r="241" spans="1:3" x14ac:dyDescent="0.25">
      <c r="A241">
        <v>1.4913000000000001</v>
      </c>
      <c r="B241">
        <v>1.6509</v>
      </c>
      <c r="C241">
        <v>2.0007999999999999</v>
      </c>
    </row>
    <row r="242" spans="1:3" x14ac:dyDescent="0.25">
      <c r="A242">
        <v>1.3322000000000001</v>
      </c>
      <c r="B242">
        <v>1.4135</v>
      </c>
      <c r="C242">
        <v>1.4463999999999999</v>
      </c>
    </row>
    <row r="243" spans="1:3" x14ac:dyDescent="0.25">
      <c r="A243">
        <v>1.6372</v>
      </c>
      <c r="B243">
        <v>1.6797</v>
      </c>
      <c r="C243">
        <v>0.96760000000000002</v>
      </c>
    </row>
    <row r="244" spans="1:3" x14ac:dyDescent="0.25">
      <c r="A244">
        <v>2.1888000000000001</v>
      </c>
      <c r="B244">
        <v>2.5426000000000002</v>
      </c>
      <c r="C244">
        <v>2.0688</v>
      </c>
    </row>
    <row r="245" spans="1:3" x14ac:dyDescent="0.25">
      <c r="A245">
        <v>4.6134000000000004</v>
      </c>
      <c r="B245">
        <v>3.4689000000000001</v>
      </c>
      <c r="C245">
        <v>2.3751000000000002</v>
      </c>
    </row>
    <row r="246" spans="1:3" x14ac:dyDescent="0.25">
      <c r="A246">
        <v>2.9420000000000002</v>
      </c>
      <c r="B246">
        <v>2.3828999999999998</v>
      </c>
      <c r="C246">
        <v>3.9782999999999999</v>
      </c>
    </row>
    <row r="247" spans="1:3" x14ac:dyDescent="0.25">
      <c r="A247">
        <v>2.1492</v>
      </c>
      <c r="B247">
        <v>1.6848000000000001</v>
      </c>
      <c r="C247">
        <v>1.5709</v>
      </c>
    </row>
    <row r="248" spans="1:3" x14ac:dyDescent="0.25">
      <c r="A248">
        <v>1.4034</v>
      </c>
      <c r="B248">
        <v>1.8694</v>
      </c>
      <c r="C248">
        <v>1.3657999999999999</v>
      </c>
    </row>
    <row r="249" spans="1:3" x14ac:dyDescent="0.25">
      <c r="A249">
        <v>1.9646999999999999</v>
      </c>
      <c r="B249">
        <v>1.111</v>
      </c>
      <c r="C249">
        <v>6.2888000000000002</v>
      </c>
    </row>
    <row r="250" spans="1:3" x14ac:dyDescent="0.25">
      <c r="A250">
        <v>1.6741999999999999</v>
      </c>
      <c r="B250">
        <v>1.9962</v>
      </c>
      <c r="C250">
        <v>1.8072999999999999</v>
      </c>
    </row>
    <row r="251" spans="1:3" x14ac:dyDescent="0.25">
      <c r="A251">
        <v>1.8931</v>
      </c>
      <c r="B251">
        <v>1.4167000000000001</v>
      </c>
      <c r="C251">
        <v>1.1273</v>
      </c>
    </row>
    <row r="252" spans="1:3" x14ac:dyDescent="0.25">
      <c r="A252">
        <v>1.0535000000000001</v>
      </c>
      <c r="B252">
        <v>1.2138</v>
      </c>
      <c r="C252">
        <v>1.2405999999999999</v>
      </c>
    </row>
    <row r="253" spans="1:3" x14ac:dyDescent="0.25">
      <c r="A253">
        <v>2.5975000000000001</v>
      </c>
      <c r="B253">
        <v>2.6778</v>
      </c>
      <c r="C253">
        <v>1.7326999999999999</v>
      </c>
    </row>
    <row r="254" spans="1:3" x14ac:dyDescent="0.25">
      <c r="A254">
        <v>1.4315</v>
      </c>
      <c r="B254">
        <v>1.1748000000000001</v>
      </c>
      <c r="C254">
        <v>1.3452999999999999</v>
      </c>
    </row>
    <row r="255" spans="1:3" x14ac:dyDescent="0.25">
      <c r="A255">
        <v>2.6528999999999998</v>
      </c>
      <c r="B255">
        <v>3.0135999999999998</v>
      </c>
      <c r="C255">
        <v>3.8090000000000002</v>
      </c>
    </row>
    <row r="256" spans="1:3" x14ac:dyDescent="0.25">
      <c r="A256">
        <v>1.9291</v>
      </c>
      <c r="B256">
        <v>2.1112000000000002</v>
      </c>
      <c r="C256">
        <v>1.1640999999999999</v>
      </c>
    </row>
    <row r="257" spans="1:3" x14ac:dyDescent="0.25">
      <c r="A257">
        <v>3.3250000000000002</v>
      </c>
      <c r="B257">
        <v>2.9758</v>
      </c>
      <c r="C257">
        <v>1.9582999999999999</v>
      </c>
    </row>
    <row r="258" spans="1:3" x14ac:dyDescent="0.25">
      <c r="A258">
        <v>6.4406999999999996</v>
      </c>
      <c r="B258">
        <v>8.0769000000000002</v>
      </c>
      <c r="C258">
        <v>9.6052</v>
      </c>
    </row>
    <row r="259" spans="1:3" x14ac:dyDescent="0.25">
      <c r="A259">
        <v>3.3292000000000002</v>
      </c>
      <c r="B259">
        <v>4.0148000000000001</v>
      </c>
      <c r="C259">
        <v>4.0336999999999996</v>
      </c>
    </row>
    <row r="260" spans="1:3" x14ac:dyDescent="0.25">
      <c r="A260">
        <v>3.6126999999999998</v>
      </c>
      <c r="B260">
        <v>3.9868999999999999</v>
      </c>
      <c r="C260">
        <v>4.3449</v>
      </c>
    </row>
    <row r="261" spans="1:3" x14ac:dyDescent="0.25">
      <c r="A261">
        <v>2.6960000000000002</v>
      </c>
      <c r="B261">
        <v>2.3140000000000001</v>
      </c>
      <c r="C261">
        <v>1.4234</v>
      </c>
    </row>
    <row r="262" spans="1:3" x14ac:dyDescent="0.25">
      <c r="A262">
        <v>3.2307999999999999</v>
      </c>
      <c r="B262">
        <v>2.3193999999999999</v>
      </c>
      <c r="C262">
        <v>2.5998000000000001</v>
      </c>
    </row>
    <row r="263" spans="1:3" x14ac:dyDescent="0.25">
      <c r="A263">
        <v>2.7414999999999998</v>
      </c>
      <c r="B263">
        <v>3.4218000000000002</v>
      </c>
      <c r="C263">
        <v>4.7903000000000002</v>
      </c>
    </row>
    <row r="264" spans="1:3" x14ac:dyDescent="0.25">
      <c r="A264">
        <v>1.9109</v>
      </c>
      <c r="B264">
        <v>1.1506000000000001</v>
      </c>
      <c r="C264">
        <v>1.4189000000000001</v>
      </c>
    </row>
    <row r="265" spans="1:3" x14ac:dyDescent="0.25">
      <c r="A265">
        <v>2.7027999999999999</v>
      </c>
      <c r="B265">
        <v>1.7262999999999999</v>
      </c>
      <c r="C265">
        <v>2.3069999999999999</v>
      </c>
    </row>
    <row r="266" spans="1:3" x14ac:dyDescent="0.25">
      <c r="A266">
        <v>2.0762999999999998</v>
      </c>
      <c r="B266">
        <v>2.1078999999999999</v>
      </c>
      <c r="C266">
        <v>2.0939000000000001</v>
      </c>
    </row>
    <row r="267" spans="1:3" x14ac:dyDescent="0.25">
      <c r="A267">
        <v>3.6867999999999999</v>
      </c>
      <c r="B267">
        <v>2.9260999999999999</v>
      </c>
      <c r="C267">
        <v>2.2639999999999998</v>
      </c>
    </row>
    <row r="268" spans="1:3" x14ac:dyDescent="0.25">
      <c r="A268">
        <v>1.4607000000000001</v>
      </c>
      <c r="B268">
        <v>1.2023999999999999</v>
      </c>
      <c r="C268">
        <v>1.7613000000000001</v>
      </c>
    </row>
    <row r="269" spans="1:3" x14ac:dyDescent="0.25">
      <c r="A269">
        <v>1.2173</v>
      </c>
      <c r="B269">
        <v>1.1559999999999999</v>
      </c>
      <c r="C269">
        <v>1.0687</v>
      </c>
    </row>
    <row r="270" spans="1:3" x14ac:dyDescent="0.25">
      <c r="A270">
        <v>2.8694999999999999</v>
      </c>
      <c r="B270">
        <v>3.2218</v>
      </c>
      <c r="C270">
        <v>5.5587999999999997</v>
      </c>
    </row>
    <row r="271" spans="1:3" x14ac:dyDescent="0.25">
      <c r="A271">
        <v>3.8391999999999999</v>
      </c>
      <c r="B271">
        <v>4.4326999999999996</v>
      </c>
      <c r="C271">
        <v>4.9794999999999998</v>
      </c>
    </row>
    <row r="272" spans="1:3" x14ac:dyDescent="0.25">
      <c r="A272">
        <v>4.1787999999999998</v>
      </c>
      <c r="B272">
        <v>5.4168000000000003</v>
      </c>
      <c r="C272">
        <v>3.2766000000000002</v>
      </c>
    </row>
    <row r="273" spans="1:3" x14ac:dyDescent="0.25">
      <c r="A273">
        <v>2.7565</v>
      </c>
      <c r="B273">
        <v>3.6871</v>
      </c>
      <c r="C273">
        <v>5.3182999999999998</v>
      </c>
    </row>
    <row r="274" spans="1:3" x14ac:dyDescent="0.25">
      <c r="A274">
        <v>2.4171999999999998</v>
      </c>
      <c r="B274">
        <v>1.9242999999999999</v>
      </c>
      <c r="C274">
        <v>1.1396999999999999</v>
      </c>
    </row>
    <row r="275" spans="1:3" x14ac:dyDescent="0.25">
      <c r="A275">
        <v>2.5230999999999999</v>
      </c>
      <c r="B275">
        <v>1.9171</v>
      </c>
      <c r="C275">
        <v>1.3891</v>
      </c>
    </row>
    <row r="276" spans="1:3" x14ac:dyDescent="0.25">
      <c r="A276">
        <v>3.3258999999999999</v>
      </c>
      <c r="B276">
        <v>3.2805</v>
      </c>
      <c r="C276">
        <v>3.3294000000000001</v>
      </c>
    </row>
    <row r="277" spans="1:3" x14ac:dyDescent="0.25">
      <c r="A277">
        <v>1.98</v>
      </c>
      <c r="B277">
        <v>2.27</v>
      </c>
      <c r="C277">
        <v>1.0457000000000001</v>
      </c>
    </row>
    <row r="278" spans="1:3" x14ac:dyDescent="0.25">
      <c r="A278">
        <v>1.2829999999999999</v>
      </c>
      <c r="B278">
        <v>0.91800000000000004</v>
      </c>
      <c r="C278">
        <v>0.84319999999999995</v>
      </c>
    </row>
    <row r="279" spans="1:3" x14ac:dyDescent="0.25">
      <c r="A279">
        <v>1.5097</v>
      </c>
      <c r="B279">
        <v>1.7007000000000001</v>
      </c>
      <c r="C279">
        <v>0.94469999999999998</v>
      </c>
    </row>
    <row r="280" spans="1:3" x14ac:dyDescent="0.25">
      <c r="A280">
        <v>2.4872999999999998</v>
      </c>
      <c r="B280">
        <v>3.0829</v>
      </c>
      <c r="C280">
        <v>1.9117</v>
      </c>
    </row>
    <row r="281" spans="1:3" x14ac:dyDescent="0.25">
      <c r="A281">
        <v>3.2210999999999999</v>
      </c>
      <c r="B281">
        <v>3.3519999999999999</v>
      </c>
      <c r="C281">
        <v>2.3126000000000002</v>
      </c>
    </row>
    <row r="282" spans="1:3" x14ac:dyDescent="0.25">
      <c r="A282">
        <v>2.0830000000000002</v>
      </c>
      <c r="B282">
        <v>1.8059000000000001</v>
      </c>
      <c r="C282">
        <v>1.5158</v>
      </c>
    </row>
    <row r="283" spans="1:3" x14ac:dyDescent="0.25">
      <c r="A283">
        <v>1.2458</v>
      </c>
      <c r="B283">
        <v>1.2941</v>
      </c>
      <c r="C283">
        <v>1.4964999999999999</v>
      </c>
    </row>
    <row r="284" spans="1:3" x14ac:dyDescent="0.25">
      <c r="A284">
        <v>1.0851</v>
      </c>
      <c r="B284">
        <v>0.998</v>
      </c>
      <c r="C284">
        <v>1.0103</v>
      </c>
    </row>
    <row r="285" spans="1:3" x14ac:dyDescent="0.25">
      <c r="A285">
        <v>2.1153</v>
      </c>
      <c r="B285">
        <v>1.6860999999999999</v>
      </c>
      <c r="C285">
        <v>1.3914</v>
      </c>
    </row>
    <row r="286" spans="1:3" x14ac:dyDescent="0.25">
      <c r="A286">
        <v>1.8359000000000001</v>
      </c>
      <c r="B286">
        <v>2.0413999999999999</v>
      </c>
      <c r="C286">
        <v>2.3527</v>
      </c>
    </row>
    <row r="287" spans="1:3" x14ac:dyDescent="0.25">
      <c r="A287">
        <v>3.3338999999999999</v>
      </c>
      <c r="B287">
        <v>2.2890000000000001</v>
      </c>
      <c r="C287">
        <v>1.629</v>
      </c>
    </row>
    <row r="288" spans="1:3" x14ac:dyDescent="0.25">
      <c r="A288">
        <v>2.1943999999999999</v>
      </c>
      <c r="B288">
        <v>1.8049999999999999</v>
      </c>
      <c r="C288">
        <v>2.1663999999999999</v>
      </c>
    </row>
    <row r="289" spans="1:3" x14ac:dyDescent="0.25">
      <c r="A289">
        <v>1.3394999999999999</v>
      </c>
      <c r="B289">
        <v>1.0193000000000001</v>
      </c>
      <c r="C289">
        <v>0.67620000000000002</v>
      </c>
    </row>
    <row r="290" spans="1:3" x14ac:dyDescent="0.25">
      <c r="A290">
        <v>2.7383000000000002</v>
      </c>
      <c r="B290">
        <v>3.1128999999999998</v>
      </c>
      <c r="C290">
        <v>3.0232999999999999</v>
      </c>
    </row>
    <row r="291" spans="1:3" x14ac:dyDescent="0.25">
      <c r="A291">
        <v>4.6535000000000002</v>
      </c>
      <c r="B291">
        <v>6.2268999999999997</v>
      </c>
      <c r="C291">
        <v>4.6574</v>
      </c>
    </row>
    <row r="292" spans="1:3" x14ac:dyDescent="0.25">
      <c r="A292">
        <v>2.6591999999999998</v>
      </c>
      <c r="B292">
        <v>2.2281</v>
      </c>
      <c r="C292">
        <v>2.8416000000000001</v>
      </c>
    </row>
    <row r="293" spans="1:3" x14ac:dyDescent="0.25">
      <c r="A293">
        <v>2.3889999999999998</v>
      </c>
      <c r="B293">
        <v>2.3666999999999998</v>
      </c>
      <c r="C293">
        <v>2.1978</v>
      </c>
    </row>
    <row r="294" spans="1:3" x14ac:dyDescent="0.25">
      <c r="A294">
        <v>2.8172999999999999</v>
      </c>
      <c r="B294">
        <v>1.2504</v>
      </c>
      <c r="C294">
        <v>1.1458999999999999</v>
      </c>
    </row>
    <row r="295" spans="1:3" x14ac:dyDescent="0.25">
      <c r="A295">
        <v>1.9898</v>
      </c>
      <c r="B295">
        <v>2.6164999999999998</v>
      </c>
      <c r="C295">
        <v>1.6477999999999999</v>
      </c>
    </row>
    <row r="296" spans="1:3" x14ac:dyDescent="0.25">
      <c r="A296">
        <v>3.1297000000000001</v>
      </c>
      <c r="B296">
        <v>1.855</v>
      </c>
      <c r="C296">
        <v>1.4890000000000001</v>
      </c>
    </row>
    <row r="297" spans="1:3" x14ac:dyDescent="0.25">
      <c r="A297">
        <v>1.4581</v>
      </c>
      <c r="B297">
        <v>1.7612000000000001</v>
      </c>
      <c r="C297">
        <v>1.2585</v>
      </c>
    </row>
    <row r="298" spans="1:3" x14ac:dyDescent="0.25">
      <c r="A298">
        <v>2.2719999999999998</v>
      </c>
      <c r="B298">
        <v>2.5230999999999999</v>
      </c>
      <c r="C298">
        <v>2.4157000000000002</v>
      </c>
    </row>
    <row r="299" spans="1:3" x14ac:dyDescent="0.25">
      <c r="A299">
        <v>2.7151999999999998</v>
      </c>
      <c r="B299">
        <v>3.2313000000000001</v>
      </c>
      <c r="C299">
        <v>3.1366999999999998</v>
      </c>
    </row>
    <row r="300" spans="1:3" x14ac:dyDescent="0.25">
      <c r="A300">
        <v>4.3215000000000003</v>
      </c>
      <c r="B300">
        <v>5.2266000000000004</v>
      </c>
      <c r="C300">
        <v>3.7711000000000001</v>
      </c>
    </row>
    <row r="301" spans="1:3" x14ac:dyDescent="0.25">
      <c r="A301">
        <v>2.0794999999999999</v>
      </c>
      <c r="B301">
        <v>2.1600999999999999</v>
      </c>
      <c r="C301">
        <v>1.8246</v>
      </c>
    </row>
    <row r="302" spans="1:3" x14ac:dyDescent="0.25">
      <c r="A302">
        <v>2.8155999999999999</v>
      </c>
      <c r="B302">
        <v>2.8165</v>
      </c>
      <c r="C302">
        <v>2.4722</v>
      </c>
    </row>
    <row r="303" spans="1:3" x14ac:dyDescent="0.25">
      <c r="A303">
        <v>2.2521</v>
      </c>
      <c r="B303">
        <v>2.2391999999999999</v>
      </c>
      <c r="C303">
        <v>1.861</v>
      </c>
    </row>
    <row r="304" spans="1:3" x14ac:dyDescent="0.25">
      <c r="A304">
        <v>2.1545000000000001</v>
      </c>
      <c r="B304">
        <v>1.2924</v>
      </c>
      <c r="C304">
        <v>1.3226</v>
      </c>
    </row>
    <row r="305" spans="1:3" x14ac:dyDescent="0.25">
      <c r="A305">
        <v>1.7162999999999999</v>
      </c>
      <c r="B305">
        <v>1.3721000000000001</v>
      </c>
      <c r="C305">
        <v>1.2434000000000001</v>
      </c>
    </row>
    <row r="306" spans="1:3" x14ac:dyDescent="0.25">
      <c r="A306">
        <v>2.3142999999999998</v>
      </c>
      <c r="B306">
        <v>1.7077</v>
      </c>
      <c r="C306">
        <v>1.6485000000000001</v>
      </c>
    </row>
    <row r="307" spans="1:3" x14ac:dyDescent="0.25">
      <c r="A307">
        <v>2.8757999999999999</v>
      </c>
      <c r="B307">
        <v>4.1317000000000004</v>
      </c>
      <c r="C307">
        <v>4.3189000000000002</v>
      </c>
    </row>
    <row r="308" spans="1:3" x14ac:dyDescent="0.25">
      <c r="A308">
        <v>2.7332000000000001</v>
      </c>
      <c r="B308">
        <v>1.9789000000000001</v>
      </c>
      <c r="C308">
        <v>1.3671</v>
      </c>
    </row>
    <row r="309" spans="1:3" x14ac:dyDescent="0.25">
      <c r="A309">
        <v>3.8024</v>
      </c>
      <c r="B309">
        <v>5.6925999999999997</v>
      </c>
      <c r="C309">
        <v>5.5476000000000001</v>
      </c>
    </row>
    <row r="310" spans="1:3" x14ac:dyDescent="0.25">
      <c r="A310">
        <v>2.0057</v>
      </c>
      <c r="B310">
        <v>1.7661</v>
      </c>
      <c r="C310">
        <v>1.3963000000000001</v>
      </c>
    </row>
    <row r="311" spans="1:3" x14ac:dyDescent="0.25">
      <c r="A311">
        <v>1.3821000000000001</v>
      </c>
      <c r="B311">
        <v>0.83699999999999997</v>
      </c>
      <c r="C311">
        <v>0.49819999999999998</v>
      </c>
    </row>
    <row r="312" spans="1:3" x14ac:dyDescent="0.25">
      <c r="A312">
        <v>1.2844</v>
      </c>
      <c r="B312">
        <v>0.65439999999999998</v>
      </c>
      <c r="C312">
        <v>0.67579999999999996</v>
      </c>
    </row>
    <row r="313" spans="1:3" x14ac:dyDescent="0.25">
      <c r="A313">
        <v>0.9123</v>
      </c>
      <c r="B313">
        <v>0.72809999999999997</v>
      </c>
      <c r="C313">
        <v>0.49569999999999997</v>
      </c>
    </row>
    <row r="314" spans="1:3" x14ac:dyDescent="0.25">
      <c r="A314">
        <v>1.5871999999999999</v>
      </c>
      <c r="B314">
        <v>1.8337000000000001</v>
      </c>
      <c r="C314">
        <v>1.5065</v>
      </c>
    </row>
    <row r="315" spans="1:3" x14ac:dyDescent="0.25">
      <c r="A315">
        <v>2.5897000000000001</v>
      </c>
      <c r="B315">
        <v>1.4059999999999999</v>
      </c>
      <c r="C315">
        <v>1.4978</v>
      </c>
    </row>
    <row r="316" spans="1:3" x14ac:dyDescent="0.25">
      <c r="A316">
        <v>1.7686999999999999</v>
      </c>
      <c r="B316">
        <v>1.6338999999999999</v>
      </c>
      <c r="C316">
        <v>1.3344</v>
      </c>
    </row>
    <row r="317" spans="1:3" x14ac:dyDescent="0.25">
      <c r="A317">
        <v>1.8486</v>
      </c>
      <c r="B317">
        <v>1.8427</v>
      </c>
      <c r="C317">
        <v>1.2166999999999999</v>
      </c>
    </row>
    <row r="318" spans="1:3" x14ac:dyDescent="0.25">
      <c r="A318">
        <v>1.748</v>
      </c>
      <c r="B318">
        <v>1.3580000000000001</v>
      </c>
      <c r="C318">
        <v>1.2679</v>
      </c>
    </row>
    <row r="319" spans="1:3" x14ac:dyDescent="0.25">
      <c r="A319">
        <v>13.350199999999999</v>
      </c>
      <c r="B319">
        <v>1.7583</v>
      </c>
      <c r="C319">
        <v>1.3032999999999999</v>
      </c>
    </row>
    <row r="320" spans="1:3" x14ac:dyDescent="0.25">
      <c r="A320">
        <v>3.109</v>
      </c>
      <c r="B320">
        <v>4.4409999999999998</v>
      </c>
      <c r="C320">
        <v>3.8509000000000002</v>
      </c>
    </row>
    <row r="321" spans="1:3" x14ac:dyDescent="0.25">
      <c r="A321">
        <v>1.3721000000000001</v>
      </c>
      <c r="B321">
        <v>1.7173</v>
      </c>
      <c r="C321">
        <v>1.05</v>
      </c>
    </row>
    <row r="322" spans="1:3" x14ac:dyDescent="0.25">
      <c r="A322">
        <v>3.1070000000000002</v>
      </c>
      <c r="B322">
        <v>3.1551999999999998</v>
      </c>
      <c r="C322">
        <v>3.1511999999999998</v>
      </c>
    </row>
    <row r="323" spans="1:3" x14ac:dyDescent="0.25">
      <c r="A323">
        <v>2.4874000000000001</v>
      </c>
      <c r="B323">
        <v>2.5848</v>
      </c>
      <c r="C323">
        <v>2.6406000000000001</v>
      </c>
    </row>
    <row r="324" spans="1:3" x14ac:dyDescent="0.25">
      <c r="A324">
        <v>3.2602000000000002</v>
      </c>
      <c r="B324">
        <v>3.3807</v>
      </c>
      <c r="C324">
        <v>3.3868</v>
      </c>
    </row>
    <row r="325" spans="1:3" x14ac:dyDescent="0.25">
      <c r="A325">
        <v>1.6435999999999999</v>
      </c>
      <c r="B325">
        <v>1.8144</v>
      </c>
      <c r="C325">
        <v>1.5142</v>
      </c>
    </row>
    <row r="326" spans="1:3" x14ac:dyDescent="0.25">
      <c r="A326">
        <v>1.7223999999999999</v>
      </c>
      <c r="B326">
        <v>1.6676</v>
      </c>
      <c r="C326">
        <v>2.069</v>
      </c>
    </row>
    <row r="327" spans="1:3" x14ac:dyDescent="0.25">
      <c r="A327">
        <v>1.8612</v>
      </c>
      <c r="B327">
        <v>1.3438000000000001</v>
      </c>
      <c r="C327">
        <v>1.6506000000000001</v>
      </c>
    </row>
    <row r="328" spans="1:3" x14ac:dyDescent="0.25">
      <c r="A328">
        <v>17.792300000000001</v>
      </c>
      <c r="B328">
        <v>19.177700000000002</v>
      </c>
      <c r="C328">
        <v>28.153400000000001</v>
      </c>
    </row>
    <row r="329" spans="1:3" x14ac:dyDescent="0.25">
      <c r="A329">
        <v>5.7748999999999997</v>
      </c>
      <c r="B329">
        <v>5.4538000000000002</v>
      </c>
      <c r="C329">
        <v>5.6816000000000004</v>
      </c>
    </row>
    <row r="330" spans="1:3" x14ac:dyDescent="0.25">
      <c r="A330">
        <v>3.7679999999999998</v>
      </c>
      <c r="B330">
        <v>3.1398000000000001</v>
      </c>
      <c r="C330">
        <v>3.4632000000000001</v>
      </c>
    </row>
    <row r="331" spans="1:3" x14ac:dyDescent="0.25">
      <c r="A331">
        <v>5.1513999999999998</v>
      </c>
      <c r="B331">
        <v>3.3128000000000002</v>
      </c>
      <c r="C331">
        <v>3.073</v>
      </c>
    </row>
    <row r="332" spans="1:3" x14ac:dyDescent="0.25">
      <c r="A332">
        <v>4.7073999999999998</v>
      </c>
      <c r="B332">
        <v>3.4228999999999998</v>
      </c>
      <c r="C332">
        <v>1.8359000000000001</v>
      </c>
    </row>
    <row r="333" spans="1:3" x14ac:dyDescent="0.25">
      <c r="A333">
        <v>5.5567000000000002</v>
      </c>
      <c r="B333">
        <v>8.3438999999999997</v>
      </c>
      <c r="C333">
        <v>9.9086999999999996</v>
      </c>
    </row>
    <row r="334" spans="1:3" x14ac:dyDescent="0.25">
      <c r="A334">
        <v>10.8065</v>
      </c>
      <c r="B334">
        <v>3.7490999999999999</v>
      </c>
      <c r="C334">
        <v>3.7128000000000001</v>
      </c>
    </row>
    <row r="335" spans="1:3" x14ac:dyDescent="0.25">
      <c r="A335">
        <v>3.2743000000000002</v>
      </c>
      <c r="B335">
        <v>3.0383</v>
      </c>
      <c r="C335">
        <v>1.7533000000000001</v>
      </c>
    </row>
    <row r="336" spans="1:3" x14ac:dyDescent="0.25">
      <c r="A336">
        <v>3.0118</v>
      </c>
      <c r="B336">
        <v>2.5792999999999999</v>
      </c>
      <c r="C336">
        <v>3.0945999999999998</v>
      </c>
    </row>
    <row r="337" spans="1:3" x14ac:dyDescent="0.25">
      <c r="A337">
        <v>4.8383000000000003</v>
      </c>
      <c r="B337">
        <v>7.1471999999999998</v>
      </c>
      <c r="C337">
        <v>2.5901000000000001</v>
      </c>
    </row>
    <row r="338" spans="1:3" x14ac:dyDescent="0.25">
      <c r="A338">
        <v>1.4688000000000001</v>
      </c>
      <c r="B338">
        <v>1.4514</v>
      </c>
      <c r="C338">
        <v>1.1785000000000001</v>
      </c>
    </row>
    <row r="339" spans="1:3" x14ac:dyDescent="0.25">
      <c r="A339">
        <v>3.5661</v>
      </c>
      <c r="B339">
        <v>4.2927999999999997</v>
      </c>
      <c r="C339">
        <v>3.0512999999999999</v>
      </c>
    </row>
    <row r="340" spans="1:3" x14ac:dyDescent="0.25">
      <c r="A340">
        <v>3.6526000000000001</v>
      </c>
      <c r="B340">
        <v>3.5175000000000001</v>
      </c>
      <c r="C340">
        <v>4.8249000000000004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X345"/>
  <sheetViews>
    <sheetView tabSelected="1" workbookViewId="0"/>
  </sheetViews>
  <sheetFormatPr defaultRowHeight="15" x14ac:dyDescent="0.25"/>
  <cols>
    <col min="2" max="2" width="10.42578125" bestFit="1" customWidth="1"/>
    <col min="3" max="3" width="10.5703125" bestFit="1" customWidth="1"/>
    <col min="5" max="6" width="11.42578125" bestFit="1" customWidth="1"/>
    <col min="7" max="7" width="15.7109375" bestFit="1" customWidth="1"/>
    <col min="11" max="11" width="10" bestFit="1" customWidth="1"/>
    <col min="12" max="12" width="18.7109375" customWidth="1"/>
    <col min="13" max="13" width="11.140625" bestFit="1" customWidth="1"/>
    <col min="18" max="18" width="14.42578125" bestFit="1" customWidth="1"/>
  </cols>
  <sheetData>
    <row r="1" spans="1:50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7</v>
      </c>
      <c r="G1" t="s">
        <v>9</v>
      </c>
      <c r="H1" t="s">
        <v>10</v>
      </c>
      <c r="J1" t="s">
        <v>11</v>
      </c>
      <c r="K1" t="s">
        <v>12</v>
      </c>
      <c r="M1" t="s">
        <v>16</v>
      </c>
      <c r="N1" t="s">
        <v>15</v>
      </c>
      <c r="O1" t="s">
        <v>17</v>
      </c>
      <c r="P1" t="s">
        <v>18</v>
      </c>
      <c r="R1" t="s">
        <v>20</v>
      </c>
      <c r="S1" t="s">
        <v>21</v>
      </c>
      <c r="T1" t="s">
        <v>22</v>
      </c>
      <c r="AN1" t="s">
        <v>12</v>
      </c>
    </row>
    <row r="2" spans="1:50" x14ac:dyDescent="0.25">
      <c r="A2">
        <v>1</v>
      </c>
      <c r="B2" s="1">
        <v>3.4744999999999999</v>
      </c>
      <c r="C2" s="2">
        <f>LN(B2)</f>
        <v>1.2454505837722449</v>
      </c>
      <c r="D2" s="5">
        <v>0</v>
      </c>
      <c r="E2" s="6">
        <v>1000000000</v>
      </c>
      <c r="F2" s="2">
        <f ca="1">C2-D2</f>
        <v>1.2454505837722449</v>
      </c>
      <c r="G2" s="2">
        <f ca="1">E2+$J$2^2</f>
        <v>1000000000.2306881</v>
      </c>
      <c r="H2" s="2">
        <f>E2/G2</f>
        <v>0.99999999976931186</v>
      </c>
      <c r="J2" s="4">
        <v>0.4803</v>
      </c>
      <c r="K2" s="4">
        <v>7.3499999999999996E-2</v>
      </c>
      <c r="N2" s="2">
        <f>1-H2</f>
        <v>2.30688135260948E-10</v>
      </c>
      <c r="O2" s="2">
        <f ca="1">(1/G3)*F3+N3*O3</f>
        <v>-0.14971825900744451</v>
      </c>
      <c r="P2" s="2"/>
      <c r="S2" s="2">
        <f>LN(G2)</f>
        <v>20.723265837177099</v>
      </c>
      <c r="T2" s="2">
        <f ca="1">F2^2/G2</f>
        <v>1.5511471562607945E-9</v>
      </c>
      <c r="AM2" s="11">
        <f ca="1">$K$9-($K$10+$K$11)/2</f>
        <v>-270.255794914332</v>
      </c>
      <c r="AN2">
        <v>0.01</v>
      </c>
      <c r="AO2">
        <v>0.02</v>
      </c>
      <c r="AP2">
        <v>0.03</v>
      </c>
      <c r="AQ2">
        <v>0.04</v>
      </c>
      <c r="AR2">
        <v>0.05</v>
      </c>
      <c r="AS2">
        <v>0.06</v>
      </c>
      <c r="AT2" s="12">
        <v>7.0000000000000007E-2</v>
      </c>
      <c r="AU2">
        <v>0.08</v>
      </c>
      <c r="AV2">
        <v>0.09</v>
      </c>
      <c r="AW2">
        <v>0.1</v>
      </c>
      <c r="AX2">
        <v>0.11</v>
      </c>
    </row>
    <row r="3" spans="1:50" x14ac:dyDescent="0.25">
      <c r="A3">
        <v>2</v>
      </c>
      <c r="B3" s="1">
        <v>4.1470000000000002</v>
      </c>
      <c r="C3" s="2">
        <f t="shared" ref="C3:C66" si="0">LN(B3)</f>
        <v>1.4223851812642443</v>
      </c>
      <c r="D3" s="2">
        <f ca="1">D2+H2*F2</f>
        <v>1.2454505834849343</v>
      </c>
      <c r="E3" s="2">
        <f>E2*(1-H2)+$K$2^2</f>
        <v>0.236090385260948</v>
      </c>
      <c r="F3" s="2">
        <f ca="1">C3-D3</f>
        <v>0.17693459777930998</v>
      </c>
      <c r="G3" s="2">
        <f>E3+$J$2^2</f>
        <v>0.46677847526094801</v>
      </c>
      <c r="H3" s="2">
        <f>E3/G3</f>
        <v>0.50578678703846391</v>
      </c>
      <c r="J3" s="3">
        <v>0.4803</v>
      </c>
      <c r="K3" s="3">
        <v>7.3499999999999996E-2</v>
      </c>
      <c r="N3" s="2">
        <f t="shared" ref="N3:N66" si="1">1-H3</f>
        <v>0.49421321296153609</v>
      </c>
      <c r="O3" s="2">
        <f t="shared" ref="O3:O65" ca="1" si="2">(1/G4)*F4+N4*O4</f>
        <v>-1.0699289176026756</v>
      </c>
      <c r="P3" s="2">
        <f ca="1">D3+E3*O2</f>
        <v>1.2101035420352684</v>
      </c>
      <c r="S3" s="2">
        <f t="shared" ref="S3:S66" si="3">LN(G3)</f>
        <v>-0.76190049089907141</v>
      </c>
      <c r="T3" s="2">
        <f t="shared" ref="T3:T66" ca="1" si="4">F3^2/G3</f>
        <v>6.7067899550905738E-2</v>
      </c>
      <c r="AL3" t="s">
        <v>11</v>
      </c>
      <c r="AM3" s="13">
        <v>0.4</v>
      </c>
      <c r="AN3" s="10">
        <f t="dataTable" ref="AN3:AX13" dt2D="1" dtr="1" r1="K2" r2="J2" ca="1"/>
        <v>-310.35259274344492</v>
      </c>
      <c r="AO3" s="10">
        <v>-298.47895173818313</v>
      </c>
      <c r="AP3" s="10">
        <v>-292.56765321479168</v>
      </c>
      <c r="AQ3" s="10">
        <v>-288.53144202219966</v>
      </c>
      <c r="AR3" s="10">
        <v>-285.55788854118742</v>
      </c>
      <c r="AS3" s="10">
        <v>-283.33930781469007</v>
      </c>
      <c r="AT3" s="11">
        <v>-281.70233211750451</v>
      </c>
      <c r="AU3" s="10">
        <v>-280.52735091205011</v>
      </c>
      <c r="AV3" s="10">
        <v>-279.7243208300531</v>
      </c>
      <c r="AW3" s="10">
        <v>-279.22333348533209</v>
      </c>
      <c r="AX3" s="10">
        <v>-278.96962496562509</v>
      </c>
    </row>
    <row r="4" spans="1:50" x14ac:dyDescent="0.25">
      <c r="A4">
        <v>3</v>
      </c>
      <c r="B4" s="1">
        <v>1.2123999999999999</v>
      </c>
      <c r="C4" s="2">
        <f t="shared" si="0"/>
        <v>0.19260186620151096</v>
      </c>
      <c r="D4" s="2">
        <f t="shared" ref="D4:D67" ca="1" si="5">D3+H3*F3</f>
        <v>1.3349417652116744</v>
      </c>
      <c r="E4" s="2">
        <f t="shared" ref="E4:E67" si="6">E3*(1-H3)+$K$2^2</f>
        <v>0.12208123784913999</v>
      </c>
      <c r="F4" s="2">
        <f t="shared" ref="F4:F67" ca="1" si="7">C4-D4</f>
        <v>-1.1423398990101634</v>
      </c>
      <c r="G4" s="2">
        <f t="shared" ref="G4:G67" si="8">E4+$J$2^2</f>
        <v>0.35276932784914</v>
      </c>
      <c r="H4" s="2">
        <f t="shared" ref="H4:H67" si="9">E4/G4</f>
        <v>0.34606534131943412</v>
      </c>
      <c r="N4" s="2">
        <f t="shared" si="1"/>
        <v>0.65393465868056588</v>
      </c>
      <c r="O4" s="2">
        <f t="shared" ca="1" si="2"/>
        <v>3.3157402876806938</v>
      </c>
      <c r="P4" s="2">
        <f t="shared" ref="P4:P65" ca="1" si="10">D4+E4*O3</f>
        <v>1.2043235185401493</v>
      </c>
      <c r="S4" s="2">
        <f t="shared" si="3"/>
        <v>-1.0419408978320504</v>
      </c>
      <c r="T4" s="2">
        <f t="shared" ca="1" si="4"/>
        <v>3.699132384402199</v>
      </c>
      <c r="AM4" s="13">
        <v>0.41</v>
      </c>
      <c r="AN4" s="10">
        <v>-305.09872955811272</v>
      </c>
      <c r="AO4" s="10">
        <v>-293.86475946893449</v>
      </c>
      <c r="AP4" s="10">
        <v>-288.40855650970161</v>
      </c>
      <c r="AQ4" s="10">
        <v>-284.74780160403191</v>
      </c>
      <c r="AR4" s="10">
        <v>-282.09055855555118</v>
      </c>
      <c r="AS4" s="10">
        <v>-280.14252291979159</v>
      </c>
      <c r="AT4" s="11">
        <v>-278.74077724159582</v>
      </c>
      <c r="AU4" s="10">
        <v>-277.77400753963525</v>
      </c>
      <c r="AV4" s="10">
        <v>-277.15857386907066</v>
      </c>
      <c r="AW4" s="10">
        <v>-276.82935208059104</v>
      </c>
      <c r="AX4" s="10">
        <v>-276.73507218904524</v>
      </c>
    </row>
    <row r="5" spans="1:50" x14ac:dyDescent="0.25">
      <c r="A5">
        <v>4</v>
      </c>
      <c r="B5" s="1">
        <v>1.8723000000000001</v>
      </c>
      <c r="C5" s="2">
        <f t="shared" si="0"/>
        <v>0.62716762162596995</v>
      </c>
      <c r="D5" s="2">
        <f t="shared" ca="1" si="5"/>
        <v>0.93961751815791428</v>
      </c>
      <c r="E5" s="2">
        <f t="shared" si="6"/>
        <v>8.5235402604178334E-2</v>
      </c>
      <c r="F5" s="2">
        <f t="shared" ca="1" si="7"/>
        <v>-0.31244989653194433</v>
      </c>
      <c r="G5" s="2">
        <f t="shared" si="8"/>
        <v>0.31592349260417835</v>
      </c>
      <c r="H5" s="2">
        <f t="shared" si="9"/>
        <v>0.26979760796380559</v>
      </c>
      <c r="J5" t="s">
        <v>13</v>
      </c>
      <c r="K5" t="s">
        <v>14</v>
      </c>
      <c r="N5" s="2">
        <f t="shared" si="1"/>
        <v>0.73020239203619441</v>
      </c>
      <c r="O5" s="2">
        <f t="shared" si="2"/>
        <v>5.8952768163471818</v>
      </c>
      <c r="P5" s="2">
        <f t="shared" ca="1" si="10"/>
        <v>1.2222359765092723</v>
      </c>
      <c r="S5" s="2">
        <f t="shared" si="3"/>
        <v>-1.1522552067211635</v>
      </c>
      <c r="T5" s="2">
        <f t="shared" ca="1" si="4"/>
        <v>0.30901449283842064</v>
      </c>
      <c r="AM5" s="13">
        <v>0.42</v>
      </c>
      <c r="AN5" s="10">
        <v>-300.57954605782066</v>
      </c>
      <c r="AO5" s="10">
        <v>-289.93350936746998</v>
      </c>
      <c r="AP5" s="10">
        <v>-284.89071309666338</v>
      </c>
      <c r="AQ5" s="10">
        <v>-281.5709976057824</v>
      </c>
      <c r="AR5" s="10">
        <v>-279.20112137936741</v>
      </c>
      <c r="AS5" s="10">
        <v>-277.49869847249181</v>
      </c>
      <c r="AT5" s="11">
        <v>-276.31011327493184</v>
      </c>
      <c r="AU5" s="10">
        <v>-275.53149331455779</v>
      </c>
      <c r="AV5" s="10">
        <v>-275.08501086657571</v>
      </c>
      <c r="AW5" s="10">
        <v>-274.90993887310526</v>
      </c>
      <c r="AX5" s="10">
        <v>-274.95825549851986</v>
      </c>
    </row>
    <row r="6" spans="1:50" x14ac:dyDescent="0.25">
      <c r="A6">
        <v>5</v>
      </c>
      <c r="B6" s="1">
        <v>11.079700000000001</v>
      </c>
      <c r="C6" s="2">
        <f t="shared" si="0"/>
        <v>2.4051146051403069</v>
      </c>
      <c r="D6" s="2">
        <f ca="1">D5+H5*F5</f>
        <v>0.85531928346505715</v>
      </c>
      <c r="E6" s="2">
        <f t="shared" si="6"/>
        <v>6.7641344867739095E-2</v>
      </c>
      <c r="F6" s="2">
        <f t="shared" si="7"/>
        <v>1.5497953216752498</v>
      </c>
      <c r="G6" s="2">
        <f t="shared" si="8"/>
        <v>0.29832943486773911</v>
      </c>
      <c r="H6" s="2">
        <f t="shared" si="9"/>
        <v>0.2267337277588016</v>
      </c>
      <c r="J6" s="7">
        <f ca="1">AVERAGE($F$2:$F$341)</f>
        <v>4.7125706453094631E-3</v>
      </c>
      <c r="K6" s="7">
        <f ca="1">VAR($F$2:$F$341)</f>
        <v>0.27511615201144701</v>
      </c>
      <c r="N6" s="2">
        <f t="shared" si="1"/>
        <v>0.77326627224119837</v>
      </c>
      <c r="O6" s="2">
        <f t="shared" si="2"/>
        <v>0.90572200469685893</v>
      </c>
      <c r="P6" s="2">
        <f t="shared" si="10"/>
        <v>1.2540837356903838</v>
      </c>
      <c r="S6" s="2">
        <f t="shared" si="3"/>
        <v>-1.2095569169432103</v>
      </c>
      <c r="T6" s="2">
        <f t="shared" si="4"/>
        <v>8.0510511480415268</v>
      </c>
      <c r="AM6" s="13">
        <v>0.43</v>
      </c>
      <c r="AN6" s="10">
        <v>-296.72002630353268</v>
      </c>
      <c r="AO6" s="10">
        <v>-286.61578192186221</v>
      </c>
      <c r="AP6" s="10">
        <v>-281.94922199027457</v>
      </c>
      <c r="AQ6" s="10">
        <v>-278.93978258282925</v>
      </c>
      <c r="AR6" s="10">
        <v>-276.83138081126589</v>
      </c>
      <c r="AS6" s="10">
        <v>-275.35228292900769</v>
      </c>
      <c r="AT6" s="11">
        <v>-274.35717199202179</v>
      </c>
      <c r="AU6" s="10">
        <v>-273.74885712427471</v>
      </c>
      <c r="AV6" s="10">
        <v>-273.45478699509044</v>
      </c>
      <c r="AW6" s="10">
        <v>-273.41827436656052</v>
      </c>
      <c r="AX6" s="10">
        <v>-273.59431516501388</v>
      </c>
    </row>
    <row r="7" spans="1:50" x14ac:dyDescent="0.25">
      <c r="A7">
        <v>6</v>
      </c>
      <c r="B7" s="1">
        <v>3.2014999999999998</v>
      </c>
      <c r="C7" s="2">
        <f t="shared" si="0"/>
        <v>1.1636194499767198</v>
      </c>
      <c r="D7" s="2">
        <f t="shared" si="5"/>
        <v>1.2067101540116376</v>
      </c>
      <c r="E7" s="2">
        <f t="shared" si="6"/>
        <v>5.7707020595257924E-2</v>
      </c>
      <c r="F7" s="2">
        <f t="shared" si="7"/>
        <v>-4.3090704034917771E-2</v>
      </c>
      <c r="G7" s="2">
        <f t="shared" si="8"/>
        <v>0.28839511059525791</v>
      </c>
      <c r="H7" s="2">
        <f t="shared" si="9"/>
        <v>0.20009708374094329</v>
      </c>
      <c r="N7" s="2">
        <f t="shared" si="1"/>
        <v>0.79990291625905674</v>
      </c>
      <c r="O7" s="2">
        <f t="shared" si="2"/>
        <v>1.3190819766552626</v>
      </c>
      <c r="P7" s="2">
        <f t="shared" si="10"/>
        <v>1.2589766723902576</v>
      </c>
      <c r="S7" s="2">
        <f t="shared" si="3"/>
        <v>-1.2434238272682534</v>
      </c>
      <c r="T7" s="2">
        <f t="shared" si="4"/>
        <v>6.4384197443304722E-3</v>
      </c>
      <c r="AM7" s="15">
        <v>0.44</v>
      </c>
      <c r="AN7" s="10">
        <v>-293.45384648926802</v>
      </c>
      <c r="AO7" s="10">
        <v>-283.85012379839077</v>
      </c>
      <c r="AP7" s="10">
        <v>-279.52658372346588</v>
      </c>
      <c r="AQ7" s="10">
        <v>-276.79986112253664</v>
      </c>
      <c r="AR7" s="10">
        <v>-274.92971799586718</v>
      </c>
      <c r="AS7" s="10">
        <v>-273.65397284324422</v>
      </c>
      <c r="AT7" s="10">
        <v>-272.83472974714323</v>
      </c>
      <c r="AU7" s="10">
        <v>-272.38080409847839</v>
      </c>
      <c r="AV7" s="10">
        <v>-272.22443577029742</v>
      </c>
      <c r="AW7" s="10">
        <v>-272.31264809229862</v>
      </c>
      <c r="AX7" s="10">
        <v>-272.60323914297055</v>
      </c>
    </row>
    <row r="8" spans="1:50" x14ac:dyDescent="0.25">
      <c r="A8">
        <v>7</v>
      </c>
      <c r="B8" s="1">
        <v>5.8178000000000001</v>
      </c>
      <c r="C8" s="2">
        <f t="shared" si="0"/>
        <v>1.7609221834078868</v>
      </c>
      <c r="D8" s="2">
        <f t="shared" si="5"/>
        <v>1.1980878297979065</v>
      </c>
      <c r="E8" s="2">
        <f t="shared" si="6"/>
        <v>5.1562264062768259E-2</v>
      </c>
      <c r="F8" s="2">
        <f t="shared" si="7"/>
        <v>0.56283435360998024</v>
      </c>
      <c r="G8" s="2">
        <f t="shared" si="8"/>
        <v>0.28225035406276827</v>
      </c>
      <c r="H8" s="2">
        <f t="shared" si="9"/>
        <v>0.18268272588703849</v>
      </c>
      <c r="J8" t="s">
        <v>19</v>
      </c>
      <c r="K8">
        <f>A341</f>
        <v>340</v>
      </c>
      <c r="N8" s="2">
        <f t="shared" si="1"/>
        <v>0.81731727411296151</v>
      </c>
      <c r="O8" s="2">
        <f t="shared" si="2"/>
        <v>-0.82589005206647714</v>
      </c>
      <c r="P8" s="2">
        <f t="shared" si="10"/>
        <v>1.2661026829986435</v>
      </c>
      <c r="S8" s="2">
        <f t="shared" si="3"/>
        <v>-1.264960821523504</v>
      </c>
      <c r="T8" s="2">
        <f t="shared" si="4"/>
        <v>1.1223458360414194</v>
      </c>
      <c r="AM8" s="13">
        <v>0.45</v>
      </c>
      <c r="AN8" s="10">
        <v>-290.7222234057507</v>
      </c>
      <c r="AO8" s="10">
        <v>-281.5820031759871</v>
      </c>
      <c r="AP8" s="10">
        <v>-277.57173573879601</v>
      </c>
      <c r="AQ8" s="10">
        <v>-275.10298835047161</v>
      </c>
      <c r="AR8" s="10">
        <v>-273.45024275796146</v>
      </c>
      <c r="AS8" s="10">
        <v>-272.3599116168391</v>
      </c>
      <c r="AT8" s="11">
        <v>-271.70075094348533</v>
      </c>
      <c r="AU8" s="10">
        <v>-271.38698216851492</v>
      </c>
      <c r="AV8" s="10">
        <v>-271.35519737221364</v>
      </c>
      <c r="AW8" s="10">
        <v>-271.555827398936</v>
      </c>
      <c r="AX8" s="10">
        <v>-271.94927100428868</v>
      </c>
    </row>
    <row r="9" spans="1:50" x14ac:dyDescent="0.25">
      <c r="A9">
        <v>8</v>
      </c>
      <c r="B9" s="1">
        <v>2.194</v>
      </c>
      <c r="C9" s="2">
        <f t="shared" si="0"/>
        <v>0.78572636185303846</v>
      </c>
      <c r="D9" s="2">
        <f t="shared" si="5"/>
        <v>1.3009079437382471</v>
      </c>
      <c r="E9" s="2">
        <f t="shared" si="6"/>
        <v>4.754497911087447E-2</v>
      </c>
      <c r="F9" s="2">
        <f t="shared" si="7"/>
        <v>-0.51518158188520868</v>
      </c>
      <c r="G9" s="2">
        <f t="shared" si="8"/>
        <v>0.27823306911087448</v>
      </c>
      <c r="H9" s="2">
        <f t="shared" si="9"/>
        <v>0.17088184112265978</v>
      </c>
      <c r="K9" s="2">
        <f>-(K8/2)*LN(2*PI())</f>
        <v>-312.43910128958873</v>
      </c>
      <c r="N9" s="2">
        <f t="shared" si="1"/>
        <v>0.82911815887734019</v>
      </c>
      <c r="O9" s="2">
        <f t="shared" si="2"/>
        <v>1.2371321724958269</v>
      </c>
      <c r="P9" s="2">
        <f t="shared" si="10"/>
        <v>1.2616410184648674</v>
      </c>
      <c r="S9" s="2">
        <f t="shared" si="3"/>
        <v>-1.2792961384374433</v>
      </c>
      <c r="T9" s="2">
        <f t="shared" si="4"/>
        <v>0.95391990305789498</v>
      </c>
      <c r="AM9" s="13">
        <v>0.46</v>
      </c>
      <c r="AN9" s="10">
        <v>-288.47292843112808</v>
      </c>
      <c r="AO9" s="10">
        <v>-279.76291341031725</v>
      </c>
      <c r="AP9" s="10">
        <v>-276.0392234981652</v>
      </c>
      <c r="AQ9" s="10">
        <v>-273.80619430076513</v>
      </c>
      <c r="AR9" s="10">
        <v>-272.3520625041898</v>
      </c>
      <c r="AS9" s="10">
        <v>-271.43099820845822</v>
      </c>
      <c r="AT9" s="11">
        <v>-270.91773417441237</v>
      </c>
      <c r="AU9" s="10">
        <v>-270.73136424495573</v>
      </c>
      <c r="AV9" s="10">
        <v>-270.81243576195936</v>
      </c>
      <c r="AW9" s="10">
        <v>-271.1145084596551</v>
      </c>
      <c r="AX9" s="10">
        <v>-271.60039376665713</v>
      </c>
    </row>
    <row r="10" spans="1:50" x14ac:dyDescent="0.25">
      <c r="A10">
        <v>9</v>
      </c>
      <c r="B10" s="1">
        <v>2.597</v>
      </c>
      <c r="C10" s="2">
        <f t="shared" si="0"/>
        <v>0.95435693268061139</v>
      </c>
      <c r="D10" s="2">
        <f t="shared" si="5"/>
        <v>1.2128727665132184</v>
      </c>
      <c r="E10" s="2">
        <f t="shared" si="6"/>
        <v>4.482265554426984E-2</v>
      </c>
      <c r="F10" s="2">
        <f t="shared" si="7"/>
        <v>-0.25851583383260701</v>
      </c>
      <c r="G10" s="2">
        <f t="shared" si="8"/>
        <v>0.27551074554426985</v>
      </c>
      <c r="H10" s="2">
        <f t="shared" si="9"/>
        <v>0.1626893189074094</v>
      </c>
      <c r="K10" s="2">
        <f>SUM(S2:S341)</f>
        <v>-423.3238111281683</v>
      </c>
      <c r="N10" s="2">
        <f t="shared" si="1"/>
        <v>0.83731068109259055</v>
      </c>
      <c r="O10" s="2">
        <f t="shared" si="2"/>
        <v>2.5981360416731287</v>
      </c>
      <c r="P10" s="2">
        <f t="shared" si="10"/>
        <v>1.2683243157437332</v>
      </c>
      <c r="S10" s="2">
        <f t="shared" si="3"/>
        <v>-1.2891286473593428</v>
      </c>
      <c r="T10" s="2">
        <f t="shared" si="4"/>
        <v>0.24256925518511063</v>
      </c>
      <c r="AM10" s="13">
        <v>0.47</v>
      </c>
      <c r="AN10" s="10">
        <v>-286.65945183642225</v>
      </c>
      <c r="AO10" s="10">
        <v>-278.3496124381295</v>
      </c>
      <c r="AP10" s="10">
        <v>-274.88849674757068</v>
      </c>
      <c r="AQ10" s="10">
        <v>-272.87112511662792</v>
      </c>
      <c r="AR10" s="10">
        <v>-271.59866088132594</v>
      </c>
      <c r="AS10" s="10">
        <v>-270.83229908708631</v>
      </c>
      <c r="AT10" s="11">
        <v>-270.45215535519321</v>
      </c>
      <c r="AU10" s="10">
        <v>-270.38172131741646</v>
      </c>
      <c r="AV10" s="10">
        <v>-270.56514083876516</v>
      </c>
      <c r="AW10" s="10">
        <v>-270.95884663729652</v>
      </c>
      <c r="AX10" s="10">
        <v>-271.52788760752924</v>
      </c>
    </row>
    <row r="11" spans="1:50" x14ac:dyDescent="0.25">
      <c r="A11">
        <v>10</v>
      </c>
      <c r="B11" s="1">
        <v>5.9260000000000002</v>
      </c>
      <c r="C11" s="2">
        <f t="shared" si="0"/>
        <v>1.7793494491513735</v>
      </c>
      <c r="D11" s="2">
        <f t="shared" si="5"/>
        <v>1.1708150015802106</v>
      </c>
      <c r="E11" s="2">
        <f t="shared" si="6"/>
        <v>4.2932738242151158E-2</v>
      </c>
      <c r="F11" s="2">
        <f t="shared" si="7"/>
        <v>0.60853444757116293</v>
      </c>
      <c r="G11" s="2">
        <f t="shared" si="8"/>
        <v>0.27362082824215117</v>
      </c>
      <c r="H11" s="2">
        <f t="shared" si="9"/>
        <v>0.15690595821220232</v>
      </c>
      <c r="K11" s="2">
        <f ca="1">SUM(T2:T341)</f>
        <v>338.95719837765478</v>
      </c>
      <c r="N11" s="2">
        <f t="shared" si="1"/>
        <v>0.84309404178779768</v>
      </c>
      <c r="O11" s="2">
        <f t="shared" si="2"/>
        <v>0.44375801124896741</v>
      </c>
      <c r="P11" s="2">
        <f t="shared" si="10"/>
        <v>1.2823600961748618</v>
      </c>
      <c r="S11" s="2">
        <f t="shared" si="3"/>
        <v>-1.2960119695151759</v>
      </c>
      <c r="T11" s="2">
        <f t="shared" si="4"/>
        <v>1.3533844490559646</v>
      </c>
      <c r="AM11" s="14">
        <v>0.48</v>
      </c>
      <c r="AN11" s="11">
        <v>-285.24028386917723</v>
      </c>
      <c r="AO11" s="11">
        <v>-277.30346725598315</v>
      </c>
      <c r="AP11" s="11">
        <v>-274.08330223674011</v>
      </c>
      <c r="AQ11" s="11">
        <v>-272.2634739460882</v>
      </c>
      <c r="AR11" s="11">
        <v>-271.15736047241217</v>
      </c>
      <c r="AS11" s="11">
        <v>-270.53253908549061</v>
      </c>
      <c r="AT11" s="11">
        <v>-270.27398485325443</v>
      </c>
      <c r="AU11" s="11">
        <v>-270.30916480463947</v>
      </c>
      <c r="AV11" s="11">
        <v>-270.58549524335632</v>
      </c>
      <c r="AW11" s="11">
        <v>-271.06204704393991</v>
      </c>
      <c r="AX11" s="11">
        <v>-271.70594348017886</v>
      </c>
    </row>
    <row r="12" spans="1:50" x14ac:dyDescent="0.25">
      <c r="A12">
        <v>11</v>
      </c>
      <c r="B12" s="1">
        <v>3.3582999999999998</v>
      </c>
      <c r="C12" s="2">
        <f t="shared" si="0"/>
        <v>1.2114348935570656</v>
      </c>
      <c r="D12" s="2">
        <f t="shared" si="5"/>
        <v>1.2662976821814971</v>
      </c>
      <c r="E12" s="2">
        <f t="shared" si="6"/>
        <v>4.1598585809592768E-2</v>
      </c>
      <c r="F12" s="2">
        <f t="shared" si="7"/>
        <v>-5.4862788624431502E-2</v>
      </c>
      <c r="G12" s="2">
        <f t="shared" si="8"/>
        <v>0.27228667580959276</v>
      </c>
      <c r="H12" s="2">
        <f t="shared" si="9"/>
        <v>0.15277495928108589</v>
      </c>
      <c r="J12" t="s">
        <v>23</v>
      </c>
      <c r="K12" s="9">
        <f ca="1">$K$9-($K$10+$K$11)/2</f>
        <v>-270.255794914332</v>
      </c>
      <c r="N12" s="2">
        <f t="shared" si="1"/>
        <v>0.84722504071891414</v>
      </c>
      <c r="O12" s="2">
        <f t="shared" si="2"/>
        <v>0.76160057665434178</v>
      </c>
      <c r="P12" s="2">
        <f t="shared" si="10"/>
        <v>1.2847573878911316</v>
      </c>
      <c r="S12" s="2">
        <f t="shared" si="3"/>
        <v>-1.3008998125246327</v>
      </c>
      <c r="T12" s="2">
        <f t="shared" si="4"/>
        <v>1.1054252165294567E-2</v>
      </c>
      <c r="AM12" s="13">
        <v>0.49</v>
      </c>
      <c r="AN12" s="10">
        <v>-284.17830334258264</v>
      </c>
      <c r="AO12" s="10">
        <v>-276.58989591742636</v>
      </c>
      <c r="AP12" s="10">
        <v>-273.59116663416143</v>
      </c>
      <c r="AQ12" s="10">
        <v>-271.9524962721498</v>
      </c>
      <c r="AR12" s="10">
        <v>-270.99886506243911</v>
      </c>
      <c r="AS12" s="10">
        <v>-270.50366738523672</v>
      </c>
      <c r="AT12" s="11">
        <v>-270.35627550475454</v>
      </c>
      <c r="AU12" s="10">
        <v>-270.48775566851032</v>
      </c>
      <c r="AV12" s="10">
        <v>-270.84850391909458</v>
      </c>
      <c r="AW12" s="10">
        <v>-271.40001397623769</v>
      </c>
      <c r="AX12" s="10">
        <v>-272.11133185563438</v>
      </c>
    </row>
    <row r="13" spans="1:50" x14ac:dyDescent="0.25">
      <c r="A13">
        <v>12</v>
      </c>
      <c r="B13" s="1">
        <v>3.1004</v>
      </c>
      <c r="C13" s="2">
        <f t="shared" si="0"/>
        <v>1.1315311354252193</v>
      </c>
      <c r="D13" s="2">
        <f t="shared" si="5"/>
        <v>1.2579160218833527</v>
      </c>
      <c r="E13" s="2">
        <f t="shared" si="6"/>
        <v>4.0645613556381473E-2</v>
      </c>
      <c r="F13" s="2">
        <f t="shared" si="7"/>
        <v>-0.12638488645813339</v>
      </c>
      <c r="G13" s="2">
        <f t="shared" si="8"/>
        <v>0.27133370355638148</v>
      </c>
      <c r="H13" s="2">
        <f t="shared" si="9"/>
        <v>0.14979935416661411</v>
      </c>
      <c r="N13" s="2">
        <f t="shared" si="1"/>
        <v>0.85020064583338595</v>
      </c>
      <c r="O13" s="2">
        <f t="shared" si="2"/>
        <v>1.4436496983976577</v>
      </c>
      <c r="P13" s="2">
        <f t="shared" si="10"/>
        <v>1.2888717446063624</v>
      </c>
      <c r="S13" s="2">
        <f t="shared" si="3"/>
        <v>-1.304405837190229</v>
      </c>
      <c r="T13" s="2">
        <f t="shared" si="4"/>
        <v>5.8868984264301503E-2</v>
      </c>
      <c r="AM13" s="13">
        <v>0.5</v>
      </c>
      <c r="AN13" s="10">
        <v>-283.44024371418629</v>
      </c>
      <c r="AO13" s="10">
        <v>-276.17787912336382</v>
      </c>
      <c r="AP13" s="10">
        <v>-273.38294315060318</v>
      </c>
      <c r="AQ13" s="10">
        <v>-271.91058432649879</v>
      </c>
      <c r="AR13" s="10">
        <v>-271.0968571700439</v>
      </c>
      <c r="AS13" s="10">
        <v>-270.72047536250989</v>
      </c>
      <c r="AT13" s="11">
        <v>-270.67479927512613</v>
      </c>
      <c r="AU13" s="10">
        <v>-270.89415906389161</v>
      </c>
      <c r="AV13" s="10">
        <v>-271.3316661927667</v>
      </c>
      <c r="AW13" s="10">
        <v>-271.95103994795909</v>
      </c>
      <c r="AX13" s="10">
        <v>-272.72310823737661</v>
      </c>
    </row>
    <row r="14" spans="1:50" x14ac:dyDescent="0.25">
      <c r="A14">
        <v>13</v>
      </c>
      <c r="B14" s="1">
        <v>3.1949000000000001</v>
      </c>
      <c r="C14" s="2">
        <f t="shared" si="0"/>
        <v>1.1615557884351388</v>
      </c>
      <c r="D14" s="2">
        <f t="shared" si="5"/>
        <v>1.2389836475155034</v>
      </c>
      <c r="E14" s="2">
        <f t="shared" si="6"/>
        <v>3.9959176895929753E-2</v>
      </c>
      <c r="F14" s="2">
        <f t="shared" si="7"/>
        <v>-7.7427859080364536E-2</v>
      </c>
      <c r="G14" s="2">
        <f t="shared" si="8"/>
        <v>0.27064726689592977</v>
      </c>
      <c r="H14" s="2">
        <f t="shared" si="9"/>
        <v>0.14764300912484365</v>
      </c>
      <c r="J14" s="17" t="s">
        <v>24</v>
      </c>
      <c r="N14" s="2">
        <f t="shared" si="1"/>
        <v>0.85235699087515637</v>
      </c>
      <c r="O14" s="2">
        <f t="shared" si="2"/>
        <v>2.0293535930130759</v>
      </c>
      <c r="P14" s="2">
        <f t="shared" si="10"/>
        <v>1.2966707011895311</v>
      </c>
      <c r="S14" s="2">
        <f t="shared" si="3"/>
        <v>-1.3069389040870909</v>
      </c>
      <c r="T14" s="2">
        <f t="shared" si="4"/>
        <v>2.2150873461707764E-2</v>
      </c>
    </row>
    <row r="15" spans="1:50" x14ac:dyDescent="0.25">
      <c r="A15">
        <v>14</v>
      </c>
      <c r="B15" s="1">
        <v>3.0952999999999999</v>
      </c>
      <c r="C15" s="2">
        <f t="shared" si="0"/>
        <v>1.1298848319722168</v>
      </c>
      <c r="D15" s="2">
        <f t="shared" si="5"/>
        <v>1.227551965410784</v>
      </c>
      <c r="E15" s="2">
        <f t="shared" si="6"/>
        <v>3.9461733776862754E-2</v>
      </c>
      <c r="F15" s="2">
        <f t="shared" si="7"/>
        <v>-9.7667133438567255E-2</v>
      </c>
      <c r="G15" s="2">
        <f t="shared" si="8"/>
        <v>0.27014982377686275</v>
      </c>
      <c r="H15" s="2">
        <f t="shared" si="9"/>
        <v>0.14607351293131768</v>
      </c>
      <c r="J15" s="17" t="s">
        <v>27</v>
      </c>
      <c r="N15" s="2">
        <f t="shared" si="1"/>
        <v>0.85392648706868235</v>
      </c>
      <c r="O15" s="2">
        <f t="shared" si="2"/>
        <v>2.7998699411486436</v>
      </c>
      <c r="P15" s="2">
        <f t="shared" si="10"/>
        <v>1.307633776637386</v>
      </c>
      <c r="S15" s="2">
        <f t="shared" si="3"/>
        <v>-1.3087785710081634</v>
      </c>
      <c r="T15" s="2">
        <f t="shared" si="4"/>
        <v>3.5309550903078794E-2</v>
      </c>
      <c r="AN15" t="s">
        <v>11</v>
      </c>
      <c r="AO15" t="s">
        <v>12</v>
      </c>
    </row>
    <row r="16" spans="1:50" x14ac:dyDescent="0.25">
      <c r="A16">
        <v>15</v>
      </c>
      <c r="B16" s="1">
        <v>3.0546000000000002</v>
      </c>
      <c r="C16" s="2">
        <f t="shared" si="0"/>
        <v>1.1166486511542084</v>
      </c>
      <c r="D16" s="2">
        <f t="shared" si="5"/>
        <v>1.2132853841314808</v>
      </c>
      <c r="E16" s="2">
        <f t="shared" si="6"/>
        <v>3.9099669697715972E-2</v>
      </c>
      <c r="F16" s="2">
        <f t="shared" si="7"/>
        <v>-9.6636732977272377E-2</v>
      </c>
      <c r="G16" s="2">
        <f t="shared" si="8"/>
        <v>0.26978775969771596</v>
      </c>
      <c r="H16" s="2">
        <f t="shared" si="9"/>
        <v>0.14492751539775284</v>
      </c>
      <c r="J16" s="17" t="s">
        <v>25</v>
      </c>
      <c r="N16" s="2">
        <f t="shared" si="1"/>
        <v>0.85507248460224716</v>
      </c>
      <c r="O16" s="2">
        <f t="shared" si="2"/>
        <v>3.6933305566175556</v>
      </c>
      <c r="P16" s="2">
        <f t="shared" si="10"/>
        <v>1.3227593740269563</v>
      </c>
      <c r="S16" s="2">
        <f t="shared" si="3"/>
        <v>-1.3101197042965165</v>
      </c>
      <c r="T16" s="2">
        <f t="shared" si="4"/>
        <v>3.4614832678043495E-2</v>
      </c>
      <c r="AN16" s="4">
        <v>0.4803</v>
      </c>
      <c r="AO16" s="4">
        <v>7.3499999999999996E-2</v>
      </c>
    </row>
    <row r="17" spans="1:50" x14ac:dyDescent="0.25">
      <c r="A17">
        <v>16</v>
      </c>
      <c r="B17" s="1">
        <v>5.8682999999999996</v>
      </c>
      <c r="C17" s="2">
        <f t="shared" si="0"/>
        <v>1.7695649837182863</v>
      </c>
      <c r="D17" s="2">
        <f t="shared" si="5"/>
        <v>1.1992800625249287</v>
      </c>
      <c r="E17" s="2">
        <f t="shared" si="6"/>
        <v>3.8835301715553189E-2</v>
      </c>
      <c r="F17" s="2">
        <f t="shared" si="7"/>
        <v>0.57028492119335761</v>
      </c>
      <c r="G17" s="2">
        <f t="shared" si="8"/>
        <v>0.26952339171555317</v>
      </c>
      <c r="H17" s="2">
        <f t="shared" si="9"/>
        <v>0.144088798632138</v>
      </c>
      <c r="J17" s="17" t="s">
        <v>26</v>
      </c>
      <c r="N17" s="2">
        <f t="shared" si="1"/>
        <v>0.85591120136786203</v>
      </c>
      <c r="O17" s="2">
        <f t="shared" si="2"/>
        <v>1.8429822586545228</v>
      </c>
      <c r="P17" s="2">
        <f t="shared" si="10"/>
        <v>1.3427116690264436</v>
      </c>
      <c r="S17" s="2">
        <f t="shared" si="3"/>
        <v>-1.3111000956815089</v>
      </c>
      <c r="T17" s="2">
        <f t="shared" si="4"/>
        <v>1.2066666617335633</v>
      </c>
    </row>
    <row r="18" spans="1:50" x14ac:dyDescent="0.25">
      <c r="A18">
        <v>17</v>
      </c>
      <c r="B18" s="1">
        <v>4.9194000000000004</v>
      </c>
      <c r="C18" s="2">
        <f t="shared" si="0"/>
        <v>1.59318657184805</v>
      </c>
      <c r="D18" s="2">
        <f t="shared" si="5"/>
        <v>1.281451731697703</v>
      </c>
      <c r="E18" s="2">
        <f t="shared" si="6"/>
        <v>3.8641819746842519E-2</v>
      </c>
      <c r="F18" s="2">
        <f t="shared" si="7"/>
        <v>0.31173484015034703</v>
      </c>
      <c r="G18" s="2">
        <f t="shared" si="8"/>
        <v>0.26932990974684251</v>
      </c>
      <c r="H18" s="2">
        <f t="shared" si="9"/>
        <v>0.1434739267657425</v>
      </c>
      <c r="N18" s="2">
        <f t="shared" si="1"/>
        <v>0.85652607323425745</v>
      </c>
      <c r="O18" s="2">
        <f t="shared" si="2"/>
        <v>0.80036817348527889</v>
      </c>
      <c r="P18" s="2">
        <f t="shared" si="10"/>
        <v>1.3526679199332599</v>
      </c>
      <c r="S18" s="2">
        <f t="shared" si="3"/>
        <v>-1.3118182205459219</v>
      </c>
      <c r="T18" s="2">
        <f t="shared" si="4"/>
        <v>0.36081625934121375</v>
      </c>
      <c r="AM18" s="16"/>
      <c r="AN18" s="16">
        <f t="shared" ref="AN18:AX18" si="11">AN2</f>
        <v>0.01</v>
      </c>
      <c r="AO18" s="16">
        <f t="shared" si="11"/>
        <v>0.02</v>
      </c>
      <c r="AP18" s="16">
        <f t="shared" si="11"/>
        <v>0.03</v>
      </c>
      <c r="AQ18" s="16">
        <f t="shared" si="11"/>
        <v>0.04</v>
      </c>
      <c r="AR18" s="16">
        <f t="shared" si="11"/>
        <v>0.05</v>
      </c>
      <c r="AS18" s="16">
        <f t="shared" si="11"/>
        <v>0.06</v>
      </c>
      <c r="AT18" s="16">
        <f t="shared" si="11"/>
        <v>7.0000000000000007E-2</v>
      </c>
      <c r="AU18" s="16">
        <f t="shared" si="11"/>
        <v>0.08</v>
      </c>
      <c r="AV18" s="16">
        <f t="shared" si="11"/>
        <v>0.09</v>
      </c>
      <c r="AW18" s="16">
        <f t="shared" si="11"/>
        <v>0.1</v>
      </c>
      <c r="AX18" s="16">
        <f t="shared" si="11"/>
        <v>0.11</v>
      </c>
    </row>
    <row r="19" spans="1:50" x14ac:dyDescent="0.25">
      <c r="A19">
        <v>18</v>
      </c>
      <c r="B19" s="1">
        <v>2.9026000000000001</v>
      </c>
      <c r="C19" s="2">
        <f t="shared" si="0"/>
        <v>1.0656068870541255</v>
      </c>
      <c r="D19" s="2">
        <f t="shared" si="5"/>
        <v>1.3261775533237643</v>
      </c>
      <c r="E19" s="2">
        <f t="shared" si="6"/>
        <v>3.849997613038901E-2</v>
      </c>
      <c r="F19" s="2">
        <f t="shared" si="7"/>
        <v>-0.26057066626963876</v>
      </c>
      <c r="G19" s="2">
        <f t="shared" si="8"/>
        <v>0.26918806613038904</v>
      </c>
      <c r="H19" s="2">
        <f t="shared" si="9"/>
        <v>0.14302259637223455</v>
      </c>
      <c r="N19" s="2">
        <f t="shared" si="1"/>
        <v>0.85697740362776542</v>
      </c>
      <c r="O19" s="2">
        <f t="shared" si="2"/>
        <v>2.0634798575099937</v>
      </c>
      <c r="P19" s="2">
        <f t="shared" si="10"/>
        <v>1.3569917088984706</v>
      </c>
      <c r="S19" s="2">
        <f t="shared" si="3"/>
        <v>-1.3123450130620034</v>
      </c>
      <c r="T19" s="2">
        <f t="shared" si="4"/>
        <v>0.25222913146274301</v>
      </c>
      <c r="AM19" s="16">
        <f t="shared" ref="AM19:AX29" si="12">AM3</f>
        <v>0.4</v>
      </c>
      <c r="AN19" s="16">
        <f t="shared" si="12"/>
        <v>-310.35259274344492</v>
      </c>
      <c r="AO19" s="16">
        <f t="shared" si="12"/>
        <v>-298.47895173818313</v>
      </c>
      <c r="AP19" s="16">
        <f t="shared" si="12"/>
        <v>-292.56765321479168</v>
      </c>
      <c r="AQ19" s="16">
        <f t="shared" si="12"/>
        <v>-288.53144202219966</v>
      </c>
      <c r="AR19" s="16">
        <f t="shared" si="12"/>
        <v>-285.55788854118742</v>
      </c>
      <c r="AS19" s="16">
        <f t="shared" si="12"/>
        <v>-283.33930781469007</v>
      </c>
      <c r="AT19" s="16">
        <f t="shared" si="12"/>
        <v>-281.70233211750451</v>
      </c>
      <c r="AU19" s="16">
        <f t="shared" si="12"/>
        <v>-280.52735091205011</v>
      </c>
      <c r="AV19" s="16">
        <f t="shared" si="12"/>
        <v>-279.7243208300531</v>
      </c>
      <c r="AW19" s="16">
        <f t="shared" si="12"/>
        <v>-279.22333348533209</v>
      </c>
      <c r="AX19" s="16">
        <f t="shared" si="12"/>
        <v>-278.96962496562509</v>
      </c>
    </row>
    <row r="20" spans="1:50" x14ac:dyDescent="0.25">
      <c r="A20">
        <v>19</v>
      </c>
      <c r="B20" s="1">
        <v>5.9915000000000003</v>
      </c>
      <c r="C20" s="2">
        <f t="shared" si="0"/>
        <v>1.7903417981404344</v>
      </c>
      <c r="D20" s="2">
        <f t="shared" si="5"/>
        <v>1.2889100600954375</v>
      </c>
      <c r="E20" s="2">
        <f t="shared" si="6"/>
        <v>3.8395859583951718E-2</v>
      </c>
      <c r="F20" s="2">
        <f t="shared" si="7"/>
        <v>0.50143173804499686</v>
      </c>
      <c r="G20" s="2">
        <f t="shared" si="8"/>
        <v>0.26908394958395171</v>
      </c>
      <c r="H20" s="2">
        <f t="shared" si="9"/>
        <v>0.14269100644359528</v>
      </c>
      <c r="N20" s="2">
        <f t="shared" si="1"/>
        <v>0.85730899355640466</v>
      </c>
      <c r="O20" s="2">
        <f t="shared" si="2"/>
        <v>0.23329150586283937</v>
      </c>
      <c r="P20" s="2">
        <f t="shared" si="10"/>
        <v>1.368139142958704</v>
      </c>
      <c r="S20" s="2">
        <f t="shared" si="3"/>
        <v>-1.3127318678294675</v>
      </c>
      <c r="T20" s="2">
        <f t="shared" si="4"/>
        <v>0.93440648655404601</v>
      </c>
      <c r="AM20" s="16">
        <f t="shared" si="12"/>
        <v>0.41</v>
      </c>
      <c r="AN20" s="16">
        <f t="shared" si="12"/>
        <v>-305.09872955811272</v>
      </c>
      <c r="AO20" s="16">
        <f t="shared" si="12"/>
        <v>-293.86475946893449</v>
      </c>
      <c r="AP20" s="16">
        <f t="shared" si="12"/>
        <v>-288.40855650970161</v>
      </c>
      <c r="AQ20" s="16">
        <f t="shared" si="12"/>
        <v>-284.74780160403191</v>
      </c>
      <c r="AR20" s="16">
        <f t="shared" si="12"/>
        <v>-282.09055855555118</v>
      </c>
      <c r="AS20" s="16">
        <f t="shared" si="12"/>
        <v>-280.14252291979159</v>
      </c>
      <c r="AT20" s="16">
        <f t="shared" si="12"/>
        <v>-278.74077724159582</v>
      </c>
      <c r="AU20" s="16">
        <f t="shared" si="12"/>
        <v>-277.77400753963525</v>
      </c>
      <c r="AV20" s="16">
        <f t="shared" si="12"/>
        <v>-277.15857386907066</v>
      </c>
      <c r="AW20" s="16">
        <f t="shared" si="12"/>
        <v>-276.82935208059104</v>
      </c>
      <c r="AX20" s="16">
        <f t="shared" si="12"/>
        <v>-276.73507218904524</v>
      </c>
    </row>
    <row r="21" spans="1:50" x14ac:dyDescent="0.25">
      <c r="A21">
        <v>20</v>
      </c>
      <c r="B21" s="1">
        <v>3.6606999999999998</v>
      </c>
      <c r="C21" s="2">
        <f t="shared" si="0"/>
        <v>1.2976543859566201</v>
      </c>
      <c r="D21" s="2">
        <f t="shared" si="5"/>
        <v>1.3604598594598394</v>
      </c>
      <c r="E21" s="2">
        <f t="shared" si="6"/>
        <v>3.8319365736650679E-2</v>
      </c>
      <c r="F21" s="2">
        <f t="shared" si="7"/>
        <v>-6.28054735032193E-2</v>
      </c>
      <c r="G21" s="2">
        <f t="shared" si="8"/>
        <v>0.26900745573665069</v>
      </c>
      <c r="H21" s="2">
        <f t="shared" si="9"/>
        <v>0.14244722560464665</v>
      </c>
      <c r="N21" s="2">
        <f t="shared" si="1"/>
        <v>0.85755277439535338</v>
      </c>
      <c r="O21" s="2">
        <f t="shared" si="2"/>
        <v>0.54429610102694781</v>
      </c>
      <c r="P21" s="2">
        <f t="shared" si="10"/>
        <v>1.3693994419962514</v>
      </c>
      <c r="S21" s="2">
        <f t="shared" si="3"/>
        <v>-1.3130161832712677</v>
      </c>
      <c r="T21" s="2">
        <f t="shared" si="4"/>
        <v>1.4663264596744642E-2</v>
      </c>
      <c r="AM21" s="16">
        <f t="shared" si="12"/>
        <v>0.42</v>
      </c>
      <c r="AN21" s="16">
        <f t="shared" si="12"/>
        <v>-300.57954605782066</v>
      </c>
      <c r="AO21" s="16">
        <f t="shared" si="12"/>
        <v>-289.93350936746998</v>
      </c>
      <c r="AP21" s="16">
        <f t="shared" si="12"/>
        <v>-284.89071309666338</v>
      </c>
      <c r="AQ21" s="16">
        <f t="shared" si="12"/>
        <v>-281.5709976057824</v>
      </c>
      <c r="AR21" s="16">
        <f t="shared" si="12"/>
        <v>-279.20112137936741</v>
      </c>
      <c r="AS21" s="16">
        <f t="shared" si="12"/>
        <v>-277.49869847249181</v>
      </c>
      <c r="AT21" s="16">
        <f t="shared" si="12"/>
        <v>-276.31011327493184</v>
      </c>
      <c r="AU21" s="16">
        <f t="shared" si="12"/>
        <v>-275.53149331455779</v>
      </c>
      <c r="AV21" s="16">
        <f t="shared" si="12"/>
        <v>-275.08501086657571</v>
      </c>
      <c r="AW21" s="16">
        <f t="shared" si="12"/>
        <v>-274.90993887310526</v>
      </c>
      <c r="AX21" s="16">
        <f t="shared" si="12"/>
        <v>-274.95825549851986</v>
      </c>
    </row>
    <row r="22" spans="1:50" x14ac:dyDescent="0.25">
      <c r="A22">
        <v>21</v>
      </c>
      <c r="B22" s="1">
        <v>2.7014</v>
      </c>
      <c r="C22" s="2">
        <f t="shared" si="0"/>
        <v>0.99377015714452666</v>
      </c>
      <c r="D22" s="2">
        <f t="shared" si="5"/>
        <v>1.3515133940065196</v>
      </c>
      <c r="E22" s="2">
        <f t="shared" si="6"/>
        <v>3.8263128400535029E-2</v>
      </c>
      <c r="F22" s="2">
        <f t="shared" si="7"/>
        <v>-0.35774323686199294</v>
      </c>
      <c r="G22" s="2">
        <f t="shared" si="8"/>
        <v>0.26895121840053504</v>
      </c>
      <c r="H22" s="2">
        <f t="shared" si="9"/>
        <v>0.14226791247902712</v>
      </c>
      <c r="N22" s="2">
        <f t="shared" si="1"/>
        <v>0.85773208752097285</v>
      </c>
      <c r="O22" s="2">
        <f t="shared" si="2"/>
        <v>2.1853418457964224</v>
      </c>
      <c r="P22" s="2">
        <f t="shared" si="10"/>
        <v>1.3723398656080243</v>
      </c>
      <c r="S22" s="2">
        <f t="shared" si="3"/>
        <v>-1.3132252600610812</v>
      </c>
      <c r="T22" s="2">
        <f t="shared" si="4"/>
        <v>0.47584920522613772</v>
      </c>
      <c r="AM22" s="16">
        <f t="shared" si="12"/>
        <v>0.43</v>
      </c>
      <c r="AN22" s="16">
        <f t="shared" si="12"/>
        <v>-296.72002630353268</v>
      </c>
      <c r="AO22" s="16">
        <f t="shared" si="12"/>
        <v>-286.61578192186221</v>
      </c>
      <c r="AP22" s="16">
        <f t="shared" si="12"/>
        <v>-281.94922199027457</v>
      </c>
      <c r="AQ22" s="16">
        <f t="shared" si="12"/>
        <v>-278.93978258282925</v>
      </c>
      <c r="AR22" s="16">
        <f t="shared" si="12"/>
        <v>-276.83138081126589</v>
      </c>
      <c r="AS22" s="16">
        <f t="shared" si="12"/>
        <v>-275.35228292900769</v>
      </c>
      <c r="AT22" s="16">
        <f t="shared" si="12"/>
        <v>-274.35717199202179</v>
      </c>
      <c r="AU22" s="16">
        <f t="shared" si="12"/>
        <v>-273.74885712427471</v>
      </c>
      <c r="AV22" s="16">
        <f t="shared" si="12"/>
        <v>-273.45478699509044</v>
      </c>
      <c r="AW22" s="16">
        <f t="shared" si="12"/>
        <v>-273.41827436656052</v>
      </c>
      <c r="AX22" s="16">
        <f t="shared" si="12"/>
        <v>-273.59431516501388</v>
      </c>
    </row>
    <row r="23" spans="1:50" x14ac:dyDescent="0.25">
      <c r="A23">
        <v>22</v>
      </c>
      <c r="B23" s="1">
        <v>1.8549</v>
      </c>
      <c r="C23" s="2">
        <f t="shared" si="0"/>
        <v>0.6178307862504957</v>
      </c>
      <c r="D23" s="2">
        <f t="shared" si="5"/>
        <v>1.3006180104946736</v>
      </c>
      <c r="E23" s="2">
        <f t="shared" si="6"/>
        <v>3.8221762998073928E-2</v>
      </c>
      <c r="F23" s="2">
        <f t="shared" si="7"/>
        <v>-0.68278722424417793</v>
      </c>
      <c r="G23" s="2">
        <f t="shared" si="8"/>
        <v>0.26890985299807396</v>
      </c>
      <c r="H23" s="2">
        <f t="shared" si="9"/>
        <v>0.14213597074238737</v>
      </c>
      <c r="N23" s="2">
        <f t="shared" si="1"/>
        <v>0.85786402925761263</v>
      </c>
      <c r="O23" s="2">
        <f t="shared" si="2"/>
        <v>5.5072074971353455</v>
      </c>
      <c r="P23" s="2">
        <f t="shared" si="10"/>
        <v>1.384145628594478</v>
      </c>
      <c r="S23" s="2">
        <f t="shared" si="3"/>
        <v>-1.3133790745114748</v>
      </c>
      <c r="T23" s="2">
        <f t="shared" si="4"/>
        <v>1.7336605125971654</v>
      </c>
      <c r="AM23" s="16">
        <f t="shared" si="12"/>
        <v>0.44</v>
      </c>
      <c r="AN23" s="16">
        <f t="shared" si="12"/>
        <v>-293.45384648926802</v>
      </c>
      <c r="AO23" s="16">
        <f t="shared" si="12"/>
        <v>-283.85012379839077</v>
      </c>
      <c r="AP23" s="16">
        <f t="shared" si="12"/>
        <v>-279.52658372346588</v>
      </c>
      <c r="AQ23" s="16">
        <f t="shared" si="12"/>
        <v>-276.79986112253664</v>
      </c>
      <c r="AR23" s="16">
        <f t="shared" si="12"/>
        <v>-274.92971799586718</v>
      </c>
      <c r="AS23" s="16">
        <f t="shared" si="12"/>
        <v>-273.65397284324422</v>
      </c>
      <c r="AT23" s="16">
        <f t="shared" si="12"/>
        <v>-272.83472974714323</v>
      </c>
      <c r="AU23" s="16">
        <f t="shared" si="12"/>
        <v>-272.38080409847839</v>
      </c>
      <c r="AV23" s="16">
        <f t="shared" si="12"/>
        <v>-272.22443577029742</v>
      </c>
      <c r="AW23" s="16">
        <f t="shared" si="12"/>
        <v>-272.31264809229862</v>
      </c>
      <c r="AX23" s="16">
        <f t="shared" si="12"/>
        <v>-272.60323914297055</v>
      </c>
    </row>
    <row r="24" spans="1:50" x14ac:dyDescent="0.25">
      <c r="A24">
        <v>23</v>
      </c>
      <c r="B24" s="1">
        <v>5.7454000000000001</v>
      </c>
      <c r="C24" s="2">
        <f t="shared" si="0"/>
        <v>1.74839953463849</v>
      </c>
      <c r="D24" s="2">
        <f t="shared" si="5"/>
        <v>1.2035693855662273</v>
      </c>
      <c r="E24" s="2">
        <f t="shared" si="6"/>
        <v>3.8191325610857224E-2</v>
      </c>
      <c r="F24" s="2">
        <f t="shared" si="7"/>
        <v>0.54483014907226268</v>
      </c>
      <c r="G24" s="2">
        <f t="shared" si="8"/>
        <v>0.26887941561085726</v>
      </c>
      <c r="H24" s="2">
        <f t="shared" si="9"/>
        <v>0.14203885977694408</v>
      </c>
      <c r="N24" s="2">
        <f t="shared" si="1"/>
        <v>0.85796114022305592</v>
      </c>
      <c r="O24" s="2">
        <f t="shared" si="2"/>
        <v>4.0571864130706556</v>
      </c>
      <c r="P24" s="2">
        <f t="shared" si="10"/>
        <v>1.4138969402958774</v>
      </c>
      <c r="S24" s="2">
        <f t="shared" si="3"/>
        <v>-1.3134922689875488</v>
      </c>
      <c r="T24" s="2">
        <f t="shared" si="4"/>
        <v>1.1039889039617419</v>
      </c>
      <c r="AM24" s="16">
        <f>AM8</f>
        <v>0.45</v>
      </c>
      <c r="AN24" s="16">
        <f t="shared" si="12"/>
        <v>-290.7222234057507</v>
      </c>
      <c r="AO24" s="16">
        <f>AO8</f>
        <v>-281.5820031759871</v>
      </c>
      <c r="AP24" s="16">
        <f t="shared" si="12"/>
        <v>-277.57173573879601</v>
      </c>
      <c r="AQ24" s="16">
        <f t="shared" si="12"/>
        <v>-275.10298835047161</v>
      </c>
      <c r="AR24" s="16">
        <f t="shared" si="12"/>
        <v>-273.45024275796146</v>
      </c>
      <c r="AS24" s="16">
        <f t="shared" si="12"/>
        <v>-272.3599116168391</v>
      </c>
      <c r="AT24" s="16">
        <f t="shared" si="12"/>
        <v>-271.70075094348533</v>
      </c>
      <c r="AU24" s="16">
        <f t="shared" si="12"/>
        <v>-271.38698216851492</v>
      </c>
      <c r="AV24" s="16">
        <f t="shared" si="12"/>
        <v>-271.35519737221364</v>
      </c>
      <c r="AW24" s="16">
        <f t="shared" si="12"/>
        <v>-271.555827398936</v>
      </c>
      <c r="AX24" s="16">
        <f t="shared" si="12"/>
        <v>-271.94927100428868</v>
      </c>
    </row>
    <row r="25" spans="1:50" x14ac:dyDescent="0.25">
      <c r="A25">
        <v>24</v>
      </c>
      <c r="B25" s="1">
        <v>3.8357999999999999</v>
      </c>
      <c r="C25" s="2">
        <f t="shared" si="0"/>
        <v>1.3443780180185991</v>
      </c>
      <c r="D25" s="2">
        <f t="shared" si="5"/>
        <v>1.280956438712554</v>
      </c>
      <c r="E25" s="2">
        <f t="shared" si="6"/>
        <v>3.8168923267721061E-2</v>
      </c>
      <c r="F25" s="2">
        <f t="shared" si="7"/>
        <v>6.3421579306045084E-2</v>
      </c>
      <c r="G25" s="2">
        <f t="shared" si="8"/>
        <v>0.26885701326772105</v>
      </c>
      <c r="H25" s="2">
        <f t="shared" si="9"/>
        <v>0.14196737069943349</v>
      </c>
      <c r="N25" s="2">
        <f t="shared" si="1"/>
        <v>0.85803262930056645</v>
      </c>
      <c r="O25" s="2">
        <f t="shared" si="2"/>
        <v>4.4535521620665799</v>
      </c>
      <c r="P25" s="2">
        <f t="shared" si="10"/>
        <v>1.4358148755958884</v>
      </c>
      <c r="S25" s="2">
        <f t="shared" si="3"/>
        <v>-1.313575589893279</v>
      </c>
      <c r="T25" s="2">
        <f t="shared" si="4"/>
        <v>1.4960728280008318E-2</v>
      </c>
      <c r="AM25" s="16">
        <f t="shared" si="12"/>
        <v>0.46</v>
      </c>
      <c r="AN25" s="16">
        <f t="shared" si="12"/>
        <v>-288.47292843112808</v>
      </c>
      <c r="AO25" s="16">
        <f t="shared" si="12"/>
        <v>-279.76291341031725</v>
      </c>
      <c r="AP25" s="16">
        <f t="shared" si="12"/>
        <v>-276.0392234981652</v>
      </c>
      <c r="AQ25" s="16">
        <f t="shared" si="12"/>
        <v>-273.80619430076513</v>
      </c>
      <c r="AR25" s="16">
        <f t="shared" si="12"/>
        <v>-272.3520625041898</v>
      </c>
      <c r="AS25" s="16">
        <f t="shared" si="12"/>
        <v>-271.43099820845822</v>
      </c>
      <c r="AT25" s="16">
        <f t="shared" si="12"/>
        <v>-270.91773417441237</v>
      </c>
      <c r="AU25" s="16">
        <f t="shared" si="12"/>
        <v>-270.73136424495573</v>
      </c>
      <c r="AV25" s="16">
        <f t="shared" si="12"/>
        <v>-270.81243576195936</v>
      </c>
      <c r="AW25" s="16">
        <f t="shared" si="12"/>
        <v>-271.1145084596551</v>
      </c>
      <c r="AX25" s="16">
        <f t="shared" si="12"/>
        <v>-271.60039376665713</v>
      </c>
    </row>
    <row r="26" spans="1:50" x14ac:dyDescent="0.25">
      <c r="A26">
        <v>25</v>
      </c>
      <c r="B26" s="1">
        <v>9.3412000000000006</v>
      </c>
      <c r="C26" s="2">
        <f t="shared" si="0"/>
        <v>2.2344347236453346</v>
      </c>
      <c r="D26" s="2">
        <f t="shared" si="5"/>
        <v>1.2899602335722389</v>
      </c>
      <c r="E26" s="2">
        <f t="shared" si="6"/>
        <v>3.8152431588974266E-2</v>
      </c>
      <c r="F26" s="2">
        <f t="shared" si="7"/>
        <v>0.9444744900730957</v>
      </c>
      <c r="G26" s="2">
        <f t="shared" si="8"/>
        <v>0.26884052158897426</v>
      </c>
      <c r="H26" s="2">
        <f t="shared" si="9"/>
        <v>0.14191473578266922</v>
      </c>
      <c r="N26" s="2">
        <f t="shared" si="1"/>
        <v>0.85808526421733078</v>
      </c>
      <c r="O26" s="2">
        <f t="shared" si="2"/>
        <v>1.0959421273139314</v>
      </c>
      <c r="P26" s="2">
        <f t="shared" si="10"/>
        <v>1.4598740777634125</v>
      </c>
      <c r="S26" s="2">
        <f t="shared" si="3"/>
        <v>-1.3136369317357941</v>
      </c>
      <c r="T26" s="2">
        <f t="shared" si="4"/>
        <v>3.3180714615732181</v>
      </c>
      <c r="AM26" s="16">
        <f t="shared" si="12"/>
        <v>0.47</v>
      </c>
      <c r="AN26" s="16">
        <f t="shared" si="12"/>
        <v>-286.65945183642225</v>
      </c>
      <c r="AO26" s="16">
        <f t="shared" si="12"/>
        <v>-278.3496124381295</v>
      </c>
      <c r="AP26" s="16">
        <f t="shared" si="12"/>
        <v>-274.88849674757068</v>
      </c>
      <c r="AQ26" s="16">
        <f t="shared" si="12"/>
        <v>-272.87112511662792</v>
      </c>
      <c r="AR26" s="16">
        <f t="shared" si="12"/>
        <v>-271.59866088132594</v>
      </c>
      <c r="AS26" s="16">
        <f t="shared" si="12"/>
        <v>-270.83229908708631</v>
      </c>
      <c r="AT26" s="16">
        <f t="shared" si="12"/>
        <v>-270.45215535519321</v>
      </c>
      <c r="AU26" s="16">
        <f t="shared" si="12"/>
        <v>-270.38172131741646</v>
      </c>
      <c r="AV26" s="16">
        <f t="shared" si="12"/>
        <v>-270.56514083876516</v>
      </c>
      <c r="AW26" s="16">
        <f t="shared" si="12"/>
        <v>-270.95884663729652</v>
      </c>
      <c r="AX26" s="16">
        <f t="shared" si="12"/>
        <v>-271.52788760752924</v>
      </c>
    </row>
    <row r="27" spans="1:50" x14ac:dyDescent="0.25">
      <c r="A27">
        <v>26</v>
      </c>
      <c r="B27" s="1">
        <v>4.7918000000000003</v>
      </c>
      <c r="C27" s="2">
        <f t="shared" si="0"/>
        <v>1.5669061237151227</v>
      </c>
      <c r="D27" s="2">
        <f t="shared" si="5"/>
        <v>1.4239950812844335</v>
      </c>
      <c r="E27" s="2">
        <f t="shared" si="6"/>
        <v>3.8140289340558617E-2</v>
      </c>
      <c r="F27" s="2">
        <f t="shared" si="7"/>
        <v>0.14291104243068919</v>
      </c>
      <c r="G27" s="2">
        <f t="shared" si="8"/>
        <v>0.26882837934055864</v>
      </c>
      <c r="H27" s="2">
        <f t="shared" si="9"/>
        <v>0.14187597839974153</v>
      </c>
      <c r="N27" s="2">
        <f t="shared" si="1"/>
        <v>0.85812402160025847</v>
      </c>
      <c r="O27" s="2">
        <f t="shared" si="2"/>
        <v>0.65763821403245881</v>
      </c>
      <c r="P27" s="2">
        <f t="shared" si="10"/>
        <v>1.4657946311206942</v>
      </c>
      <c r="S27" s="2">
        <f t="shared" si="3"/>
        <v>-1.3136820980022332</v>
      </c>
      <c r="T27" s="2">
        <f t="shared" si="4"/>
        <v>7.5972507436624287E-2</v>
      </c>
      <c r="AM27" s="16">
        <f t="shared" si="12"/>
        <v>0.48</v>
      </c>
      <c r="AN27" s="16">
        <f t="shared" si="12"/>
        <v>-285.24028386917723</v>
      </c>
      <c r="AO27" s="16">
        <f t="shared" si="12"/>
        <v>-277.30346725598315</v>
      </c>
      <c r="AP27" s="16">
        <f t="shared" si="12"/>
        <v>-274.08330223674011</v>
      </c>
      <c r="AQ27" s="16">
        <f t="shared" si="12"/>
        <v>-272.2634739460882</v>
      </c>
      <c r="AR27" s="16">
        <f t="shared" si="12"/>
        <v>-271.15736047241217</v>
      </c>
      <c r="AS27" s="16">
        <f t="shared" si="12"/>
        <v>-270.53253908549061</v>
      </c>
      <c r="AT27" s="16">
        <f t="shared" si="12"/>
        <v>-270.27398485325443</v>
      </c>
      <c r="AU27" s="16">
        <f t="shared" si="12"/>
        <v>-270.30916480463947</v>
      </c>
      <c r="AV27" s="16">
        <f t="shared" si="12"/>
        <v>-270.58549524335632</v>
      </c>
      <c r="AW27" s="16">
        <f t="shared" si="12"/>
        <v>-271.06204704393991</v>
      </c>
      <c r="AX27" s="16">
        <f t="shared" si="12"/>
        <v>-271.70594348017886</v>
      </c>
    </row>
    <row r="28" spans="1:50" x14ac:dyDescent="0.25">
      <c r="A28">
        <v>27</v>
      </c>
      <c r="B28" s="1">
        <v>5.0294999999999996</v>
      </c>
      <c r="C28" s="2">
        <f t="shared" si="0"/>
        <v>1.6153205755922557</v>
      </c>
      <c r="D28" s="2">
        <f t="shared" si="5"/>
        <v>1.4442707252534146</v>
      </c>
      <c r="E28" s="2">
        <f t="shared" si="6"/>
        <v>3.813134847391763E-2</v>
      </c>
      <c r="F28" s="2">
        <f t="shared" si="7"/>
        <v>0.17104985033884113</v>
      </c>
      <c r="G28" s="2">
        <f t="shared" si="8"/>
        <v>0.26881943847391765</v>
      </c>
      <c r="H28" s="2">
        <f t="shared" si="9"/>
        <v>0.14184743741147776</v>
      </c>
      <c r="N28" s="2">
        <f t="shared" si="1"/>
        <v>0.85815256258852224</v>
      </c>
      <c r="O28" s="2">
        <f t="shared" si="2"/>
        <v>2.4865111486052638E-2</v>
      </c>
      <c r="P28" s="2">
        <f t="shared" si="10"/>
        <v>1.4693473571624511</v>
      </c>
      <c r="S28" s="2">
        <f t="shared" si="3"/>
        <v>-1.3137153571966187</v>
      </c>
      <c r="T28" s="2">
        <f t="shared" si="4"/>
        <v>0.10883904626479876</v>
      </c>
      <c r="AM28" s="16">
        <f t="shared" si="12"/>
        <v>0.49</v>
      </c>
      <c r="AN28" s="16">
        <f t="shared" si="12"/>
        <v>-284.17830334258264</v>
      </c>
      <c r="AO28" s="16">
        <f t="shared" si="12"/>
        <v>-276.58989591742636</v>
      </c>
      <c r="AP28" s="16">
        <f t="shared" si="12"/>
        <v>-273.59116663416143</v>
      </c>
      <c r="AQ28" s="16">
        <f t="shared" si="12"/>
        <v>-271.9524962721498</v>
      </c>
      <c r="AR28" s="16">
        <f t="shared" si="12"/>
        <v>-270.99886506243911</v>
      </c>
      <c r="AS28" s="16">
        <f t="shared" si="12"/>
        <v>-270.50366738523672</v>
      </c>
      <c r="AT28" s="16">
        <f t="shared" si="12"/>
        <v>-270.35627550475454</v>
      </c>
      <c r="AU28" s="16">
        <f t="shared" si="12"/>
        <v>-270.48775566851032</v>
      </c>
      <c r="AV28" s="16">
        <f t="shared" si="12"/>
        <v>-270.84850391909458</v>
      </c>
      <c r="AW28" s="16">
        <f t="shared" si="12"/>
        <v>-271.40001397623769</v>
      </c>
      <c r="AX28" s="16">
        <f t="shared" si="12"/>
        <v>-272.11133185563438</v>
      </c>
    </row>
    <row r="29" spans="1:50" x14ac:dyDescent="0.25">
      <c r="A29">
        <v>28</v>
      </c>
      <c r="B29" s="1">
        <v>5.1436000000000002</v>
      </c>
      <c r="C29" s="2">
        <f t="shared" si="0"/>
        <v>1.637753223414147</v>
      </c>
      <c r="D29" s="2">
        <f t="shared" si="5"/>
        <v>1.4685337081935961</v>
      </c>
      <c r="E29" s="2">
        <f t="shared" si="6"/>
        <v>3.8124764407848351E-2</v>
      </c>
      <c r="F29" s="2">
        <f t="shared" si="7"/>
        <v>0.1692195152205509</v>
      </c>
      <c r="G29" s="2">
        <f t="shared" si="8"/>
        <v>0.26881285440784836</v>
      </c>
      <c r="H29" s="2">
        <f t="shared" si="9"/>
        <v>0.14182641857596839</v>
      </c>
      <c r="N29" s="2">
        <f t="shared" si="1"/>
        <v>0.85817358142403166</v>
      </c>
      <c r="O29" s="2">
        <f t="shared" si="2"/>
        <v>-0.70456803221534181</v>
      </c>
      <c r="P29" s="2">
        <f t="shared" si="10"/>
        <v>1.4694816847109766</v>
      </c>
      <c r="S29" s="2">
        <f t="shared" si="3"/>
        <v>-1.3137398500187829</v>
      </c>
      <c r="T29" s="2">
        <f t="shared" si="4"/>
        <v>0.10652483265562993</v>
      </c>
      <c r="AM29" s="16">
        <f t="shared" si="12"/>
        <v>0.5</v>
      </c>
      <c r="AN29" s="16">
        <f t="shared" si="12"/>
        <v>-283.44024371418629</v>
      </c>
      <c r="AO29" s="16">
        <f t="shared" si="12"/>
        <v>-276.17787912336382</v>
      </c>
      <c r="AP29" s="16">
        <f t="shared" si="12"/>
        <v>-273.38294315060318</v>
      </c>
      <c r="AQ29" s="16">
        <f t="shared" si="12"/>
        <v>-271.91058432649879</v>
      </c>
      <c r="AR29" s="16">
        <f t="shared" si="12"/>
        <v>-271.0968571700439</v>
      </c>
      <c r="AS29" s="16">
        <f t="shared" si="12"/>
        <v>-270.72047536250989</v>
      </c>
      <c r="AT29" s="16">
        <f t="shared" si="12"/>
        <v>-270.67479927512613</v>
      </c>
      <c r="AU29" s="16">
        <f t="shared" si="12"/>
        <v>-270.89415906389161</v>
      </c>
      <c r="AV29" s="16">
        <f t="shared" si="12"/>
        <v>-271.3316661927667</v>
      </c>
      <c r="AW29" s="16">
        <f t="shared" si="12"/>
        <v>-271.95103994795909</v>
      </c>
      <c r="AX29" s="16">
        <f t="shared" si="12"/>
        <v>-272.72310823737661</v>
      </c>
    </row>
    <row r="30" spans="1:50" x14ac:dyDescent="0.25">
      <c r="A30">
        <v>29</v>
      </c>
      <c r="B30" s="1">
        <v>6.1604000000000001</v>
      </c>
      <c r="C30" s="2">
        <f t="shared" si="0"/>
        <v>1.8181417105021733</v>
      </c>
      <c r="D30" s="2">
        <f t="shared" si="5"/>
        <v>1.4925335059904883</v>
      </c>
      <c r="E30" s="2">
        <f t="shared" si="6"/>
        <v>3.8119915612830665E-2</v>
      </c>
      <c r="F30" s="2">
        <f t="shared" si="7"/>
        <v>0.32560820451168504</v>
      </c>
      <c r="G30" s="2">
        <f t="shared" si="8"/>
        <v>0.26880800561283069</v>
      </c>
      <c r="H30" s="2">
        <f t="shared" si="9"/>
        <v>0.1418109387252979</v>
      </c>
      <c r="N30" s="2">
        <f t="shared" si="1"/>
        <v>0.85818906127470207</v>
      </c>
      <c r="O30" s="2">
        <f t="shared" si="2"/>
        <v>-2.2324591272572749</v>
      </c>
      <c r="P30" s="2">
        <f t="shared" si="10"/>
        <v>1.4656754320589414</v>
      </c>
      <c r="S30" s="2">
        <f t="shared" si="3"/>
        <v>-1.3137578879908125</v>
      </c>
      <c r="T30" s="2">
        <f t="shared" si="4"/>
        <v>0.3944105109653131</v>
      </c>
    </row>
    <row r="31" spans="1:50" x14ac:dyDescent="0.25">
      <c r="A31">
        <v>30</v>
      </c>
      <c r="B31" s="1">
        <v>3.2566000000000002</v>
      </c>
      <c r="C31" s="2">
        <f t="shared" si="0"/>
        <v>1.1806837063479829</v>
      </c>
      <c r="D31" s="2">
        <f t="shared" si="5"/>
        <v>1.538708311128949</v>
      </c>
      <c r="E31" s="2">
        <f t="shared" si="6"/>
        <v>3.8116344595646008E-2</v>
      </c>
      <c r="F31" s="2">
        <f t="shared" si="7"/>
        <v>-0.35802460478096609</v>
      </c>
      <c r="G31" s="2">
        <f t="shared" si="8"/>
        <v>0.26880443459564601</v>
      </c>
      <c r="H31" s="2">
        <f t="shared" si="9"/>
        <v>0.14179953784238425</v>
      </c>
      <c r="N31" s="2">
        <f t="shared" si="1"/>
        <v>0.85820046215761581</v>
      </c>
      <c r="O31" s="2">
        <f t="shared" si="2"/>
        <v>-1.0493402961518954</v>
      </c>
      <c r="P31" s="2">
        <f t="shared" si="10"/>
        <v>1.4536151297387157</v>
      </c>
      <c r="S31" s="2">
        <f t="shared" si="3"/>
        <v>-1.3137711727175696</v>
      </c>
      <c r="T31" s="2">
        <f t="shared" si="4"/>
        <v>0.47685826992172403</v>
      </c>
    </row>
    <row r="32" spans="1:50" x14ac:dyDescent="0.25">
      <c r="A32">
        <v>31</v>
      </c>
      <c r="B32" s="1">
        <v>4.7144000000000004</v>
      </c>
      <c r="C32" s="2">
        <f t="shared" si="0"/>
        <v>1.5506216545415665</v>
      </c>
      <c r="D32" s="2">
        <f t="shared" si="5"/>
        <v>1.4879405876348057</v>
      </c>
      <c r="E32" s="2">
        <f t="shared" si="6"/>
        <v>3.8113714547742344E-2</v>
      </c>
      <c r="F32" s="2">
        <f t="shared" si="7"/>
        <v>6.2681066906760785E-2</v>
      </c>
      <c r="G32" s="2">
        <f t="shared" si="8"/>
        <v>0.26880180454774238</v>
      </c>
      <c r="H32" s="2">
        <f t="shared" si="9"/>
        <v>0.14179114091837466</v>
      </c>
      <c r="N32" s="2">
        <f t="shared" si="1"/>
        <v>0.85820885908162536</v>
      </c>
      <c r="O32" s="2">
        <f t="shared" si="2"/>
        <v>-1.4944231932261984</v>
      </c>
      <c r="P32" s="2">
        <f t="shared" si="10"/>
        <v>1.447946331123829</v>
      </c>
      <c r="S32" s="2">
        <f t="shared" si="3"/>
        <v>-1.3137809570084211</v>
      </c>
      <c r="T32" s="2">
        <f t="shared" si="4"/>
        <v>1.461640540390048E-2</v>
      </c>
    </row>
    <row r="33" spans="1:20" x14ac:dyDescent="0.25">
      <c r="A33">
        <v>32</v>
      </c>
      <c r="B33" s="1">
        <v>4.4854000000000003</v>
      </c>
      <c r="C33" s="2">
        <f t="shared" si="0"/>
        <v>1.5008276777100515</v>
      </c>
      <c r="D33" s="2">
        <f t="shared" si="5"/>
        <v>1.4968282076254964</v>
      </c>
      <c r="E33" s="2">
        <f t="shared" si="6"/>
        <v>3.8111777477380704E-2</v>
      </c>
      <c r="F33" s="2">
        <f t="shared" si="7"/>
        <v>3.9994700845551456E-3</v>
      </c>
      <c r="G33" s="2">
        <f t="shared" si="8"/>
        <v>0.26879986747738072</v>
      </c>
      <c r="H33" s="2">
        <f t="shared" si="9"/>
        <v>0.14178495635079796</v>
      </c>
      <c r="N33" s="2">
        <f t="shared" si="1"/>
        <v>0.85821504364920198</v>
      </c>
      <c r="O33" s="2">
        <f t="shared" si="2"/>
        <v>-1.7586526741752526</v>
      </c>
      <c r="P33" s="2">
        <f t="shared" si="10"/>
        <v>1.4398730834282227</v>
      </c>
      <c r="S33" s="2">
        <f t="shared" si="3"/>
        <v>-1.3137881633489608</v>
      </c>
      <c r="T33" s="2">
        <f t="shared" si="4"/>
        <v>5.950806861390129E-5</v>
      </c>
    </row>
    <row r="34" spans="1:20" x14ac:dyDescent="0.25">
      <c r="A34">
        <v>33</v>
      </c>
      <c r="B34" s="1">
        <v>2.5977000000000001</v>
      </c>
      <c r="C34" s="2">
        <f t="shared" si="0"/>
        <v>0.95462643813972825</v>
      </c>
      <c r="D34" s="2">
        <f t="shared" si="5"/>
        <v>1.4973952723168613</v>
      </c>
      <c r="E34" s="2">
        <f t="shared" si="6"/>
        <v>3.8110350771298949E-2</v>
      </c>
      <c r="F34" s="2">
        <f t="shared" si="7"/>
        <v>-0.54276883417713306</v>
      </c>
      <c r="G34" s="2">
        <f t="shared" si="8"/>
        <v>0.26879844077129894</v>
      </c>
      <c r="H34" s="2">
        <f t="shared" si="9"/>
        <v>0.14178040118813143</v>
      </c>
      <c r="N34" s="2">
        <f t="shared" si="1"/>
        <v>0.8582195988118686</v>
      </c>
      <c r="O34" s="2">
        <f t="shared" si="2"/>
        <v>0.30363829142869869</v>
      </c>
      <c r="P34" s="2">
        <f t="shared" si="10"/>
        <v>1.4303724020191595</v>
      </c>
      <c r="S34" s="2">
        <f t="shared" si="3"/>
        <v>-1.3137934710519796</v>
      </c>
      <c r="T34" s="2">
        <f t="shared" si="4"/>
        <v>1.0959810871992974</v>
      </c>
    </row>
    <row r="35" spans="1:20" x14ac:dyDescent="0.25">
      <c r="A35">
        <v>34</v>
      </c>
      <c r="B35" s="1">
        <v>4.0664999999999996</v>
      </c>
      <c r="C35" s="2">
        <f t="shared" si="0"/>
        <v>1.4027826786246929</v>
      </c>
      <c r="D35" s="2">
        <f t="shared" si="5"/>
        <v>1.4204412892548131</v>
      </c>
      <c r="E35" s="2">
        <f t="shared" si="6"/>
        <v>3.8109299949523771E-2</v>
      </c>
      <c r="F35" s="2">
        <f t="shared" si="7"/>
        <v>-1.7658610630120197E-2</v>
      </c>
      <c r="G35" s="2">
        <f t="shared" si="8"/>
        <v>0.26879738994952379</v>
      </c>
      <c r="H35" s="2">
        <f t="shared" si="9"/>
        <v>0.14177704611149736</v>
      </c>
      <c r="N35" s="2">
        <f t="shared" si="1"/>
        <v>0.85822295388850267</v>
      </c>
      <c r="O35" s="2">
        <f t="shared" si="2"/>
        <v>0.4303464078049597</v>
      </c>
      <c r="P35" s="2">
        <f t="shared" si="10"/>
        <v>1.4320127319790303</v>
      </c>
      <c r="S35" s="2">
        <f t="shared" si="3"/>
        <v>-1.3137973803894971</v>
      </c>
      <c r="T35" s="2">
        <f t="shared" si="4"/>
        <v>1.160080198117811E-3</v>
      </c>
    </row>
    <row r="36" spans="1:20" x14ac:dyDescent="0.25">
      <c r="A36">
        <v>35</v>
      </c>
      <c r="B36" s="1">
        <v>8.8823000000000008</v>
      </c>
      <c r="C36" s="2">
        <f t="shared" si="0"/>
        <v>2.1840605324760451</v>
      </c>
      <c r="D36" s="2">
        <f t="shared" si="5"/>
        <v>1.4179377036012415</v>
      </c>
      <c r="E36" s="2">
        <f t="shared" si="6"/>
        <v>3.8108525973303255E-2</v>
      </c>
      <c r="F36" s="2">
        <f t="shared" si="7"/>
        <v>0.76612282887480365</v>
      </c>
      <c r="G36" s="2">
        <f t="shared" si="8"/>
        <v>0.26879661597330329</v>
      </c>
      <c r="H36" s="2">
        <f t="shared" si="9"/>
        <v>0.14177457493396484</v>
      </c>
      <c r="N36" s="2">
        <f t="shared" si="1"/>
        <v>0.85822542506603516</v>
      </c>
      <c r="O36" s="2">
        <f t="shared" si="2"/>
        <v>-2.8195958047100014</v>
      </c>
      <c r="P36" s="2">
        <f t="shared" si="10"/>
        <v>1.4343375708605945</v>
      </c>
      <c r="S36" s="2">
        <f t="shared" si="3"/>
        <v>-1.3138002597974219</v>
      </c>
      <c r="T36" s="2">
        <f t="shared" si="4"/>
        <v>2.1835996215868532</v>
      </c>
    </row>
    <row r="37" spans="1:20" x14ac:dyDescent="0.25">
      <c r="A37">
        <v>36</v>
      </c>
      <c r="B37" s="1">
        <v>3.4285000000000001</v>
      </c>
      <c r="C37" s="2">
        <f t="shared" si="0"/>
        <v>1.2321228477422821</v>
      </c>
      <c r="D37" s="2">
        <f t="shared" si="5"/>
        <v>1.5265544420121735</v>
      </c>
      <c r="E37" s="2">
        <f t="shared" si="6"/>
        <v>3.8107955902078224E-2</v>
      </c>
      <c r="F37" s="2">
        <f t="shared" si="7"/>
        <v>-0.29443159426989141</v>
      </c>
      <c r="G37" s="2">
        <f t="shared" si="8"/>
        <v>0.26879604590207823</v>
      </c>
      <c r="H37" s="2">
        <f t="shared" si="9"/>
        <v>0.14177275478211782</v>
      </c>
      <c r="N37" s="2">
        <f t="shared" si="1"/>
        <v>0.85822724521788218</v>
      </c>
      <c r="O37" s="2">
        <f t="shared" si="2"/>
        <v>-2.0090530424793291</v>
      </c>
      <c r="P37" s="2">
        <f t="shared" si="10"/>
        <v>1.4191054094246001</v>
      </c>
      <c r="S37" s="2">
        <f t="shared" si="3"/>
        <v>-1.3138023806270593</v>
      </c>
      <c r="T37" s="2">
        <f t="shared" si="4"/>
        <v>0.32251204965972941</v>
      </c>
    </row>
    <row r="38" spans="1:20" x14ac:dyDescent="0.25">
      <c r="A38">
        <v>37</v>
      </c>
      <c r="B38" s="1">
        <v>5.2561999999999998</v>
      </c>
      <c r="C38" s="2">
        <f t="shared" si="0"/>
        <v>1.6594083322087403</v>
      </c>
      <c r="D38" s="2">
        <f t="shared" si="5"/>
        <v>1.4848120637976401</v>
      </c>
      <c r="E38" s="2">
        <f t="shared" si="6"/>
        <v>3.8107536014725128E-2</v>
      </c>
      <c r="F38" s="2">
        <f t="shared" si="7"/>
        <v>0.17459626841110021</v>
      </c>
      <c r="G38" s="2">
        <f t="shared" si="8"/>
        <v>0.26879562601472512</v>
      </c>
      <c r="H38" s="2">
        <f t="shared" si="9"/>
        <v>0.14177141413989203</v>
      </c>
      <c r="N38" s="2">
        <f t="shared" si="1"/>
        <v>0.85822858586010797</v>
      </c>
      <c r="O38" s="2">
        <f t="shared" si="2"/>
        <v>-3.0977799446045076</v>
      </c>
      <c r="P38" s="2">
        <f t="shared" si="10"/>
        <v>1.408252002625866</v>
      </c>
      <c r="S38" s="2">
        <f t="shared" si="3"/>
        <v>-1.313803942732185</v>
      </c>
      <c r="T38" s="2">
        <f t="shared" si="4"/>
        <v>0.11340905131176124</v>
      </c>
    </row>
    <row r="39" spans="1:20" x14ac:dyDescent="0.25">
      <c r="A39">
        <v>38</v>
      </c>
      <c r="B39" s="1">
        <v>4.1970999999999998</v>
      </c>
      <c r="C39" s="2">
        <f t="shared" si="0"/>
        <v>1.4343938106103749</v>
      </c>
      <c r="D39" s="2">
        <f t="shared" si="5"/>
        <v>1.5095648236738299</v>
      </c>
      <c r="E39" s="2">
        <f t="shared" si="6"/>
        <v>3.8107226744530681E-2</v>
      </c>
      <c r="F39" s="2">
        <f t="shared" si="7"/>
        <v>-7.5171013063455083E-2</v>
      </c>
      <c r="G39" s="2">
        <f t="shared" si="8"/>
        <v>0.26879531674453072</v>
      </c>
      <c r="H39" s="2">
        <f t="shared" si="9"/>
        <v>0.14177042668027087</v>
      </c>
      <c r="N39" s="2">
        <f t="shared" si="1"/>
        <v>0.85822957331972916</v>
      </c>
      <c r="O39" s="2">
        <f t="shared" si="2"/>
        <v>-3.2836447185087372</v>
      </c>
      <c r="P39" s="2">
        <f t="shared" si="10"/>
        <v>1.3915170209201262</v>
      </c>
      <c r="S39" s="2">
        <f t="shared" si="3"/>
        <v>-1.3138050933103282</v>
      </c>
      <c r="T39" s="2">
        <f t="shared" si="4"/>
        <v>2.1022245749752675E-2</v>
      </c>
    </row>
    <row r="40" spans="1:20" x14ac:dyDescent="0.25">
      <c r="A40">
        <v>39</v>
      </c>
      <c r="B40" s="1">
        <v>2.7652999999999999</v>
      </c>
      <c r="C40" s="2">
        <f t="shared" si="0"/>
        <v>1.0171491281845377</v>
      </c>
      <c r="D40" s="2">
        <f t="shared" si="5"/>
        <v>1.4989077970778357</v>
      </c>
      <c r="E40" s="2">
        <f t="shared" si="6"/>
        <v>3.8106998949356735E-2</v>
      </c>
      <c r="F40" s="2">
        <f t="shared" si="7"/>
        <v>-0.48175866889329799</v>
      </c>
      <c r="G40" s="2">
        <f t="shared" si="8"/>
        <v>0.26879508894935678</v>
      </c>
      <c r="H40" s="2">
        <f t="shared" si="9"/>
        <v>0.14176969935837039</v>
      </c>
      <c r="N40" s="2">
        <f t="shared" si="1"/>
        <v>0.85823030064162964</v>
      </c>
      <c r="O40" s="2">
        <f t="shared" si="2"/>
        <v>-1.7377095856849112</v>
      </c>
      <c r="P40" s="2">
        <f t="shared" si="10"/>
        <v>1.3737779512395625</v>
      </c>
      <c r="S40" s="2">
        <f t="shared" si="3"/>
        <v>-1.3138059407777367</v>
      </c>
      <c r="T40" s="2">
        <f t="shared" si="4"/>
        <v>0.86345109935237796</v>
      </c>
    </row>
    <row r="41" spans="1:20" x14ac:dyDescent="0.25">
      <c r="A41">
        <v>40</v>
      </c>
      <c r="B41" s="1">
        <v>4.4831000000000003</v>
      </c>
      <c r="C41" s="2">
        <f t="shared" si="0"/>
        <v>1.5003147714157055</v>
      </c>
      <c r="D41" s="2">
        <f t="shared" si="5"/>
        <v>1.4306090154255442</v>
      </c>
      <c r="E41" s="2">
        <f t="shared" si="6"/>
        <v>3.8106831164856692E-2</v>
      </c>
      <c r="F41" s="2">
        <f t="shared" si="7"/>
        <v>6.9705755990161267E-2</v>
      </c>
      <c r="G41" s="2">
        <f t="shared" si="8"/>
        <v>0.2687949211648567</v>
      </c>
      <c r="H41" s="2">
        <f t="shared" si="9"/>
        <v>0.14176916364236322</v>
      </c>
      <c r="N41" s="2">
        <f t="shared" si="1"/>
        <v>0.85823083635763675</v>
      </c>
      <c r="O41" s="2">
        <f t="shared" si="2"/>
        <v>-2.3269223265134875</v>
      </c>
      <c r="P41" s="2">
        <f t="shared" si="10"/>
        <v>1.3643904096302961</v>
      </c>
      <c r="S41" s="2">
        <f t="shared" si="3"/>
        <v>-1.3138065649876249</v>
      </c>
      <c r="T41" s="2">
        <f t="shared" si="4"/>
        <v>1.8076578222175031E-2</v>
      </c>
    </row>
    <row r="42" spans="1:20" x14ac:dyDescent="0.25">
      <c r="A42">
        <v>41</v>
      </c>
      <c r="B42" s="1">
        <v>3.7528000000000001</v>
      </c>
      <c r="C42" s="2">
        <f t="shared" si="0"/>
        <v>1.3225022280321113</v>
      </c>
      <c r="D42" s="2">
        <f t="shared" si="5"/>
        <v>1.440491142153328</v>
      </c>
      <c r="E42" s="2">
        <f t="shared" si="6"/>
        <v>3.8106707581554211E-2</v>
      </c>
      <c r="F42" s="2">
        <f t="shared" si="7"/>
        <v>-0.1179889141212167</v>
      </c>
      <c r="G42" s="2">
        <f t="shared" si="8"/>
        <v>0.26879479758155422</v>
      </c>
      <c r="H42" s="2">
        <f t="shared" si="9"/>
        <v>0.14176876905510929</v>
      </c>
      <c r="N42" s="2">
        <f t="shared" si="1"/>
        <v>0.85823123094489073</v>
      </c>
      <c r="O42" s="2">
        <f t="shared" si="2"/>
        <v>-2.1998348576295177</v>
      </c>
      <c r="P42" s="2">
        <f t="shared" si="10"/>
        <v>1.3518197934918887</v>
      </c>
      <c r="S42" s="2">
        <f t="shared" si="3"/>
        <v>-1.3138070247557276</v>
      </c>
      <c r="T42" s="2">
        <f t="shared" si="4"/>
        <v>5.1791864949618328E-2</v>
      </c>
    </row>
    <row r="43" spans="1:20" x14ac:dyDescent="0.25">
      <c r="A43">
        <v>42</v>
      </c>
      <c r="B43" s="1">
        <v>2.1362999999999999</v>
      </c>
      <c r="C43" s="2">
        <f t="shared" si="0"/>
        <v>0.75907536067405168</v>
      </c>
      <c r="D43" s="2">
        <f t="shared" si="5"/>
        <v>1.4237639990362141</v>
      </c>
      <c r="E43" s="2">
        <f t="shared" si="6"/>
        <v>3.8106616554974271E-2</v>
      </c>
      <c r="F43" s="2">
        <f t="shared" si="7"/>
        <v>-0.66468863836216241</v>
      </c>
      <c r="G43" s="2">
        <f t="shared" si="8"/>
        <v>0.26879470655497428</v>
      </c>
      <c r="H43" s="2">
        <f t="shared" si="9"/>
        <v>0.14176847841748941</v>
      </c>
      <c r="N43" s="2">
        <f t="shared" si="1"/>
        <v>0.85823152158251059</v>
      </c>
      <c r="O43" s="2">
        <f t="shared" si="2"/>
        <v>0.31811210252004163</v>
      </c>
      <c r="P43" s="2">
        <f t="shared" si="10"/>
        <v>1.3399357356322597</v>
      </c>
      <c r="S43" s="2">
        <f t="shared" si="3"/>
        <v>-1.3138073634028895</v>
      </c>
      <c r="T43" s="2">
        <f t="shared" si="4"/>
        <v>1.643674429568373</v>
      </c>
    </row>
    <row r="44" spans="1:20" x14ac:dyDescent="0.25">
      <c r="A44">
        <v>43</v>
      </c>
      <c r="B44" s="1">
        <v>3.0091999999999999</v>
      </c>
      <c r="C44" s="2">
        <f t="shared" si="0"/>
        <v>1.1016742627039293</v>
      </c>
      <c r="D44" s="2">
        <f t="shared" si="5"/>
        <v>1.3295321021542175</v>
      </c>
      <c r="E44" s="2">
        <f t="shared" si="6"/>
        <v>3.8106549508336855E-2</v>
      </c>
      <c r="F44" s="2">
        <f t="shared" si="7"/>
        <v>-0.22785783945028815</v>
      </c>
      <c r="G44" s="2">
        <f t="shared" si="8"/>
        <v>0.26879463950833687</v>
      </c>
      <c r="H44" s="2">
        <f t="shared" si="9"/>
        <v>0.14176826434499989</v>
      </c>
      <c r="N44" s="2">
        <f t="shared" si="1"/>
        <v>0.85823173565500011</v>
      </c>
      <c r="O44" s="2">
        <f t="shared" si="2"/>
        <v>1.3583911825287636</v>
      </c>
      <c r="P44" s="2">
        <f t="shared" si="10"/>
        <v>1.3416542567380985</v>
      </c>
      <c r="S44" s="2">
        <f t="shared" si="3"/>
        <v>-1.3138076128372873</v>
      </c>
      <c r="T44" s="2">
        <f t="shared" si="4"/>
        <v>0.19315561907752618</v>
      </c>
    </row>
    <row r="45" spans="1:20" x14ac:dyDescent="0.25">
      <c r="A45">
        <v>44</v>
      </c>
      <c r="B45" s="1">
        <v>3.4803999999999999</v>
      </c>
      <c r="C45" s="2">
        <f t="shared" si="0"/>
        <v>1.2471472297097324</v>
      </c>
      <c r="D45" s="2">
        <f t="shared" si="5"/>
        <v>1.2972290917379485</v>
      </c>
      <c r="E45" s="2">
        <f t="shared" si="6"/>
        <v>3.8106500124363125E-2</v>
      </c>
      <c r="F45" s="2">
        <f t="shared" si="7"/>
        <v>-5.0081862028216184E-2</v>
      </c>
      <c r="G45" s="2">
        <f t="shared" si="8"/>
        <v>0.26879459012436313</v>
      </c>
      <c r="H45" s="2">
        <f t="shared" si="9"/>
        <v>0.14176810666737155</v>
      </c>
      <c r="N45" s="2">
        <f t="shared" si="1"/>
        <v>0.8582318933326285</v>
      </c>
      <c r="O45" s="2">
        <f t="shared" si="2"/>
        <v>1.7998764616091976</v>
      </c>
      <c r="P45" s="2">
        <f t="shared" si="10"/>
        <v>1.3489926255039146</v>
      </c>
      <c r="S45" s="2">
        <f t="shared" si="3"/>
        <v>-1.3138077965611086</v>
      </c>
      <c r="T45" s="2">
        <f t="shared" si="4"/>
        <v>9.3312625936884264E-3</v>
      </c>
    </row>
    <row r="46" spans="1:20" x14ac:dyDescent="0.25">
      <c r="A46">
        <v>45</v>
      </c>
      <c r="B46" s="1">
        <v>2.5672000000000001</v>
      </c>
      <c r="C46" s="2">
        <f t="shared" si="0"/>
        <v>0.94281581081351007</v>
      </c>
      <c r="D46" s="2">
        <f t="shared" si="5"/>
        <v>1.2901290809798318</v>
      </c>
      <c r="E46" s="2">
        <f t="shared" si="6"/>
        <v>3.8106463750012205E-2</v>
      </c>
      <c r="F46" s="2">
        <f t="shared" si="7"/>
        <v>-0.34731327016632174</v>
      </c>
      <c r="G46" s="2">
        <f t="shared" si="8"/>
        <v>0.26879455375001221</v>
      </c>
      <c r="H46" s="2">
        <f t="shared" si="9"/>
        <v>0.14176799052800926</v>
      </c>
      <c r="N46" s="2">
        <f t="shared" si="1"/>
        <v>0.85823200947199074</v>
      </c>
      <c r="O46" s="2">
        <f t="shared" si="2"/>
        <v>3.6027445563822429</v>
      </c>
      <c r="P46" s="2">
        <f t="shared" si="10"/>
        <v>1.3587160081186429</v>
      </c>
      <c r="S46" s="2">
        <f t="shared" si="3"/>
        <v>-1.3138079318850873</v>
      </c>
      <c r="T46" s="2">
        <f t="shared" si="4"/>
        <v>0.44876842164670877</v>
      </c>
    </row>
    <row r="47" spans="1:20" x14ac:dyDescent="0.25">
      <c r="A47">
        <v>46</v>
      </c>
      <c r="B47" s="1">
        <v>3.1837</v>
      </c>
      <c r="C47" s="2">
        <f t="shared" si="0"/>
        <v>1.1580440424375218</v>
      </c>
      <c r="D47" s="2">
        <f t="shared" si="5"/>
        <v>1.2408911765846409</v>
      </c>
      <c r="E47" s="2">
        <f t="shared" si="6"/>
        <v>3.8106436958044547E-2</v>
      </c>
      <c r="F47" s="2">
        <f t="shared" si="7"/>
        <v>-8.2847134147119084E-2</v>
      </c>
      <c r="G47" s="2">
        <f t="shared" si="8"/>
        <v>0.26879452695804457</v>
      </c>
      <c r="H47" s="2">
        <f t="shared" si="9"/>
        <v>0.1417679049841386</v>
      </c>
      <c r="N47" s="2">
        <f t="shared" si="1"/>
        <v>0.8582320950158614</v>
      </c>
      <c r="O47" s="2">
        <f t="shared" si="2"/>
        <v>4.5569979487478269</v>
      </c>
      <c r="P47" s="2">
        <f t="shared" si="10"/>
        <v>1.3781789348983591</v>
      </c>
      <c r="S47" s="2">
        <f t="shared" si="3"/>
        <v>-1.3138080315596103</v>
      </c>
      <c r="T47" s="2">
        <f t="shared" si="4"/>
        <v>2.5534923326255354E-2</v>
      </c>
    </row>
    <row r="48" spans="1:20" x14ac:dyDescent="0.25">
      <c r="A48">
        <v>47</v>
      </c>
      <c r="B48" s="1">
        <v>4.5750999999999999</v>
      </c>
      <c r="C48" s="2">
        <f t="shared" si="0"/>
        <v>1.5206285564121009</v>
      </c>
      <c r="D48" s="2">
        <f t="shared" si="5"/>
        <v>1.2291461119426639</v>
      </c>
      <c r="E48" s="2">
        <f t="shared" si="6"/>
        <v>3.8106417224092415E-2</v>
      </c>
      <c r="F48" s="2">
        <f t="shared" si="7"/>
        <v>0.29148244446943705</v>
      </c>
      <c r="G48" s="2">
        <f t="shared" si="8"/>
        <v>0.26879450722409243</v>
      </c>
      <c r="H48" s="2">
        <f t="shared" si="9"/>
        <v>0.14176784197574141</v>
      </c>
      <c r="N48" s="2">
        <f t="shared" si="1"/>
        <v>0.85823215802425856</v>
      </c>
      <c r="O48" s="2">
        <f t="shared" si="2"/>
        <v>4.0462148418040789</v>
      </c>
      <c r="P48" s="2">
        <f t="shared" si="10"/>
        <v>1.4027969770669819</v>
      </c>
      <c r="S48" s="2">
        <f t="shared" si="3"/>
        <v>-1.3138081049761083</v>
      </c>
      <c r="T48" s="2">
        <f t="shared" si="4"/>
        <v>0.3160853854913267</v>
      </c>
    </row>
    <row r="49" spans="1:20" x14ac:dyDescent="0.25">
      <c r="A49">
        <v>48</v>
      </c>
      <c r="B49" s="1">
        <v>4.5726000000000004</v>
      </c>
      <c r="C49" s="2">
        <f t="shared" si="0"/>
        <v>1.5200819709179898</v>
      </c>
      <c r="D49" s="2">
        <f t="shared" si="5"/>
        <v>1.2704689490689098</v>
      </c>
      <c r="E49" s="2">
        <f t="shared" si="6"/>
        <v>3.8106402688805607E-2</v>
      </c>
      <c r="F49" s="2">
        <f t="shared" si="7"/>
        <v>0.24961302184907996</v>
      </c>
      <c r="G49" s="2">
        <f t="shared" si="8"/>
        <v>0.26879449268880562</v>
      </c>
      <c r="H49" s="2">
        <f t="shared" si="9"/>
        <v>0.14176779556612029</v>
      </c>
      <c r="N49" s="2">
        <f t="shared" si="1"/>
        <v>0.85823220443387971</v>
      </c>
      <c r="O49" s="2">
        <f t="shared" si="2"/>
        <v>3.632555299510968</v>
      </c>
      <c r="P49" s="2">
        <f t="shared" si="10"/>
        <v>1.424655641196118</v>
      </c>
      <c r="S49" s="2">
        <f t="shared" si="3"/>
        <v>-1.3138081590519426</v>
      </c>
      <c r="T49" s="2">
        <f t="shared" si="4"/>
        <v>0.23180036188004879</v>
      </c>
    </row>
    <row r="50" spans="1:20" x14ac:dyDescent="0.25">
      <c r="A50">
        <v>49</v>
      </c>
      <c r="B50" s="1">
        <v>3.4218000000000002</v>
      </c>
      <c r="C50" s="2">
        <f t="shared" si="0"/>
        <v>1.2301667284084112</v>
      </c>
      <c r="D50" s="2">
        <f t="shared" si="5"/>
        <v>1.3058560369210517</v>
      </c>
      <c r="E50" s="2">
        <f t="shared" si="6"/>
        <v>3.8106391982658756E-2</v>
      </c>
      <c r="F50" s="2">
        <f t="shared" si="7"/>
        <v>-7.5689308512640441E-2</v>
      </c>
      <c r="G50" s="2">
        <f t="shared" si="8"/>
        <v>0.26879448198265876</v>
      </c>
      <c r="H50" s="2">
        <f t="shared" si="9"/>
        <v>0.14176776138253161</v>
      </c>
      <c r="N50" s="2">
        <f t="shared" si="1"/>
        <v>0.85823223861746833</v>
      </c>
      <c r="O50" s="2">
        <f t="shared" si="2"/>
        <v>4.5607041460963718</v>
      </c>
      <c r="P50" s="2">
        <f t="shared" si="10"/>
        <v>1.444279613062901</v>
      </c>
      <c r="S50" s="2">
        <f t="shared" si="3"/>
        <v>-1.3138081988821748</v>
      </c>
      <c r="T50" s="2">
        <f t="shared" si="4"/>
        <v>2.1313203235664865E-2</v>
      </c>
    </row>
    <row r="51" spans="1:20" x14ac:dyDescent="0.25">
      <c r="A51">
        <v>50</v>
      </c>
      <c r="B51" s="1">
        <v>8.3076000000000008</v>
      </c>
      <c r="C51" s="2">
        <f t="shared" si="0"/>
        <v>2.1171707584898432</v>
      </c>
      <c r="D51" s="2">
        <f t="shared" si="5"/>
        <v>1.2951257330926229</v>
      </c>
      <c r="E51" s="2">
        <f t="shared" si="6"/>
        <v>3.8106384096911972E-2</v>
      </c>
      <c r="F51" s="2">
        <f t="shared" si="7"/>
        <v>0.82204502539722024</v>
      </c>
      <c r="G51" s="2">
        <f t="shared" si="8"/>
        <v>0.26879447409691198</v>
      </c>
      <c r="H51" s="2">
        <f t="shared" si="9"/>
        <v>0.14176773620417873</v>
      </c>
      <c r="N51" s="2">
        <f t="shared" si="1"/>
        <v>0.85823226379582129</v>
      </c>
      <c r="O51" s="2">
        <f t="shared" si="2"/>
        <v>1.7506194059015363</v>
      </c>
      <c r="P51" s="2">
        <f t="shared" si="10"/>
        <v>1.4689176770361501</v>
      </c>
      <c r="S51" s="2">
        <f t="shared" si="3"/>
        <v>-1.3138082282196331</v>
      </c>
      <c r="T51" s="2">
        <f t="shared" si="4"/>
        <v>2.5140324258923439</v>
      </c>
    </row>
    <row r="52" spans="1:20" x14ac:dyDescent="0.25">
      <c r="A52">
        <v>51</v>
      </c>
      <c r="B52" s="1">
        <v>15.573</v>
      </c>
      <c r="C52" s="2">
        <f t="shared" si="0"/>
        <v>2.7455386455132018</v>
      </c>
      <c r="D52" s="2">
        <f t="shared" si="5"/>
        <v>1.4116651954010935</v>
      </c>
      <c r="E52" s="2">
        <f t="shared" si="6"/>
        <v>3.8106378288565841E-2</v>
      </c>
      <c r="F52" s="2">
        <f t="shared" si="7"/>
        <v>1.3338734501121083</v>
      </c>
      <c r="G52" s="2">
        <f t="shared" si="8"/>
        <v>0.26879446828856585</v>
      </c>
      <c r="H52" s="2">
        <f t="shared" si="9"/>
        <v>0.14176771765874482</v>
      </c>
      <c r="N52" s="2">
        <f t="shared" si="1"/>
        <v>0.85823228234125515</v>
      </c>
      <c r="O52" s="2">
        <f t="shared" si="2"/>
        <v>-3.7423546127897622</v>
      </c>
      <c r="P52" s="2">
        <f t="shared" si="10"/>
        <v>1.4783749607216818</v>
      </c>
      <c r="S52" s="2">
        <f t="shared" si="3"/>
        <v>-1.3138082498285082</v>
      </c>
      <c r="T52" s="2">
        <f t="shared" si="4"/>
        <v>6.6192522198927435</v>
      </c>
    </row>
    <row r="53" spans="1:20" x14ac:dyDescent="0.25">
      <c r="A53">
        <v>52</v>
      </c>
      <c r="B53" s="1">
        <v>3.1187999999999998</v>
      </c>
      <c r="C53" s="2">
        <f t="shared" si="0"/>
        <v>1.1374483124533077</v>
      </c>
      <c r="D53" s="2">
        <f t="shared" si="5"/>
        <v>1.6007653900690828</v>
      </c>
      <c r="E53" s="2">
        <f t="shared" si="6"/>
        <v>3.8106374010355111E-2</v>
      </c>
      <c r="F53" s="2">
        <f t="shared" si="7"/>
        <v>-0.46331707761577512</v>
      </c>
      <c r="G53" s="2">
        <f t="shared" si="8"/>
        <v>0.26879446401035512</v>
      </c>
      <c r="H53" s="2">
        <f t="shared" si="9"/>
        <v>0.14176770399887065</v>
      </c>
      <c r="N53" s="2">
        <f t="shared" si="1"/>
        <v>0.85823229600112938</v>
      </c>
      <c r="O53" s="2">
        <f t="shared" si="2"/>
        <v>-2.3521245707384768</v>
      </c>
      <c r="P53" s="2">
        <f t="shared" si="10"/>
        <v>1.4581578255147385</v>
      </c>
      <c r="S53" s="2">
        <f t="shared" si="3"/>
        <v>-1.3138082657447983</v>
      </c>
      <c r="T53" s="2">
        <f t="shared" si="4"/>
        <v>0.79861285536800508</v>
      </c>
    </row>
    <row r="54" spans="1:20" x14ac:dyDescent="0.25">
      <c r="A54">
        <v>53</v>
      </c>
      <c r="B54" s="1">
        <v>3.3908999999999998</v>
      </c>
      <c r="C54" s="2">
        <f t="shared" si="0"/>
        <v>1.2210953728826579</v>
      </c>
      <c r="D54" s="2">
        <f t="shared" si="5"/>
        <v>1.5350819917520278</v>
      </c>
      <c r="E54" s="2">
        <f t="shared" si="6"/>
        <v>3.8106370859184828E-2</v>
      </c>
      <c r="F54" s="2">
        <f t="shared" si="7"/>
        <v>-0.31398661886936985</v>
      </c>
      <c r="G54" s="2">
        <f t="shared" si="8"/>
        <v>0.26879446085918485</v>
      </c>
      <c r="H54" s="2">
        <f t="shared" si="9"/>
        <v>0.14176769393751706</v>
      </c>
      <c r="N54" s="2">
        <f t="shared" si="1"/>
        <v>0.85823230606248291</v>
      </c>
      <c r="O54" s="2">
        <f t="shared" si="2"/>
        <v>-1.3795746325522074</v>
      </c>
      <c r="P54" s="2">
        <f t="shared" si="10"/>
        <v>1.4454510605524664</v>
      </c>
      <c r="S54" s="2">
        <f t="shared" si="3"/>
        <v>-1.3138082774681434</v>
      </c>
      <c r="T54" s="2">
        <f t="shared" si="4"/>
        <v>0.36677689158433463</v>
      </c>
    </row>
    <row r="55" spans="1:20" x14ac:dyDescent="0.25">
      <c r="A55">
        <v>54</v>
      </c>
      <c r="B55" s="1">
        <v>4.1333000000000002</v>
      </c>
      <c r="C55" s="2">
        <f t="shared" si="0"/>
        <v>1.4190761193942341</v>
      </c>
      <c r="D55" s="2">
        <f t="shared" si="5"/>
        <v>1.4905688328676792</v>
      </c>
      <c r="E55" s="2">
        <f t="shared" si="6"/>
        <v>3.8106368538150387E-2</v>
      </c>
      <c r="F55" s="2">
        <f t="shared" si="7"/>
        <v>-7.1492713473445102E-2</v>
      </c>
      <c r="G55" s="2">
        <f t="shared" si="8"/>
        <v>0.26879445853815043</v>
      </c>
      <c r="H55" s="2">
        <f t="shared" si="9"/>
        <v>0.14176768652669933</v>
      </c>
      <c r="N55" s="2">
        <f t="shared" si="1"/>
        <v>0.85823231347330065</v>
      </c>
      <c r="O55" s="2">
        <f t="shared" si="2"/>
        <v>-1.2975498773967622</v>
      </c>
      <c r="P55" s="2">
        <f t="shared" si="10"/>
        <v>1.4379982534937614</v>
      </c>
      <c r="S55" s="2">
        <f t="shared" si="3"/>
        <v>-1.3138082861031222</v>
      </c>
      <c r="T55" s="2">
        <f t="shared" si="4"/>
        <v>1.9015303022218655E-2</v>
      </c>
    </row>
    <row r="56" spans="1:20" x14ac:dyDescent="0.25">
      <c r="A56">
        <v>55</v>
      </c>
      <c r="B56" s="1">
        <v>6.7760999999999996</v>
      </c>
      <c r="C56" s="2">
        <f t="shared" si="0"/>
        <v>1.9134017152101588</v>
      </c>
      <c r="D56" s="2">
        <f t="shared" si="5"/>
        <v>1.4804334762750326</v>
      </c>
      <c r="E56" s="2">
        <f t="shared" si="6"/>
        <v>3.8106366828562999E-2</v>
      </c>
      <c r="F56" s="2">
        <f t="shared" si="7"/>
        <v>0.43296823893512615</v>
      </c>
      <c r="G56" s="2">
        <f t="shared" si="8"/>
        <v>0.26879445682856301</v>
      </c>
      <c r="H56" s="2">
        <f t="shared" si="9"/>
        <v>0.14176768106816734</v>
      </c>
      <c r="N56" s="2">
        <f t="shared" si="1"/>
        <v>0.85823231893183261</v>
      </c>
      <c r="O56" s="2">
        <f t="shared" si="2"/>
        <v>-3.3887421471908556</v>
      </c>
      <c r="P56" s="2">
        <f t="shared" si="10"/>
        <v>1.4309885646685947</v>
      </c>
      <c r="S56" s="2">
        <f t="shared" si="3"/>
        <v>-1.3138082924633256</v>
      </c>
      <c r="T56" s="2">
        <f t="shared" si="4"/>
        <v>0.69741578058712472</v>
      </c>
    </row>
    <row r="57" spans="1:20" x14ac:dyDescent="0.25">
      <c r="A57">
        <v>56</v>
      </c>
      <c r="B57" s="1">
        <v>6.6052999999999997</v>
      </c>
      <c r="C57" s="2">
        <f t="shared" si="0"/>
        <v>1.8878723570790858</v>
      </c>
      <c r="D57" s="2">
        <f t="shared" si="5"/>
        <v>1.5418143794850336</v>
      </c>
      <c r="E57" s="2">
        <f t="shared" si="6"/>
        <v>3.8106365569344686E-2</v>
      </c>
      <c r="F57" s="2">
        <f t="shared" si="7"/>
        <v>0.34605797759405221</v>
      </c>
      <c r="G57" s="2">
        <f t="shared" si="8"/>
        <v>0.26879445556934467</v>
      </c>
      <c r="H57" s="2">
        <f t="shared" si="9"/>
        <v>0.14176767704761623</v>
      </c>
      <c r="N57" s="2">
        <f t="shared" si="1"/>
        <v>0.85823232295238383</v>
      </c>
      <c r="O57" s="2">
        <f t="shared" si="2"/>
        <v>-5.4486257964731086</v>
      </c>
      <c r="P57" s="2">
        <f t="shared" si="10"/>
        <v>1.4126817324039329</v>
      </c>
      <c r="S57" s="2">
        <f t="shared" si="3"/>
        <v>-1.3138082971480143</v>
      </c>
      <c r="T57" s="2">
        <f t="shared" si="4"/>
        <v>0.44553048388898175</v>
      </c>
    </row>
    <row r="58" spans="1:20" x14ac:dyDescent="0.25">
      <c r="A58">
        <v>57</v>
      </c>
      <c r="B58" s="1">
        <v>3.9847000000000001</v>
      </c>
      <c r="C58" s="2">
        <f t="shared" si="0"/>
        <v>1.3824620270996657</v>
      </c>
      <c r="D58" s="2">
        <f t="shared" si="5"/>
        <v>1.5908742150923385</v>
      </c>
      <c r="E58" s="2">
        <f t="shared" si="6"/>
        <v>3.8106364641851423E-2</v>
      </c>
      <c r="F58" s="2">
        <f t="shared" si="7"/>
        <v>-0.2084121879926728</v>
      </c>
      <c r="G58" s="2">
        <f t="shared" si="8"/>
        <v>0.26879445464185142</v>
      </c>
      <c r="H58" s="2">
        <f t="shared" si="9"/>
        <v>0.14176767408622815</v>
      </c>
      <c r="N58" s="2">
        <f t="shared" si="1"/>
        <v>0.85823232591377185</v>
      </c>
      <c r="O58" s="2">
        <f t="shared" si="2"/>
        <v>-5.4452235116162253</v>
      </c>
      <c r="P58" s="2">
        <f t="shared" si="10"/>
        <v>1.383246893694936</v>
      </c>
      <c r="S58" s="2">
        <f t="shared" si="3"/>
        <v>-1.3138083005985812</v>
      </c>
      <c r="T58" s="2">
        <f t="shared" si="4"/>
        <v>0.16159425670357649</v>
      </c>
    </row>
    <row r="59" spans="1:20" x14ac:dyDescent="0.25">
      <c r="A59">
        <v>58</v>
      </c>
      <c r="B59" s="1">
        <v>2.3069000000000002</v>
      </c>
      <c r="C59" s="2">
        <f t="shared" si="0"/>
        <v>0.83590463191490261</v>
      </c>
      <c r="D59" s="2">
        <f t="shared" si="5"/>
        <v>1.5613281039493956</v>
      </c>
      <c r="E59" s="2">
        <f t="shared" si="6"/>
        <v>3.8106363958694461E-2</v>
      </c>
      <c r="F59" s="2">
        <f t="shared" si="7"/>
        <v>-0.72542347203449298</v>
      </c>
      <c r="G59" s="2">
        <f t="shared" si="8"/>
        <v>0.2687944539586945</v>
      </c>
      <c r="H59" s="2">
        <f t="shared" si="9"/>
        <v>0.14176767190498002</v>
      </c>
      <c r="N59" s="2">
        <f t="shared" si="1"/>
        <v>0.85823232809501993</v>
      </c>
      <c r="O59" s="2">
        <f t="shared" si="2"/>
        <v>-3.2000889532417345</v>
      </c>
      <c r="P59" s="2">
        <f t="shared" si="10"/>
        <v>1.3538304349793073</v>
      </c>
      <c r="S59" s="2">
        <f t="shared" si="3"/>
        <v>-1.31380830314014</v>
      </c>
      <c r="T59" s="2">
        <f t="shared" si="4"/>
        <v>1.9577755642958532</v>
      </c>
    </row>
    <row r="60" spans="1:20" x14ac:dyDescent="0.25">
      <c r="A60">
        <v>59</v>
      </c>
      <c r="B60" s="1">
        <v>2.3601000000000001</v>
      </c>
      <c r="C60" s="2">
        <f t="shared" si="0"/>
        <v>0.85870399102116945</v>
      </c>
      <c r="D60" s="2">
        <f t="shared" si="5"/>
        <v>1.4584865071738382</v>
      </c>
      <c r="E60" s="2">
        <f t="shared" si="6"/>
        <v>3.8106363455506505E-2</v>
      </c>
      <c r="F60" s="2">
        <f t="shared" si="7"/>
        <v>-0.59978251615266875</v>
      </c>
      <c r="G60" s="2">
        <f t="shared" si="8"/>
        <v>0.26879445345550651</v>
      </c>
      <c r="H60" s="2">
        <f t="shared" si="9"/>
        <v>0.14176767029835399</v>
      </c>
      <c r="N60" s="2">
        <f t="shared" si="1"/>
        <v>0.85823232970164598</v>
      </c>
      <c r="O60" s="2">
        <f t="shared" si="2"/>
        <v>-1.1287259998682517</v>
      </c>
      <c r="P60" s="2">
        <f t="shared" si="10"/>
        <v>1.3365427544316573</v>
      </c>
      <c r="S60" s="2">
        <f t="shared" si="3"/>
        <v>-1.3138083050121576</v>
      </c>
      <c r="T60" s="2">
        <f t="shared" si="4"/>
        <v>1.3383425962023203</v>
      </c>
    </row>
    <row r="61" spans="1:20" x14ac:dyDescent="0.25">
      <c r="A61">
        <v>60</v>
      </c>
      <c r="B61" s="1">
        <v>3.5886999999999998</v>
      </c>
      <c r="C61" s="2">
        <f t="shared" si="0"/>
        <v>1.2777900199283538</v>
      </c>
      <c r="D61" s="2">
        <f t="shared" si="5"/>
        <v>1.3734567371731894</v>
      </c>
      <c r="E61" s="2">
        <f t="shared" si="6"/>
        <v>3.8106363084877012E-2</v>
      </c>
      <c r="F61" s="2">
        <f t="shared" si="7"/>
        <v>-9.5666717244835553E-2</v>
      </c>
      <c r="G61" s="2">
        <f t="shared" si="8"/>
        <v>0.26879445308487704</v>
      </c>
      <c r="H61" s="2">
        <f t="shared" si="9"/>
        <v>0.14176766911497313</v>
      </c>
      <c r="N61" s="2">
        <f t="shared" si="1"/>
        <v>0.85823233088502682</v>
      </c>
      <c r="O61" s="2">
        <f t="shared" si="2"/>
        <v>-0.9004737547241044</v>
      </c>
      <c r="P61" s="2">
        <f t="shared" si="10"/>
        <v>1.330445094398869</v>
      </c>
      <c r="S61" s="2">
        <f t="shared" si="3"/>
        <v>-1.313808306391016</v>
      </c>
      <c r="T61" s="2">
        <f t="shared" si="4"/>
        <v>3.4048771034398385E-2</v>
      </c>
    </row>
    <row r="62" spans="1:20" x14ac:dyDescent="0.25">
      <c r="A62">
        <v>61</v>
      </c>
      <c r="B62" s="1">
        <v>6.1574999999999998</v>
      </c>
      <c r="C62" s="2">
        <f t="shared" si="0"/>
        <v>1.8176708510125559</v>
      </c>
      <c r="D62" s="2">
        <f t="shared" si="5"/>
        <v>1.3598942896575079</v>
      </c>
      <c r="E62" s="2">
        <f t="shared" si="6"/>
        <v>3.8106362811885133E-2</v>
      </c>
      <c r="F62" s="2">
        <f t="shared" si="7"/>
        <v>0.45777656135504796</v>
      </c>
      <c r="G62" s="2">
        <f t="shared" si="8"/>
        <v>0.26879445281188513</v>
      </c>
      <c r="H62" s="2">
        <f t="shared" si="9"/>
        <v>0.14176766824333886</v>
      </c>
      <c r="N62" s="2">
        <f t="shared" si="1"/>
        <v>0.85823233175666114</v>
      </c>
      <c r="O62" s="2">
        <f t="shared" si="2"/>
        <v>-3.0336152660832094</v>
      </c>
      <c r="P62" s="2">
        <f t="shared" si="10"/>
        <v>1.3255805100574107</v>
      </c>
      <c r="S62" s="2">
        <f t="shared" si="3"/>
        <v>-1.3138083074066318</v>
      </c>
      <c r="T62" s="2">
        <f t="shared" si="4"/>
        <v>0.77962687821058341</v>
      </c>
    </row>
    <row r="63" spans="1:20" x14ac:dyDescent="0.25">
      <c r="A63">
        <v>62</v>
      </c>
      <c r="B63" s="1">
        <v>8.7782</v>
      </c>
      <c r="C63" s="2">
        <f t="shared" si="0"/>
        <v>2.172271375239796</v>
      </c>
      <c r="D63" s="2">
        <f t="shared" si="5"/>
        <v>1.4247922053372668</v>
      </c>
      <c r="E63" s="2">
        <f t="shared" si="6"/>
        <v>3.8106362610809491E-2</v>
      </c>
      <c r="F63" s="2">
        <f t="shared" si="7"/>
        <v>0.74747916990252916</v>
      </c>
      <c r="G63" s="2">
        <f t="shared" si="8"/>
        <v>0.26879445261080948</v>
      </c>
      <c r="H63" s="2">
        <f t="shared" si="9"/>
        <v>0.14176766760132556</v>
      </c>
      <c r="N63" s="2">
        <f t="shared" si="1"/>
        <v>0.85823233239867447</v>
      </c>
      <c r="O63" s="2">
        <f t="shared" si="2"/>
        <v>-6.7749406776100169</v>
      </c>
      <c r="P63" s="2">
        <f t="shared" si="10"/>
        <v>1.3091921619862128</v>
      </c>
      <c r="S63" s="2">
        <f t="shared" si="3"/>
        <v>-1.3138083081546967</v>
      </c>
      <c r="T63" s="2">
        <f t="shared" si="4"/>
        <v>2.0786333349191493</v>
      </c>
    </row>
    <row r="64" spans="1:20" x14ac:dyDescent="0.25">
      <c r="A64">
        <v>63</v>
      </c>
      <c r="B64" s="1">
        <v>3.0794000000000001</v>
      </c>
      <c r="C64" s="2">
        <f t="shared" si="0"/>
        <v>1.1247347728136814</v>
      </c>
      <c r="D64" s="2">
        <f t="shared" si="5"/>
        <v>1.5307605838349234</v>
      </c>
      <c r="E64" s="2">
        <f t="shared" si="6"/>
        <v>3.8106362462704671E-2</v>
      </c>
      <c r="F64" s="2">
        <f t="shared" si="7"/>
        <v>-0.40602581102124202</v>
      </c>
      <c r="G64" s="2">
        <f t="shared" si="8"/>
        <v>0.26879445246270467</v>
      </c>
      <c r="H64" s="2">
        <f t="shared" si="9"/>
        <v>0.14176766712844246</v>
      </c>
      <c r="N64" s="2">
        <f t="shared" si="1"/>
        <v>0.85823233287155754</v>
      </c>
      <c r="O64" s="2">
        <f t="shared" si="2"/>
        <v>-6.1339996307752509</v>
      </c>
      <c r="P64" s="2">
        <f t="shared" si="10"/>
        <v>1.2725922387105941</v>
      </c>
      <c r="S64" s="2">
        <f t="shared" si="3"/>
        <v>-1.3138083087056931</v>
      </c>
      <c r="T64" s="2">
        <f t="shared" si="4"/>
        <v>0.61331979773031697</v>
      </c>
    </row>
    <row r="65" spans="1:20" x14ac:dyDescent="0.25">
      <c r="A65">
        <v>64</v>
      </c>
      <c r="B65" s="1">
        <v>3.4977999999999998</v>
      </c>
      <c r="C65" s="2">
        <f t="shared" si="0"/>
        <v>1.2521341994329538</v>
      </c>
      <c r="D65" s="2">
        <f t="shared" si="5"/>
        <v>1.4731992518125081</v>
      </c>
      <c r="E65" s="2">
        <f t="shared" si="6"/>
        <v>3.8106362353616176E-2</v>
      </c>
      <c r="F65" s="2">
        <f t="shared" si="7"/>
        <v>-0.22106505237955432</v>
      </c>
      <c r="G65" s="2">
        <f t="shared" si="8"/>
        <v>0.26879445235361621</v>
      </c>
      <c r="H65" s="2">
        <f t="shared" si="9"/>
        <v>0.14176766678013439</v>
      </c>
      <c r="N65" s="2">
        <f t="shared" si="1"/>
        <v>0.85823233321986558</v>
      </c>
      <c r="O65" s="2">
        <f t="shared" si="2"/>
        <v>-6.1889628507131125</v>
      </c>
      <c r="P65" s="2">
        <f t="shared" si="10"/>
        <v>1.2394548392052385</v>
      </c>
      <c r="S65" s="2">
        <f t="shared" si="3"/>
        <v>-1.3138083091115367</v>
      </c>
      <c r="T65" s="2">
        <f t="shared" si="4"/>
        <v>0.18181088543927171</v>
      </c>
    </row>
    <row r="66" spans="1:20" x14ac:dyDescent="0.25">
      <c r="A66">
        <v>65</v>
      </c>
      <c r="B66" s="1">
        <v>3.2078000000000002</v>
      </c>
      <c r="C66" s="2">
        <f t="shared" si="0"/>
        <v>1.1655853439211405</v>
      </c>
      <c r="D66" s="2">
        <f t="shared" si="5"/>
        <v>1.4418593751300306</v>
      </c>
      <c r="E66" s="2">
        <f t="shared" si="6"/>
        <v>3.8106362273265658E-2</v>
      </c>
      <c r="F66" s="2">
        <f t="shared" si="7"/>
        <v>-0.27627403120889005</v>
      </c>
      <c r="G66" s="2">
        <f t="shared" si="8"/>
        <v>0.26879445227326565</v>
      </c>
      <c r="H66" s="2">
        <f t="shared" si="9"/>
        <v>0.14176766652358369</v>
      </c>
      <c r="N66" s="2">
        <f t="shared" si="1"/>
        <v>0.85823233347641636</v>
      </c>
      <c r="O66" s="2">
        <f t="shared" ref="O66:O129" si="13">(1/G67)*F67+N67*O67</f>
        <v>-6.0136821471283133</v>
      </c>
      <c r="P66" s="2">
        <f t="shared" ref="P66:P129" si="14">D66+E66*O65</f>
        <v>1.2060205146449738</v>
      </c>
      <c r="S66" s="2">
        <f t="shared" si="3"/>
        <v>-1.313808309410466</v>
      </c>
      <c r="T66" s="2">
        <f t="shared" si="4"/>
        <v>0.2839617398160203</v>
      </c>
    </row>
    <row r="67" spans="1:20" x14ac:dyDescent="0.25">
      <c r="A67">
        <v>66</v>
      </c>
      <c r="B67" s="1">
        <v>3.9</v>
      </c>
      <c r="C67" s="2">
        <f t="shared" ref="C67:C130" si="15">LN(B67)</f>
        <v>1.3609765531356006</v>
      </c>
      <c r="D67" s="2">
        <f t="shared" si="5"/>
        <v>1.4026926504044825</v>
      </c>
      <c r="E67" s="2">
        <f t="shared" si="6"/>
        <v>3.8106362214082458E-2</v>
      </c>
      <c r="F67" s="2">
        <f t="shared" si="7"/>
        <v>-4.1716097268881924E-2</v>
      </c>
      <c r="G67" s="2">
        <f t="shared" si="8"/>
        <v>0.26879445221408249</v>
      </c>
      <c r="H67" s="2">
        <f t="shared" si="9"/>
        <v>0.14176766633461796</v>
      </c>
      <c r="N67" s="2">
        <f t="shared" ref="N67:N130" si="16">1-H67</f>
        <v>0.8582323336653821</v>
      </c>
      <c r="O67" s="2">
        <f t="shared" si="13"/>
        <v>-6.8262228069861779</v>
      </c>
      <c r="P67" s="2">
        <f t="shared" si="14"/>
        <v>1.1735331002656499</v>
      </c>
      <c r="S67" s="2">
        <f t="shared" ref="S67:S130" si="17">LN(G67)</f>
        <v>-1.3138083096306459</v>
      </c>
      <c r="T67" s="2">
        <f t="shared" ref="T67:T130" si="18">F67^2/G67</f>
        <v>6.4742138723934755E-3</v>
      </c>
    </row>
    <row r="68" spans="1:20" x14ac:dyDescent="0.25">
      <c r="A68">
        <v>67</v>
      </c>
      <c r="B68" s="1">
        <v>2.5396000000000001</v>
      </c>
      <c r="C68" s="2">
        <f t="shared" si="15"/>
        <v>0.93200658831415784</v>
      </c>
      <c r="D68" s="2">
        <f t="shared" ref="D68:D131" si="19">D67+H67*F67</f>
        <v>1.3967786566460851</v>
      </c>
      <c r="E68" s="2">
        <f t="shared" ref="E68:E131" si="20">E67*(1-H67)+$K$2^2</f>
        <v>3.8106362170490321E-2</v>
      </c>
      <c r="F68" s="2">
        <f t="shared" ref="F68:F131" si="21">C68-D68</f>
        <v>-0.4647720683319273</v>
      </c>
      <c r="G68" s="2">
        <f t="shared" ref="G68:G131" si="22">E68+$J$2^2</f>
        <v>0.26879445217049036</v>
      </c>
      <c r="H68" s="2">
        <f t="shared" ref="H68:H131" si="23">E68/G68</f>
        <v>0.14176766619543285</v>
      </c>
      <c r="N68" s="2">
        <f t="shared" si="16"/>
        <v>0.8582323338045672</v>
      </c>
      <c r="O68" s="2">
        <f t="shared" si="13"/>
        <v>-5.9390961686215746</v>
      </c>
      <c r="P68" s="2">
        <f t="shared" si="14"/>
        <v>1.1366561381066087</v>
      </c>
      <c r="S68" s="2">
        <f t="shared" si="17"/>
        <v>-1.3138083097928224</v>
      </c>
      <c r="T68" s="2">
        <f t="shared" si="18"/>
        <v>0.80363665900561587</v>
      </c>
    </row>
    <row r="69" spans="1:20" x14ac:dyDescent="0.25">
      <c r="A69">
        <v>68</v>
      </c>
      <c r="B69" s="1">
        <v>3.7343999999999999</v>
      </c>
      <c r="C69" s="2">
        <f t="shared" si="15"/>
        <v>1.3175871631100997</v>
      </c>
      <c r="D69" s="2">
        <f t="shared" si="19"/>
        <v>1.3308890052058435</v>
      </c>
      <c r="E69" s="2">
        <f t="shared" si="20"/>
        <v>3.8106362138381977E-2</v>
      </c>
      <c r="F69" s="2">
        <f t="shared" si="21"/>
        <v>-1.330184209574381E-2</v>
      </c>
      <c r="G69" s="2">
        <f t="shared" si="22"/>
        <v>0.26879445213838199</v>
      </c>
      <c r="H69" s="2">
        <f t="shared" si="23"/>
        <v>0.14176766609291433</v>
      </c>
      <c r="N69" s="2">
        <f t="shared" si="16"/>
        <v>0.85823233390708564</v>
      </c>
      <c r="O69" s="2">
        <f t="shared" si="13"/>
        <v>-6.8624880406528828</v>
      </c>
      <c r="P69" s="2">
        <f t="shared" si="14"/>
        <v>1.104571655829673</v>
      </c>
      <c r="S69" s="2">
        <f t="shared" si="17"/>
        <v>-1.3138083099122757</v>
      </c>
      <c r="T69" s="2">
        <f t="shared" si="18"/>
        <v>6.5826880626617074E-4</v>
      </c>
    </row>
    <row r="70" spans="1:20" x14ac:dyDescent="0.25">
      <c r="A70">
        <v>69</v>
      </c>
      <c r="B70" s="1">
        <v>2.4009999999999998</v>
      </c>
      <c r="C70" s="2">
        <f t="shared" si="15"/>
        <v>0.87588531723911611</v>
      </c>
      <c r="D70" s="2">
        <f t="shared" si="19"/>
        <v>1.3290032340971933</v>
      </c>
      <c r="E70" s="2">
        <f t="shared" si="20"/>
        <v>3.8106362114732166E-2</v>
      </c>
      <c r="F70" s="2">
        <f t="shared" si="21"/>
        <v>-0.45311791685807723</v>
      </c>
      <c r="G70" s="2">
        <f t="shared" si="22"/>
        <v>0.26879445211473219</v>
      </c>
      <c r="H70" s="2">
        <f t="shared" si="23"/>
        <v>0.14176766601740295</v>
      </c>
      <c r="N70" s="2">
        <f t="shared" si="16"/>
        <v>0.85823233398259702</v>
      </c>
      <c r="O70" s="2">
        <f t="shared" si="13"/>
        <v>-6.0318709829064705</v>
      </c>
      <c r="P70" s="2">
        <f t="shared" si="14"/>
        <v>1.0674987798120559</v>
      </c>
      <c r="S70" s="2">
        <f t="shared" si="17"/>
        <v>-1.3138083100002604</v>
      </c>
      <c r="T70" s="2">
        <f t="shared" si="18"/>
        <v>0.7638395992271686</v>
      </c>
    </row>
    <row r="71" spans="1:20" x14ac:dyDescent="0.25">
      <c r="A71">
        <v>70</v>
      </c>
      <c r="B71" s="1">
        <v>4.4359000000000002</v>
      </c>
      <c r="C71" s="2">
        <f t="shared" si="15"/>
        <v>1.4897305264026475</v>
      </c>
      <c r="D71" s="2">
        <f t="shared" si="19"/>
        <v>1.2647657645935562</v>
      </c>
      <c r="E71" s="2">
        <f t="shared" si="20"/>
        <v>3.8106362097312593E-2</v>
      </c>
      <c r="F71" s="2">
        <f t="shared" si="21"/>
        <v>0.22496476180909131</v>
      </c>
      <c r="G71" s="2">
        <f t="shared" si="22"/>
        <v>0.26879445209731262</v>
      </c>
      <c r="H71" s="2">
        <f t="shared" si="23"/>
        <v>0.14176766596178411</v>
      </c>
      <c r="N71" s="2">
        <f t="shared" si="16"/>
        <v>0.85823233403821586</v>
      </c>
      <c r="O71" s="2">
        <f t="shared" si="13"/>
        <v>-8.0034396998176813</v>
      </c>
      <c r="P71" s="2">
        <f t="shared" si="14"/>
        <v>1.0349131047946494</v>
      </c>
      <c r="S71" s="2">
        <f t="shared" si="17"/>
        <v>-1.3138083100650666</v>
      </c>
      <c r="T71" s="2">
        <f t="shared" si="18"/>
        <v>0.18828195173276485</v>
      </c>
    </row>
    <row r="72" spans="1:20" x14ac:dyDescent="0.25">
      <c r="A72">
        <v>71</v>
      </c>
      <c r="B72" s="1">
        <v>2.0062000000000002</v>
      </c>
      <c r="C72" s="2">
        <f t="shared" si="15"/>
        <v>0.69624238546724782</v>
      </c>
      <c r="D72" s="2">
        <f t="shared" si="19"/>
        <v>1.2966584937988797</v>
      </c>
      <c r="E72" s="2">
        <f t="shared" si="20"/>
        <v>3.8106362084481989E-2</v>
      </c>
      <c r="F72" s="2">
        <f t="shared" si="21"/>
        <v>-0.60041610833163184</v>
      </c>
      <c r="G72" s="2">
        <f t="shared" si="22"/>
        <v>0.26879445208448199</v>
      </c>
      <c r="H72" s="2">
        <f t="shared" si="23"/>
        <v>0.14176766592081735</v>
      </c>
      <c r="N72" s="2">
        <f t="shared" si="16"/>
        <v>0.85823233407918265</v>
      </c>
      <c r="O72" s="2">
        <f t="shared" si="13"/>
        <v>-6.722774810663406</v>
      </c>
      <c r="P72" s="2">
        <f t="shared" si="14"/>
        <v>0.99167652267630924</v>
      </c>
      <c r="S72" s="2">
        <f t="shared" si="17"/>
        <v>-1.3138083101128006</v>
      </c>
      <c r="T72" s="2">
        <f t="shared" si="18"/>
        <v>1.3411716661130975</v>
      </c>
    </row>
    <row r="73" spans="1:20" x14ac:dyDescent="0.25">
      <c r="A73">
        <v>72</v>
      </c>
      <c r="B73" s="1">
        <v>1.8091999999999999</v>
      </c>
      <c r="C73" s="2">
        <f t="shared" si="15"/>
        <v>0.59288475862155099</v>
      </c>
      <c r="D73" s="2">
        <f t="shared" si="19"/>
        <v>1.2115389035394435</v>
      </c>
      <c r="E73" s="2">
        <f t="shared" si="20"/>
        <v>3.8106362075031444E-2</v>
      </c>
      <c r="F73" s="2">
        <f t="shared" si="21"/>
        <v>-0.6186541449178925</v>
      </c>
      <c r="G73" s="2">
        <f t="shared" si="22"/>
        <v>0.26879445207503144</v>
      </c>
      <c r="H73" s="2">
        <f t="shared" si="23"/>
        <v>0.14176766589064277</v>
      </c>
      <c r="N73" s="2">
        <f t="shared" si="16"/>
        <v>0.85823233410935718</v>
      </c>
      <c r="O73" s="2">
        <f t="shared" si="13"/>
        <v>-5.1515031692282047</v>
      </c>
      <c r="P73" s="2">
        <f t="shared" si="14"/>
        <v>0.95535841245540276</v>
      </c>
      <c r="S73" s="2">
        <f t="shared" si="17"/>
        <v>-1.3138083101479596</v>
      </c>
      <c r="T73" s="2">
        <f t="shared" si="18"/>
        <v>1.4238870931653471</v>
      </c>
    </row>
    <row r="74" spans="1:20" x14ac:dyDescent="0.25">
      <c r="A74">
        <v>73</v>
      </c>
      <c r="B74" s="1">
        <v>2.0674000000000001</v>
      </c>
      <c r="C74" s="2">
        <f t="shared" si="15"/>
        <v>0.72629177915224741</v>
      </c>
      <c r="D74" s="2">
        <f t="shared" si="19"/>
        <v>1.1238337494208623</v>
      </c>
      <c r="E74" s="2">
        <f t="shared" si="20"/>
        <v>3.8106362068070519E-2</v>
      </c>
      <c r="F74" s="2">
        <f t="shared" si="21"/>
        <v>-0.39754197026861493</v>
      </c>
      <c r="G74" s="2">
        <f t="shared" si="22"/>
        <v>0.26879445206807051</v>
      </c>
      <c r="H74" s="2">
        <f t="shared" si="23"/>
        <v>0.14176766586841727</v>
      </c>
      <c r="N74" s="2">
        <f t="shared" si="16"/>
        <v>0.85823233413158273</v>
      </c>
      <c r="O74" s="2">
        <f t="shared" si="13"/>
        <v>-4.2791697717511514</v>
      </c>
      <c r="P74" s="2">
        <f t="shared" si="14"/>
        <v>0.92752870445943958</v>
      </c>
      <c r="S74" s="2">
        <f t="shared" si="17"/>
        <v>-1.3138083101738565</v>
      </c>
      <c r="T74" s="2">
        <f t="shared" si="18"/>
        <v>0.58795714312224634</v>
      </c>
    </row>
    <row r="75" spans="1:20" x14ac:dyDescent="0.25">
      <c r="A75">
        <v>74</v>
      </c>
      <c r="B75" s="1">
        <v>1.5805</v>
      </c>
      <c r="C75" s="2">
        <f t="shared" si="15"/>
        <v>0.45774125267353538</v>
      </c>
      <c r="D75" s="2">
        <f t="shared" si="19"/>
        <v>1.067475152211149</v>
      </c>
      <c r="E75" s="2">
        <f t="shared" si="20"/>
        <v>3.8106362062943364E-2</v>
      </c>
      <c r="F75" s="2">
        <f t="shared" si="21"/>
        <v>-0.60973389953761359</v>
      </c>
      <c r="G75" s="2">
        <f t="shared" si="22"/>
        <v>0.26879445206294339</v>
      </c>
      <c r="H75" s="2">
        <f t="shared" si="23"/>
        <v>0.14176766585204678</v>
      </c>
      <c r="N75" s="2">
        <f t="shared" si="16"/>
        <v>0.85823233414795319</v>
      </c>
      <c r="O75" s="2">
        <f t="shared" si="13"/>
        <v>-2.3429176362964719</v>
      </c>
      <c r="P75" s="2">
        <f t="shared" si="14"/>
        <v>0.90441155955999686</v>
      </c>
      <c r="S75" s="2">
        <f t="shared" si="17"/>
        <v>-1.313808310192931</v>
      </c>
      <c r="T75" s="2">
        <f t="shared" si="18"/>
        <v>1.3831216581742776</v>
      </c>
    </row>
    <row r="76" spans="1:20" x14ac:dyDescent="0.25">
      <c r="A76">
        <v>75</v>
      </c>
      <c r="B76" s="1">
        <v>2.5346000000000002</v>
      </c>
      <c r="C76" s="2">
        <f t="shared" si="15"/>
        <v>0.93003583366582687</v>
      </c>
      <c r="D76" s="2">
        <f t="shared" si="19"/>
        <v>0.98103460048283508</v>
      </c>
      <c r="E76" s="2">
        <f t="shared" si="20"/>
        <v>3.8106362059166891E-2</v>
      </c>
      <c r="F76" s="2">
        <f t="shared" si="21"/>
        <v>-5.0998766817008212E-2</v>
      </c>
      <c r="G76" s="2">
        <f t="shared" si="22"/>
        <v>0.26879445205916691</v>
      </c>
      <c r="H76" s="2">
        <f t="shared" si="23"/>
        <v>0.1417676658399889</v>
      </c>
      <c r="N76" s="2">
        <f t="shared" si="16"/>
        <v>0.8582323341600111</v>
      </c>
      <c r="O76" s="2">
        <f t="shared" si="13"/>
        <v>-2.5088616211225312</v>
      </c>
      <c r="P76" s="2">
        <f t="shared" si="14"/>
        <v>0.89175453275931427</v>
      </c>
      <c r="S76" s="2">
        <f t="shared" si="17"/>
        <v>-1.3138083102069806</v>
      </c>
      <c r="T76" s="2">
        <f t="shared" si="18"/>
        <v>9.6760710532934457E-3</v>
      </c>
    </row>
    <row r="77" spans="1:20" x14ac:dyDescent="0.25">
      <c r="A77">
        <v>76</v>
      </c>
      <c r="B77" s="1">
        <v>1.4713000000000001</v>
      </c>
      <c r="C77" s="2">
        <f t="shared" si="15"/>
        <v>0.38614636372176431</v>
      </c>
      <c r="D77" s="2">
        <f t="shared" si="19"/>
        <v>0.97380462435046999</v>
      </c>
      <c r="E77" s="2">
        <f t="shared" si="20"/>
        <v>3.8106362056385283E-2</v>
      </c>
      <c r="F77" s="2">
        <f t="shared" si="21"/>
        <v>-0.58765826062870574</v>
      </c>
      <c r="G77" s="2">
        <f t="shared" si="22"/>
        <v>0.2687944520563853</v>
      </c>
      <c r="H77" s="2">
        <f t="shared" si="23"/>
        <v>0.14176766583110753</v>
      </c>
      <c r="N77" s="2">
        <f t="shared" si="16"/>
        <v>0.85823233416889244</v>
      </c>
      <c r="O77" s="2">
        <f t="shared" si="13"/>
        <v>-0.37587473244162517</v>
      </c>
      <c r="P77" s="2">
        <f t="shared" si="14"/>
        <v>0.87820103506660507</v>
      </c>
      <c r="S77" s="2">
        <f t="shared" si="17"/>
        <v>-1.3138083102173292</v>
      </c>
      <c r="T77" s="2">
        <f t="shared" si="18"/>
        <v>1.2847818421963302</v>
      </c>
    </row>
    <row r="78" spans="1:20" x14ac:dyDescent="0.25">
      <c r="A78">
        <v>77</v>
      </c>
      <c r="B78" s="1">
        <v>1.6664000000000001</v>
      </c>
      <c r="C78" s="2">
        <f t="shared" si="15"/>
        <v>0.51066561096462526</v>
      </c>
      <c r="D78" s="2">
        <f t="shared" si="19"/>
        <v>0.89049368443476973</v>
      </c>
      <c r="E78" s="2">
        <f t="shared" si="20"/>
        <v>3.8106362054336457E-2</v>
      </c>
      <c r="F78" s="2">
        <f t="shared" si="21"/>
        <v>-0.37982807347014447</v>
      </c>
      <c r="G78" s="2">
        <f t="shared" si="22"/>
        <v>0.2687944520543365</v>
      </c>
      <c r="H78" s="2">
        <f t="shared" si="23"/>
        <v>0.14176766582456582</v>
      </c>
      <c r="N78" s="2">
        <f t="shared" si="16"/>
        <v>0.85823233417543421</v>
      </c>
      <c r="O78" s="2">
        <f t="shared" si="13"/>
        <v>1.2085367333980155</v>
      </c>
      <c r="P78" s="2">
        <f t="shared" si="14"/>
        <v>0.87617046579327229</v>
      </c>
      <c r="S78" s="2">
        <f t="shared" si="17"/>
        <v>-1.3138083102249514</v>
      </c>
      <c r="T78" s="2">
        <f t="shared" si="18"/>
        <v>0.53672746700470431</v>
      </c>
    </row>
    <row r="79" spans="1:20" x14ac:dyDescent="0.25">
      <c r="A79">
        <v>78</v>
      </c>
      <c r="B79" s="1">
        <v>3.7704</v>
      </c>
      <c r="C79" s="2">
        <f t="shared" si="15"/>
        <v>1.327181096627384</v>
      </c>
      <c r="D79" s="2">
        <f t="shared" si="19"/>
        <v>0.8366463450442656</v>
      </c>
      <c r="E79" s="2">
        <f t="shared" si="20"/>
        <v>3.8106362052827372E-2</v>
      </c>
      <c r="F79" s="2">
        <f t="shared" si="21"/>
        <v>0.49053475158311843</v>
      </c>
      <c r="G79" s="2">
        <f t="shared" si="22"/>
        <v>0.26879445205282737</v>
      </c>
      <c r="H79" s="2">
        <f t="shared" si="23"/>
        <v>0.14176766581974751</v>
      </c>
      <c r="N79" s="2">
        <f t="shared" si="16"/>
        <v>0.85823233418025247</v>
      </c>
      <c r="O79" s="2">
        <f t="shared" si="13"/>
        <v>-0.71822859404525374</v>
      </c>
      <c r="P79" s="2">
        <f t="shared" si="14"/>
        <v>0.88269928336127168</v>
      </c>
      <c r="S79" s="2">
        <f t="shared" si="17"/>
        <v>-1.3138083102305658</v>
      </c>
      <c r="T79" s="2">
        <f t="shared" si="18"/>
        <v>0.89519832226083573</v>
      </c>
    </row>
    <row r="80" spans="1:20" x14ac:dyDescent="0.25">
      <c r="A80">
        <v>79</v>
      </c>
      <c r="B80" s="1">
        <v>3.1880999999999999</v>
      </c>
      <c r="C80" s="2">
        <f t="shared" si="15"/>
        <v>1.1594251280646222</v>
      </c>
      <c r="D80" s="2">
        <f t="shared" si="19"/>
        <v>0.90618831177967396</v>
      </c>
      <c r="E80" s="2">
        <f t="shared" si="20"/>
        <v>3.8106362051715831E-2</v>
      </c>
      <c r="F80" s="2">
        <f t="shared" si="21"/>
        <v>0.25323681628494821</v>
      </c>
      <c r="G80" s="2">
        <f t="shared" si="22"/>
        <v>0.26879445205171582</v>
      </c>
      <c r="H80" s="2">
        <f t="shared" si="23"/>
        <v>0.14176766581619846</v>
      </c>
      <c r="N80" s="2">
        <f t="shared" si="16"/>
        <v>0.85823233418380152</v>
      </c>
      <c r="O80" s="2">
        <f t="shared" si="13"/>
        <v>-1.9346151666053348</v>
      </c>
      <c r="P80" s="2">
        <f t="shared" si="14"/>
        <v>0.8788192329390907</v>
      </c>
      <c r="S80" s="2">
        <f t="shared" si="17"/>
        <v>-1.3138083102347011</v>
      </c>
      <c r="T80" s="2">
        <f t="shared" si="18"/>
        <v>0.23857964564610235</v>
      </c>
    </row>
    <row r="81" spans="1:20" x14ac:dyDescent="0.25">
      <c r="A81">
        <v>80</v>
      </c>
      <c r="B81" s="1">
        <v>1.4826999999999999</v>
      </c>
      <c r="C81" s="2">
        <f t="shared" si="15"/>
        <v>0.39386475004184329</v>
      </c>
      <c r="D81" s="2">
        <f t="shared" si="19"/>
        <v>0.94208910412311653</v>
      </c>
      <c r="E81" s="2">
        <f t="shared" si="20"/>
        <v>3.8106362050897111E-2</v>
      </c>
      <c r="F81" s="2">
        <f t="shared" si="21"/>
        <v>-0.54822435408127324</v>
      </c>
      <c r="G81" s="2">
        <f t="shared" si="22"/>
        <v>0.26879445205089714</v>
      </c>
      <c r="H81" s="2">
        <f t="shared" si="23"/>
        <v>0.14176766581358435</v>
      </c>
      <c r="N81" s="2">
        <f t="shared" si="16"/>
        <v>0.85823233418641565</v>
      </c>
      <c r="O81" s="2">
        <f t="shared" si="13"/>
        <v>0.12228862983016212</v>
      </c>
      <c r="P81" s="2">
        <f t="shared" si="14"/>
        <v>0.86836795815529699</v>
      </c>
      <c r="S81" s="2">
        <f t="shared" si="17"/>
        <v>-1.3138083102377469</v>
      </c>
      <c r="T81" s="2">
        <f t="shared" si="18"/>
        <v>1.1181404233407284</v>
      </c>
    </row>
    <row r="82" spans="1:20" x14ac:dyDescent="0.25">
      <c r="A82">
        <v>81</v>
      </c>
      <c r="B82" s="1">
        <v>2.6196999999999999</v>
      </c>
      <c r="C82" s="2">
        <f t="shared" si="15"/>
        <v>0.96305980740014907</v>
      </c>
      <c r="D82" s="2">
        <f t="shared" si="19"/>
        <v>0.8643686171028544</v>
      </c>
      <c r="E82" s="2">
        <f t="shared" si="20"/>
        <v>3.8106362050294072E-2</v>
      </c>
      <c r="F82" s="2">
        <f t="shared" si="21"/>
        <v>9.8691190297294673E-2</v>
      </c>
      <c r="G82" s="2">
        <f t="shared" si="22"/>
        <v>0.26879445205029406</v>
      </c>
      <c r="H82" s="2">
        <f t="shared" si="23"/>
        <v>0.14176766581165895</v>
      </c>
      <c r="N82" s="2">
        <f t="shared" si="16"/>
        <v>0.85823233418834111</v>
      </c>
      <c r="O82" s="2">
        <f t="shared" si="13"/>
        <v>-0.28532329107287246</v>
      </c>
      <c r="P82" s="2">
        <f t="shared" si="14"/>
        <v>0.86902859190579695</v>
      </c>
      <c r="S82" s="2">
        <f t="shared" si="17"/>
        <v>-1.3138083102399905</v>
      </c>
      <c r="T82" s="2">
        <f t="shared" si="18"/>
        <v>3.6235684806747388E-2</v>
      </c>
    </row>
    <row r="83" spans="1:20" x14ac:dyDescent="0.25">
      <c r="A83">
        <v>82</v>
      </c>
      <c r="B83" s="1">
        <v>4.5255000000000001</v>
      </c>
      <c r="C83" s="2">
        <f t="shared" si="15"/>
        <v>1.5097280682850884</v>
      </c>
      <c r="D83" s="2">
        <f t="shared" si="19"/>
        <v>0.87835983678747609</v>
      </c>
      <c r="E83" s="2">
        <f t="shared" si="20"/>
        <v>3.81063620498499E-2</v>
      </c>
      <c r="F83" s="2">
        <f t="shared" si="21"/>
        <v>0.63136823149761234</v>
      </c>
      <c r="G83" s="2">
        <f t="shared" si="22"/>
        <v>0.26879445204984992</v>
      </c>
      <c r="H83" s="2">
        <f t="shared" si="23"/>
        <v>0.14176766581024072</v>
      </c>
      <c r="N83" s="2">
        <f t="shared" si="16"/>
        <v>0.8582323341897593</v>
      </c>
      <c r="O83" s="2">
        <f t="shared" si="13"/>
        <v>-3.069345925828268</v>
      </c>
      <c r="P83" s="2">
        <f t="shared" si="14"/>
        <v>0.86748720415659852</v>
      </c>
      <c r="S83" s="2">
        <f t="shared" si="17"/>
        <v>-1.3138083102416429</v>
      </c>
      <c r="T83" s="2">
        <f t="shared" si="18"/>
        <v>1.4830136585947633</v>
      </c>
    </row>
    <row r="84" spans="1:20" x14ac:dyDescent="0.25">
      <c r="A84">
        <v>83</v>
      </c>
      <c r="B84" s="1">
        <v>2.3744999999999998</v>
      </c>
      <c r="C84" s="2">
        <f t="shared" si="15"/>
        <v>0.86478688900703937</v>
      </c>
      <c r="D84" s="2">
        <f t="shared" si="19"/>
        <v>0.96786743723363233</v>
      </c>
      <c r="E84" s="2">
        <f t="shared" si="20"/>
        <v>3.8106362049522738E-2</v>
      </c>
      <c r="F84" s="2">
        <f t="shared" si="21"/>
        <v>-0.10308054822659296</v>
      </c>
      <c r="G84" s="2">
        <f t="shared" si="22"/>
        <v>0.26879445204952274</v>
      </c>
      <c r="H84" s="2">
        <f t="shared" si="23"/>
        <v>0.14176766580919614</v>
      </c>
      <c r="N84" s="2">
        <f t="shared" si="16"/>
        <v>0.8582323341908038</v>
      </c>
      <c r="O84" s="2">
        <f t="shared" si="13"/>
        <v>-3.1295183381892469</v>
      </c>
      <c r="P84" s="2">
        <f t="shared" si="14"/>
        <v>0.85090583012879284</v>
      </c>
      <c r="S84" s="2">
        <f t="shared" si="17"/>
        <v>-1.3138083102428602</v>
      </c>
      <c r="T84" s="2">
        <f t="shared" si="18"/>
        <v>3.9530575656142243E-2</v>
      </c>
    </row>
    <row r="85" spans="1:20" x14ac:dyDescent="0.25">
      <c r="A85">
        <v>84</v>
      </c>
      <c r="B85" s="1">
        <v>2.2795999999999998</v>
      </c>
      <c r="C85" s="2">
        <f t="shared" si="15"/>
        <v>0.82399998897870741</v>
      </c>
      <c r="D85" s="2">
        <f t="shared" si="19"/>
        <v>0.95325394852121592</v>
      </c>
      <c r="E85" s="2">
        <f t="shared" si="20"/>
        <v>3.8106362049281757E-2</v>
      </c>
      <c r="F85" s="2">
        <f t="shared" si="21"/>
        <v>-0.12925395954250851</v>
      </c>
      <c r="G85" s="2">
        <f t="shared" si="22"/>
        <v>0.26879445204928176</v>
      </c>
      <c r="H85" s="2">
        <f t="shared" si="23"/>
        <v>0.14176766580842673</v>
      </c>
      <c r="N85" s="2">
        <f t="shared" si="16"/>
        <v>0.8582323341915733</v>
      </c>
      <c r="O85" s="2">
        <f t="shared" si="13"/>
        <v>-3.0861723609105649</v>
      </c>
      <c r="P85" s="2">
        <f t="shared" si="14"/>
        <v>0.83399938968630993</v>
      </c>
      <c r="S85" s="2">
        <f t="shared" si="17"/>
        <v>-1.3138083102437565</v>
      </c>
      <c r="T85" s="2">
        <f t="shared" si="18"/>
        <v>6.2153760727001094E-2</v>
      </c>
    </row>
    <row r="86" spans="1:20" x14ac:dyDescent="0.25">
      <c r="A86">
        <v>85</v>
      </c>
      <c r="B86" s="1">
        <v>1.9674</v>
      </c>
      <c r="C86" s="2">
        <f t="shared" si="15"/>
        <v>0.67671287409652059</v>
      </c>
      <c r="D86" s="2">
        <f t="shared" si="19"/>
        <v>0.9349299163803777</v>
      </c>
      <c r="E86" s="2">
        <f t="shared" si="20"/>
        <v>3.8106362049104267E-2</v>
      </c>
      <c r="F86" s="2">
        <f t="shared" si="21"/>
        <v>-0.25821704228385711</v>
      </c>
      <c r="G86" s="2">
        <f t="shared" si="22"/>
        <v>0.26879445204910429</v>
      </c>
      <c r="H86" s="2">
        <f t="shared" si="23"/>
        <v>0.14176766580785999</v>
      </c>
      <c r="N86" s="2">
        <f t="shared" si="16"/>
        <v>0.85823233419214007</v>
      </c>
      <c r="O86" s="2">
        <f t="shared" si="13"/>
        <v>-2.4766296621389889</v>
      </c>
      <c r="P86" s="2">
        <f t="shared" si="14"/>
        <v>0.81732711504958089</v>
      </c>
      <c r="S86" s="2">
        <f t="shared" si="17"/>
        <v>-1.3138083102444167</v>
      </c>
      <c r="T86" s="2">
        <f t="shared" si="18"/>
        <v>0.24805586729015763</v>
      </c>
    </row>
    <row r="87" spans="1:20" x14ac:dyDescent="0.25">
      <c r="A87">
        <v>86</v>
      </c>
      <c r="B87" s="1">
        <v>1.9773000000000001</v>
      </c>
      <c r="C87" s="2">
        <f t="shared" si="15"/>
        <v>0.68173227774464684</v>
      </c>
      <c r="D87" s="2">
        <f t="shared" si="19"/>
        <v>0.89832308902398583</v>
      </c>
      <c r="E87" s="2">
        <f t="shared" si="20"/>
        <v>3.8106362048973531E-2</v>
      </c>
      <c r="F87" s="2">
        <f t="shared" si="21"/>
        <v>-0.21659081127933899</v>
      </c>
      <c r="G87" s="2">
        <f t="shared" si="22"/>
        <v>0.26879445204897356</v>
      </c>
      <c r="H87" s="2">
        <f t="shared" si="23"/>
        <v>0.14176766580744257</v>
      </c>
      <c r="N87" s="2">
        <f t="shared" si="16"/>
        <v>0.8582323341925574</v>
      </c>
      <c r="O87" s="2">
        <f t="shared" si="13"/>
        <v>-1.9468430367755223</v>
      </c>
      <c r="P87" s="2">
        <f t="shared" si="14"/>
        <v>0.8039477424572905</v>
      </c>
      <c r="S87" s="2">
        <f t="shared" si="17"/>
        <v>-1.3138083102449032</v>
      </c>
      <c r="T87" s="2">
        <f t="shared" si="18"/>
        <v>0.17452584743860372</v>
      </c>
    </row>
    <row r="88" spans="1:20" x14ac:dyDescent="0.25">
      <c r="A88">
        <v>87</v>
      </c>
      <c r="B88" s="1">
        <v>2.6924999999999999</v>
      </c>
      <c r="C88" s="2">
        <f t="shared" si="15"/>
        <v>0.99047013004840656</v>
      </c>
      <c r="D88" s="2">
        <f t="shared" si="19"/>
        <v>0.86761751527357367</v>
      </c>
      <c r="E88" s="2">
        <f t="shared" si="20"/>
        <v>3.8106362048877233E-2</v>
      </c>
      <c r="F88" s="2">
        <f t="shared" si="21"/>
        <v>0.12285261477483289</v>
      </c>
      <c r="G88" s="2">
        <f t="shared" si="22"/>
        <v>0.26879445204887725</v>
      </c>
      <c r="H88" s="2">
        <f t="shared" si="23"/>
        <v>0.1417676658071351</v>
      </c>
      <c r="N88" s="2">
        <f t="shared" si="16"/>
        <v>0.85823233419286493</v>
      </c>
      <c r="O88" s="2">
        <f t="shared" si="13"/>
        <v>-2.8009821489704194</v>
      </c>
      <c r="P88" s="2">
        <f t="shared" si="14"/>
        <v>0.79343040966187006</v>
      </c>
      <c r="S88" s="2">
        <f t="shared" si="17"/>
        <v>-1.3138083102452616</v>
      </c>
      <c r="T88" s="2">
        <f t="shared" si="18"/>
        <v>5.6149838071319416E-2</v>
      </c>
    </row>
    <row r="89" spans="1:20" x14ac:dyDescent="0.25">
      <c r="A89">
        <v>88</v>
      </c>
      <c r="B89" s="1">
        <v>2.6341000000000001</v>
      </c>
      <c r="C89" s="2">
        <f t="shared" si="15"/>
        <v>0.96854156767256783</v>
      </c>
      <c r="D89" s="2">
        <f t="shared" si="19"/>
        <v>0.88503404370850491</v>
      </c>
      <c r="E89" s="2">
        <f t="shared" si="20"/>
        <v>3.8106362048806311E-2</v>
      </c>
      <c r="F89" s="2">
        <f t="shared" si="21"/>
        <v>8.3507523964062913E-2</v>
      </c>
      <c r="G89" s="2">
        <f t="shared" si="22"/>
        <v>0.26879445204880631</v>
      </c>
      <c r="H89" s="2">
        <f t="shared" si="23"/>
        <v>0.14176766580690867</v>
      </c>
      <c r="N89" s="2">
        <f t="shared" si="16"/>
        <v>0.85823233419309131</v>
      </c>
      <c r="O89" s="2">
        <f t="shared" si="13"/>
        <v>-3.6256574229517216</v>
      </c>
      <c r="P89" s="2">
        <f t="shared" si="14"/>
        <v>0.77829880384759453</v>
      </c>
      <c r="S89" s="2">
        <f t="shared" si="17"/>
        <v>-1.3138083102455254</v>
      </c>
      <c r="T89" s="2">
        <f t="shared" si="18"/>
        <v>2.5943640225663318E-2</v>
      </c>
    </row>
    <row r="90" spans="1:20" x14ac:dyDescent="0.25">
      <c r="A90">
        <v>89</v>
      </c>
      <c r="B90" s="1">
        <v>0.89490000000000003</v>
      </c>
      <c r="C90" s="2">
        <f t="shared" si="15"/>
        <v>-0.1110432987933245</v>
      </c>
      <c r="D90" s="2">
        <f t="shared" si="19"/>
        <v>0.8968727104582046</v>
      </c>
      <c r="E90" s="2">
        <f t="shared" si="20"/>
        <v>3.8106362048754068E-2</v>
      </c>
      <c r="F90" s="2">
        <f t="shared" si="21"/>
        <v>-1.0079160092515291</v>
      </c>
      <c r="G90" s="2">
        <f t="shared" si="22"/>
        <v>0.26879445204875407</v>
      </c>
      <c r="H90" s="2">
        <f t="shared" si="23"/>
        <v>0.14176766580674185</v>
      </c>
      <c r="N90" s="2">
        <f t="shared" si="16"/>
        <v>0.85823233419325817</v>
      </c>
      <c r="O90" s="2">
        <f t="shared" si="13"/>
        <v>0.14460828442735507</v>
      </c>
      <c r="P90" s="2">
        <f t="shared" si="14"/>
        <v>0.75871209603445366</v>
      </c>
      <c r="S90" s="2">
        <f t="shared" si="17"/>
        <v>-1.3138083102457196</v>
      </c>
      <c r="T90" s="2">
        <f t="shared" si="18"/>
        <v>3.7794481023040798</v>
      </c>
    </row>
    <row r="91" spans="1:20" x14ac:dyDescent="0.25">
      <c r="A91">
        <v>90</v>
      </c>
      <c r="B91" s="1">
        <v>1.3988</v>
      </c>
      <c r="C91" s="2">
        <f t="shared" si="15"/>
        <v>0.33561472620708377</v>
      </c>
      <c r="D91" s="2">
        <f t="shared" si="19"/>
        <v>0.75398281049736893</v>
      </c>
      <c r="E91" s="2">
        <f t="shared" si="20"/>
        <v>3.8106362048715592E-2</v>
      </c>
      <c r="F91" s="2">
        <f t="shared" si="21"/>
        <v>-0.41836808429028516</v>
      </c>
      <c r="G91" s="2">
        <f t="shared" si="22"/>
        <v>0.2687944520487156</v>
      </c>
      <c r="H91" s="2">
        <f t="shared" si="23"/>
        <v>0.14176766580661901</v>
      </c>
      <c r="N91" s="2">
        <f t="shared" si="16"/>
        <v>0.85823233419338096</v>
      </c>
      <c r="O91" s="2">
        <f t="shared" si="13"/>
        <v>1.9820615310683825</v>
      </c>
      <c r="P91" s="2">
        <f t="shared" si="14"/>
        <v>0.75949330613900135</v>
      </c>
      <c r="S91" s="2">
        <f t="shared" si="17"/>
        <v>-1.3138083102458629</v>
      </c>
      <c r="T91" s="2">
        <f t="shared" si="18"/>
        <v>0.65117361098286664</v>
      </c>
    </row>
    <row r="92" spans="1:20" x14ac:dyDescent="0.25">
      <c r="A92">
        <v>91</v>
      </c>
      <c r="B92" s="1">
        <v>3.1686999999999999</v>
      </c>
      <c r="C92" s="2">
        <f t="shared" si="15"/>
        <v>1.1533214091401629</v>
      </c>
      <c r="D92" s="2">
        <f t="shared" si="19"/>
        <v>0.69467174373954832</v>
      </c>
      <c r="E92" s="2">
        <f t="shared" si="20"/>
        <v>3.8106362048687246E-2</v>
      </c>
      <c r="F92" s="2">
        <f t="shared" si="21"/>
        <v>0.45864966540061458</v>
      </c>
      <c r="G92" s="2">
        <f t="shared" si="22"/>
        <v>0.26879445204868724</v>
      </c>
      <c r="H92" s="2">
        <f t="shared" si="23"/>
        <v>0.14176766580652853</v>
      </c>
      <c r="N92" s="2">
        <f t="shared" si="16"/>
        <v>0.85823233419347145</v>
      </c>
      <c r="O92" s="2">
        <f t="shared" si="13"/>
        <v>0.32128870532368348</v>
      </c>
      <c r="P92" s="2">
        <f t="shared" si="14"/>
        <v>0.77020089804521552</v>
      </c>
      <c r="S92" s="2">
        <f t="shared" si="17"/>
        <v>-1.3138083102459683</v>
      </c>
      <c r="T92" s="2">
        <f t="shared" si="18"/>
        <v>0.78260363623127494</v>
      </c>
    </row>
    <row r="93" spans="1:20" x14ac:dyDescent="0.25">
      <c r="A93">
        <v>92</v>
      </c>
      <c r="B93" s="1">
        <v>1.7112000000000001</v>
      </c>
      <c r="C93" s="2">
        <f t="shared" si="15"/>
        <v>0.53719487878605887</v>
      </c>
      <c r="D93" s="2">
        <f t="shared" si="19"/>
        <v>0.75969343622633878</v>
      </c>
      <c r="E93" s="2">
        <f t="shared" si="20"/>
        <v>3.8106362048666367E-2</v>
      </c>
      <c r="F93" s="2">
        <f t="shared" si="21"/>
        <v>-0.22249855744027991</v>
      </c>
      <c r="G93" s="2">
        <f t="shared" si="22"/>
        <v>0.26879445204866637</v>
      </c>
      <c r="H93" s="2">
        <f t="shared" si="23"/>
        <v>0.14176766580646186</v>
      </c>
      <c r="N93" s="2">
        <f t="shared" si="16"/>
        <v>0.85823233419353817</v>
      </c>
      <c r="O93" s="2">
        <f t="shared" si="13"/>
        <v>1.3388605321461755</v>
      </c>
      <c r="P93" s="2">
        <f t="shared" si="14"/>
        <v>0.77193657995355036</v>
      </c>
      <c r="S93" s="2">
        <f t="shared" si="17"/>
        <v>-1.3138083102460461</v>
      </c>
      <c r="T93" s="2">
        <f t="shared" si="18"/>
        <v>0.18417645039058447</v>
      </c>
    </row>
    <row r="94" spans="1:20" x14ac:dyDescent="0.25">
      <c r="A94">
        <v>93</v>
      </c>
      <c r="B94" s="1">
        <v>2.0131999999999999</v>
      </c>
      <c r="C94" s="2">
        <f t="shared" si="15"/>
        <v>0.69972549592006783</v>
      </c>
      <c r="D94" s="2">
        <f t="shared" si="19"/>
        <v>0.72815033509272531</v>
      </c>
      <c r="E94" s="2">
        <f t="shared" si="20"/>
        <v>3.8106362048650991E-2</v>
      </c>
      <c r="F94" s="2">
        <f t="shared" si="21"/>
        <v>-2.8424839172657479E-2</v>
      </c>
      <c r="G94" s="2">
        <f t="shared" si="22"/>
        <v>0.26879445204865099</v>
      </c>
      <c r="H94" s="2">
        <f t="shared" si="23"/>
        <v>0.14176766580641276</v>
      </c>
      <c r="N94" s="2">
        <f t="shared" si="16"/>
        <v>0.85823233419358724</v>
      </c>
      <c r="O94" s="2">
        <f t="shared" si="13"/>
        <v>1.6832387067769905</v>
      </c>
      <c r="P94" s="2">
        <f t="shared" si="14"/>
        <v>0.77916943926333704</v>
      </c>
      <c r="S94" s="2">
        <f t="shared" si="17"/>
        <v>-1.3138083102461033</v>
      </c>
      <c r="T94" s="2">
        <f t="shared" si="18"/>
        <v>3.0059083282165462E-3</v>
      </c>
    </row>
    <row r="95" spans="1:20" x14ac:dyDescent="0.25">
      <c r="A95">
        <v>94</v>
      </c>
      <c r="B95" s="1">
        <v>1.3439000000000001</v>
      </c>
      <c r="C95" s="2">
        <f t="shared" si="15"/>
        <v>0.29557583457088149</v>
      </c>
      <c r="D95" s="2">
        <f t="shared" si="19"/>
        <v>0.72412061199229494</v>
      </c>
      <c r="E95" s="2">
        <f t="shared" si="20"/>
        <v>3.8106362048639666E-2</v>
      </c>
      <c r="F95" s="2">
        <f t="shared" si="21"/>
        <v>-0.42854477742141345</v>
      </c>
      <c r="G95" s="2">
        <f t="shared" si="22"/>
        <v>0.26879445204863966</v>
      </c>
      <c r="H95" s="2">
        <f t="shared" si="23"/>
        <v>0.14176766580637659</v>
      </c>
      <c r="N95" s="2">
        <f t="shared" si="16"/>
        <v>0.85823233419362344</v>
      </c>
      <c r="O95" s="2">
        <f t="shared" si="13"/>
        <v>3.8189661342143646</v>
      </c>
      <c r="P95" s="2">
        <f t="shared" si="14"/>
        <v>0.78826271556702299</v>
      </c>
      <c r="S95" s="2">
        <f t="shared" si="17"/>
        <v>-1.3138083102461453</v>
      </c>
      <c r="T95" s="2">
        <f t="shared" si="18"/>
        <v>0.68323815783941966</v>
      </c>
    </row>
    <row r="96" spans="1:20" x14ac:dyDescent="0.25">
      <c r="A96">
        <v>95</v>
      </c>
      <c r="B96" s="1">
        <v>1.9520999999999999</v>
      </c>
      <c r="C96" s="2">
        <f t="shared" si="15"/>
        <v>0.66890571618691097</v>
      </c>
      <c r="D96" s="2">
        <f t="shared" si="19"/>
        <v>0.66336681920374796</v>
      </c>
      <c r="E96" s="2">
        <f t="shared" si="20"/>
        <v>3.8106362048631326E-2</v>
      </c>
      <c r="F96" s="2">
        <f t="shared" si="21"/>
        <v>5.5388969831630108E-3</v>
      </c>
      <c r="G96" s="2">
        <f t="shared" si="22"/>
        <v>0.26879445204863134</v>
      </c>
      <c r="H96" s="2">
        <f t="shared" si="23"/>
        <v>0.14176766580634995</v>
      </c>
      <c r="N96" s="2">
        <f t="shared" si="16"/>
        <v>0.85823233419365008</v>
      </c>
      <c r="O96" s="2">
        <f t="shared" si="13"/>
        <v>4.4257942074741132</v>
      </c>
      <c r="P96" s="2">
        <f t="shared" si="14"/>
        <v>0.80889372536558257</v>
      </c>
      <c r="S96" s="2">
        <f t="shared" si="17"/>
        <v>-1.3138083102461764</v>
      </c>
      <c r="T96" s="2">
        <f t="shared" si="18"/>
        <v>1.1413695318585545E-4</v>
      </c>
    </row>
    <row r="97" spans="1:20" x14ac:dyDescent="0.25">
      <c r="A97">
        <v>96</v>
      </c>
      <c r="B97" s="1">
        <v>3.9489000000000001</v>
      </c>
      <c r="C97" s="2">
        <f t="shared" si="15"/>
        <v>1.3734370591173346</v>
      </c>
      <c r="D97" s="2">
        <f t="shared" si="19"/>
        <v>0.66415205570019287</v>
      </c>
      <c r="E97" s="2">
        <f t="shared" si="20"/>
        <v>3.8106362048625185E-2</v>
      </c>
      <c r="F97" s="2">
        <f t="shared" si="21"/>
        <v>0.70928500341714174</v>
      </c>
      <c r="G97" s="2">
        <f t="shared" si="22"/>
        <v>0.26879445204862518</v>
      </c>
      <c r="H97" s="2">
        <f t="shared" si="23"/>
        <v>0.14176766580633035</v>
      </c>
      <c r="N97" s="2">
        <f t="shared" si="16"/>
        <v>0.85823233419366962</v>
      </c>
      <c r="O97" s="2">
        <f t="shared" si="13"/>
        <v>2.0822224739076987</v>
      </c>
      <c r="P97" s="2">
        <f t="shared" si="14"/>
        <v>0.83280297212290955</v>
      </c>
      <c r="S97" s="2">
        <f t="shared" si="17"/>
        <v>-1.3138083102461993</v>
      </c>
      <c r="T97" s="2">
        <f t="shared" si="18"/>
        <v>1.8716354159774329</v>
      </c>
    </row>
    <row r="98" spans="1:20" x14ac:dyDescent="0.25">
      <c r="A98">
        <v>97</v>
      </c>
      <c r="B98" s="1">
        <v>3.6190000000000002</v>
      </c>
      <c r="C98" s="2">
        <f t="shared" si="15"/>
        <v>1.2861977445816055</v>
      </c>
      <c r="D98" s="2">
        <f t="shared" si="19"/>
        <v>0.76470573502607608</v>
      </c>
      <c r="E98" s="2">
        <f t="shared" si="20"/>
        <v>3.8106362048620654E-2</v>
      </c>
      <c r="F98" s="2">
        <f t="shared" si="21"/>
        <v>0.52149200955552943</v>
      </c>
      <c r="G98" s="2">
        <f t="shared" si="22"/>
        <v>0.26879445204862068</v>
      </c>
      <c r="H98" s="2">
        <f t="shared" si="23"/>
        <v>0.14176766580631586</v>
      </c>
      <c r="N98" s="2">
        <f t="shared" si="16"/>
        <v>0.85823233419368417</v>
      </c>
      <c r="O98" s="2">
        <f t="shared" si="13"/>
        <v>0.16558219092200988</v>
      </c>
      <c r="P98" s="2">
        <f t="shared" si="14"/>
        <v>0.84405165848257746</v>
      </c>
      <c r="S98" s="2">
        <f t="shared" si="17"/>
        <v>-1.3138083102462159</v>
      </c>
      <c r="T98" s="2">
        <f t="shared" si="18"/>
        <v>1.0117542008682241</v>
      </c>
    </row>
    <row r="99" spans="1:20" x14ac:dyDescent="0.25">
      <c r="A99">
        <v>98</v>
      </c>
      <c r="B99" s="1">
        <v>1.8653</v>
      </c>
      <c r="C99" s="2">
        <f t="shared" si="15"/>
        <v>0.62342189806837989</v>
      </c>
      <c r="D99" s="2">
        <f t="shared" si="19"/>
        <v>0.83863643995740844</v>
      </c>
      <c r="E99" s="2">
        <f t="shared" si="20"/>
        <v>3.8106362048617323E-2</v>
      </c>
      <c r="F99" s="2">
        <f t="shared" si="21"/>
        <v>-0.21521454188902855</v>
      </c>
      <c r="G99" s="2">
        <f t="shared" si="22"/>
        <v>0.26879445204861735</v>
      </c>
      <c r="H99" s="2">
        <f t="shared" si="23"/>
        <v>0.14176766580630523</v>
      </c>
      <c r="N99" s="2">
        <f t="shared" si="16"/>
        <v>0.85823233419369482</v>
      </c>
      <c r="O99" s="2">
        <f t="shared" si="13"/>
        <v>1.1258583664502129</v>
      </c>
      <c r="P99" s="2">
        <f t="shared" si="14"/>
        <v>0.84494617487348578</v>
      </c>
      <c r="S99" s="2">
        <f t="shared" si="17"/>
        <v>-1.3138083102462284</v>
      </c>
      <c r="T99" s="2">
        <f t="shared" si="18"/>
        <v>0.17231493688763683</v>
      </c>
    </row>
    <row r="100" spans="1:20" x14ac:dyDescent="0.25">
      <c r="A100">
        <v>99</v>
      </c>
      <c r="B100" s="1">
        <v>1.0237000000000001</v>
      </c>
      <c r="C100" s="2">
        <f t="shared" si="15"/>
        <v>2.342351494358811E-2</v>
      </c>
      <c r="D100" s="2">
        <f t="shared" si="19"/>
        <v>0.80812597670622754</v>
      </c>
      <c r="E100" s="2">
        <f t="shared" si="20"/>
        <v>3.8106362048614867E-2</v>
      </c>
      <c r="F100" s="2">
        <f t="shared" si="21"/>
        <v>-0.78470246176263947</v>
      </c>
      <c r="G100" s="2">
        <f t="shared" si="22"/>
        <v>0.26879445204861485</v>
      </c>
      <c r="H100" s="2">
        <f t="shared" si="23"/>
        <v>0.14176766580629743</v>
      </c>
      <c r="N100" s="2">
        <f t="shared" si="16"/>
        <v>0.8582323341937026</v>
      </c>
      <c r="O100" s="2">
        <f t="shared" si="13"/>
        <v>4.71340737381359</v>
      </c>
      <c r="P100" s="2">
        <f t="shared" si="14"/>
        <v>0.85102834323364152</v>
      </c>
      <c r="S100" s="2">
        <f t="shared" si="17"/>
        <v>-1.3138083102462377</v>
      </c>
      <c r="T100" s="2">
        <f t="shared" si="18"/>
        <v>2.2908134777461071</v>
      </c>
    </row>
    <row r="101" spans="1:20" x14ac:dyDescent="0.25">
      <c r="A101">
        <v>100</v>
      </c>
      <c r="B101" s="1">
        <v>2.4005999999999998</v>
      </c>
      <c r="C101" s="2">
        <f t="shared" si="15"/>
        <v>0.87571870610910718</v>
      </c>
      <c r="D101" s="2">
        <f t="shared" si="19"/>
        <v>0.69688054034968272</v>
      </c>
      <c r="E101" s="2">
        <f t="shared" si="20"/>
        <v>3.8106362048613056E-2</v>
      </c>
      <c r="F101" s="2">
        <f t="shared" si="21"/>
        <v>0.17883816575942446</v>
      </c>
      <c r="G101" s="2">
        <f t="shared" si="22"/>
        <v>0.26879445204861308</v>
      </c>
      <c r="H101" s="2">
        <f t="shared" si="23"/>
        <v>0.14176766580629163</v>
      </c>
      <c r="N101" s="2">
        <f t="shared" si="16"/>
        <v>0.85823233419370837</v>
      </c>
      <c r="O101" s="2">
        <f t="shared" si="13"/>
        <v>4.7167566672674424</v>
      </c>
      <c r="P101" s="2">
        <f t="shared" si="14"/>
        <v>0.87649134821882591</v>
      </c>
      <c r="S101" s="2">
        <f t="shared" si="17"/>
        <v>-1.3138083102462443</v>
      </c>
      <c r="T101" s="2">
        <f t="shared" si="18"/>
        <v>0.11898716394046349</v>
      </c>
    </row>
    <row r="102" spans="1:20" x14ac:dyDescent="0.25">
      <c r="A102">
        <v>101</v>
      </c>
      <c r="B102" s="1">
        <v>1.5105</v>
      </c>
      <c r="C102" s="2">
        <f t="shared" si="15"/>
        <v>0.41244072184458958</v>
      </c>
      <c r="D102" s="2">
        <f t="shared" si="19"/>
        <v>0.722234009666475</v>
      </c>
      <c r="E102" s="2">
        <f t="shared" si="20"/>
        <v>3.8106362048611724E-2</v>
      </c>
      <c r="F102" s="2">
        <f t="shared" si="21"/>
        <v>-0.30979328782188542</v>
      </c>
      <c r="G102" s="2">
        <f t="shared" si="22"/>
        <v>0.26879445204861174</v>
      </c>
      <c r="H102" s="2">
        <f t="shared" si="23"/>
        <v>0.14176766580628736</v>
      </c>
      <c r="N102" s="2">
        <f t="shared" si="16"/>
        <v>0.85823233419371259</v>
      </c>
      <c r="O102" s="2">
        <f t="shared" si="13"/>
        <v>6.8388069433782803</v>
      </c>
      <c r="P102" s="2">
        <f t="shared" si="14"/>
        <v>0.90197244692457135</v>
      </c>
      <c r="S102" s="2">
        <f t="shared" si="17"/>
        <v>-1.3138083102462492</v>
      </c>
      <c r="T102" s="2">
        <f t="shared" si="18"/>
        <v>0.35704561775009008</v>
      </c>
    </row>
    <row r="103" spans="1:20" x14ac:dyDescent="0.25">
      <c r="A103">
        <v>102</v>
      </c>
      <c r="B103" s="1">
        <v>6.1684000000000001</v>
      </c>
      <c r="C103" s="2">
        <f t="shared" si="15"/>
        <v>1.8194394850013644</v>
      </c>
      <c r="D103" s="2">
        <f t="shared" si="19"/>
        <v>0.67831533836951097</v>
      </c>
      <c r="E103" s="2">
        <f t="shared" si="20"/>
        <v>3.8106362048610738E-2</v>
      </c>
      <c r="F103" s="2">
        <f t="shared" si="21"/>
        <v>1.1411241466318534</v>
      </c>
      <c r="G103" s="2">
        <f t="shared" si="22"/>
        <v>0.26879445204861074</v>
      </c>
      <c r="H103" s="2">
        <f t="shared" si="23"/>
        <v>0.14176766580628422</v>
      </c>
      <c r="N103" s="2">
        <f t="shared" si="16"/>
        <v>0.85823233419371581</v>
      </c>
      <c r="O103" s="2">
        <f t="shared" si="13"/>
        <v>3.0218691323845368</v>
      </c>
      <c r="P103" s="2">
        <f t="shared" si="14"/>
        <v>0.93891739173443667</v>
      </c>
      <c r="S103" s="2">
        <f t="shared" si="17"/>
        <v>-1.313808310246253</v>
      </c>
      <c r="T103" s="2">
        <f t="shared" si="18"/>
        <v>4.8444612904093081</v>
      </c>
    </row>
    <row r="104" spans="1:20" x14ac:dyDescent="0.25">
      <c r="A104">
        <v>103</v>
      </c>
      <c r="B104" s="1">
        <v>2.7774000000000001</v>
      </c>
      <c r="C104" s="2">
        <f t="shared" si="15"/>
        <v>1.0215152382831427</v>
      </c>
      <c r="D104" s="2">
        <f t="shared" si="19"/>
        <v>0.84008984503269679</v>
      </c>
      <c r="E104" s="2">
        <f t="shared" si="20"/>
        <v>3.8106362048610017E-2</v>
      </c>
      <c r="F104" s="2">
        <f t="shared" si="21"/>
        <v>0.18142539325044593</v>
      </c>
      <c r="G104" s="2">
        <f t="shared" si="22"/>
        <v>0.26879445204861002</v>
      </c>
      <c r="H104" s="2">
        <f t="shared" si="23"/>
        <v>0.14176766580628192</v>
      </c>
      <c r="N104" s="2">
        <f t="shared" si="16"/>
        <v>0.85823233419371814</v>
      </c>
      <c r="O104" s="2">
        <f t="shared" si="13"/>
        <v>2.7345853197339491</v>
      </c>
      <c r="P104" s="2">
        <f t="shared" si="14"/>
        <v>0.95524228425486102</v>
      </c>
      <c r="S104" s="2">
        <f t="shared" si="17"/>
        <v>-1.3138083102462557</v>
      </c>
      <c r="T104" s="2">
        <f t="shared" si="18"/>
        <v>0.12245480911237865</v>
      </c>
    </row>
    <row r="105" spans="1:20" x14ac:dyDescent="0.25">
      <c r="A105">
        <v>104</v>
      </c>
      <c r="B105" s="1">
        <v>4.5807000000000002</v>
      </c>
      <c r="C105" s="2">
        <f t="shared" si="15"/>
        <v>1.5218518248754387</v>
      </c>
      <c r="D105" s="2">
        <f t="shared" si="19"/>
        <v>0.86581009955179933</v>
      </c>
      <c r="E105" s="2">
        <f t="shared" si="20"/>
        <v>3.8106362048609489E-2</v>
      </c>
      <c r="F105" s="2">
        <f t="shared" si="21"/>
        <v>0.65604172532363936</v>
      </c>
      <c r="G105" s="2">
        <f t="shared" si="22"/>
        <v>0.26879445204860952</v>
      </c>
      <c r="H105" s="2">
        <f t="shared" si="23"/>
        <v>0.14176766580628022</v>
      </c>
      <c r="N105" s="2">
        <f t="shared" si="16"/>
        <v>0.8582323341937198</v>
      </c>
      <c r="O105" s="2">
        <f t="shared" si="13"/>
        <v>0.34245217113037429</v>
      </c>
      <c r="P105" s="2">
        <f t="shared" si="14"/>
        <v>0.97001519779839374</v>
      </c>
      <c r="S105" s="2">
        <f t="shared" si="17"/>
        <v>-1.3138083102462574</v>
      </c>
      <c r="T105" s="2">
        <f t="shared" si="18"/>
        <v>1.6011890948098304</v>
      </c>
    </row>
    <row r="106" spans="1:20" x14ac:dyDescent="0.25">
      <c r="A106">
        <v>105</v>
      </c>
      <c r="B106" s="1">
        <v>2.7088999999999999</v>
      </c>
      <c r="C106" s="2">
        <f t="shared" si="15"/>
        <v>0.99654264843121754</v>
      </c>
      <c r="D106" s="2">
        <f t="shared" si="19"/>
        <v>0.95881560362245655</v>
      </c>
      <c r="E106" s="2">
        <f t="shared" si="20"/>
        <v>3.8106362048609101E-2</v>
      </c>
      <c r="F106" s="2">
        <f t="shared" si="21"/>
        <v>3.772704480876099E-2</v>
      </c>
      <c r="G106" s="2">
        <f t="shared" si="22"/>
        <v>0.26879445204860913</v>
      </c>
      <c r="H106" s="2">
        <f t="shared" si="23"/>
        <v>0.14176766580627898</v>
      </c>
      <c r="N106" s="2">
        <f t="shared" si="16"/>
        <v>0.85823233419372102</v>
      </c>
      <c r="O106" s="2">
        <f t="shared" si="13"/>
        <v>0.23547899192838467</v>
      </c>
      <c r="P106" s="2">
        <f t="shared" si="14"/>
        <v>0.9718652100398828</v>
      </c>
      <c r="S106" s="2">
        <f t="shared" si="17"/>
        <v>-1.313808310246259</v>
      </c>
      <c r="T106" s="2">
        <f t="shared" si="18"/>
        <v>5.2952354453538455E-3</v>
      </c>
    </row>
    <row r="107" spans="1:20" x14ac:dyDescent="0.25">
      <c r="A107">
        <v>106</v>
      </c>
      <c r="B107" s="1">
        <v>3.1903999999999999</v>
      </c>
      <c r="C107" s="2">
        <f t="shared" si="15"/>
        <v>1.1601463007853821</v>
      </c>
      <c r="D107" s="2">
        <f t="shared" si="19"/>
        <v>0.96416407870276344</v>
      </c>
      <c r="E107" s="2">
        <f t="shared" si="20"/>
        <v>3.8106362048608809E-2</v>
      </c>
      <c r="F107" s="2">
        <f t="shared" si="21"/>
        <v>0.19598222208261862</v>
      </c>
      <c r="G107" s="2">
        <f t="shared" si="22"/>
        <v>0.2687944520486088</v>
      </c>
      <c r="H107" s="2">
        <f t="shared" si="23"/>
        <v>0.14176766580627809</v>
      </c>
      <c r="N107" s="2">
        <f t="shared" si="16"/>
        <v>0.85823233419372191</v>
      </c>
      <c r="O107" s="2">
        <f t="shared" si="13"/>
        <v>-0.57517826550243523</v>
      </c>
      <c r="P107" s="2">
        <f t="shared" si="14"/>
        <v>0.97313732642402795</v>
      </c>
      <c r="S107" s="2">
        <f t="shared" si="17"/>
        <v>-1.3138083102462601</v>
      </c>
      <c r="T107" s="2">
        <f t="shared" si="18"/>
        <v>0.1428936909958802</v>
      </c>
    </row>
    <row r="108" spans="1:20" x14ac:dyDescent="0.25">
      <c r="A108">
        <v>107</v>
      </c>
      <c r="B108" s="1">
        <v>2.7875000000000001</v>
      </c>
      <c r="C108" s="2">
        <f t="shared" si="15"/>
        <v>1.0251451367862372</v>
      </c>
      <c r="D108" s="2">
        <f t="shared" si="19"/>
        <v>0.99194802086694389</v>
      </c>
      <c r="E108" s="2">
        <f t="shared" si="20"/>
        <v>3.8106362048608594E-2</v>
      </c>
      <c r="F108" s="2">
        <f t="shared" si="21"/>
        <v>3.3197115919293307E-2</v>
      </c>
      <c r="G108" s="2">
        <f t="shared" si="22"/>
        <v>0.26879445204860863</v>
      </c>
      <c r="H108" s="2">
        <f t="shared" si="23"/>
        <v>0.14176766580627737</v>
      </c>
      <c r="N108" s="2">
        <f t="shared" si="16"/>
        <v>0.85823233419372258</v>
      </c>
      <c r="O108" s="2">
        <f t="shared" si="13"/>
        <v>-0.81409422838122891</v>
      </c>
      <c r="P108" s="2">
        <f t="shared" si="14"/>
        <v>0.97003006963921734</v>
      </c>
      <c r="S108" s="2">
        <f t="shared" si="17"/>
        <v>-1.3138083102462608</v>
      </c>
      <c r="T108" s="2">
        <f t="shared" si="18"/>
        <v>4.0999674545354947E-3</v>
      </c>
    </row>
    <row r="109" spans="1:20" x14ac:dyDescent="0.25">
      <c r="A109">
        <v>108</v>
      </c>
      <c r="B109" s="1">
        <v>6.4343000000000004</v>
      </c>
      <c r="C109" s="2">
        <f t="shared" si="15"/>
        <v>1.8616430550223249</v>
      </c>
      <c r="D109" s="2">
        <f t="shared" si="19"/>
        <v>0.99665429850232257</v>
      </c>
      <c r="E109" s="2">
        <f t="shared" si="20"/>
        <v>3.8106362048608435E-2</v>
      </c>
      <c r="F109" s="2">
        <f t="shared" si="21"/>
        <v>0.86498875652000229</v>
      </c>
      <c r="G109" s="2">
        <f t="shared" si="22"/>
        <v>0.26879445204860847</v>
      </c>
      <c r="H109" s="2">
        <f t="shared" si="23"/>
        <v>0.14176766580627687</v>
      </c>
      <c r="N109" s="2">
        <f t="shared" si="16"/>
        <v>0.85823233419372313</v>
      </c>
      <c r="O109" s="2">
        <f t="shared" si="13"/>
        <v>-4.6981739219986141</v>
      </c>
      <c r="P109" s="2">
        <f t="shared" si="14"/>
        <v>0.96563212909394491</v>
      </c>
      <c r="S109" s="2">
        <f t="shared" si="17"/>
        <v>-1.3138083102462614</v>
      </c>
      <c r="T109" s="2">
        <f t="shared" si="18"/>
        <v>2.7835602379572744</v>
      </c>
    </row>
    <row r="110" spans="1:20" x14ac:dyDescent="0.25">
      <c r="A110">
        <v>109</v>
      </c>
      <c r="B110" s="1">
        <v>3.2694999999999999</v>
      </c>
      <c r="C110" s="2">
        <f t="shared" si="15"/>
        <v>1.1846370680191936</v>
      </c>
      <c r="D110" s="2">
        <f t="shared" si="19"/>
        <v>1.1192817354628373</v>
      </c>
      <c r="E110" s="2">
        <f t="shared" si="20"/>
        <v>3.8106362048608317E-2</v>
      </c>
      <c r="F110" s="2">
        <f t="shared" si="21"/>
        <v>6.5355332556356283E-2</v>
      </c>
      <c r="G110" s="2">
        <f t="shared" si="22"/>
        <v>0.2687944520486083</v>
      </c>
      <c r="H110" s="2">
        <f t="shared" si="23"/>
        <v>0.1417676658062765</v>
      </c>
      <c r="N110" s="2">
        <f t="shared" si="16"/>
        <v>0.85823233419372347</v>
      </c>
      <c r="O110" s="2">
        <f t="shared" si="13"/>
        <v>-5.7575508885137276</v>
      </c>
      <c r="P110" s="2">
        <f t="shared" si="14"/>
        <v>0.94025141902382803</v>
      </c>
      <c r="S110" s="2">
        <f t="shared" si="17"/>
        <v>-1.3138083102462621</v>
      </c>
      <c r="T110" s="2">
        <f t="shared" si="18"/>
        <v>1.5890653475167358E-2</v>
      </c>
    </row>
    <row r="111" spans="1:20" x14ac:dyDescent="0.25">
      <c r="A111">
        <v>110</v>
      </c>
      <c r="B111" s="1">
        <v>2.1194000000000002</v>
      </c>
      <c r="C111" s="2">
        <f t="shared" si="15"/>
        <v>0.75113302975859864</v>
      </c>
      <c r="D111" s="2">
        <f t="shared" si="19"/>
        <v>1.1285470084073448</v>
      </c>
      <c r="E111" s="2">
        <f t="shared" si="20"/>
        <v>3.8106362048608233E-2</v>
      </c>
      <c r="F111" s="2">
        <f t="shared" si="21"/>
        <v>-0.37741397864874615</v>
      </c>
      <c r="G111" s="2">
        <f t="shared" si="22"/>
        <v>0.26879445204860825</v>
      </c>
      <c r="H111" s="2">
        <f t="shared" si="23"/>
        <v>0.14176766580627623</v>
      </c>
      <c r="N111" s="2">
        <f t="shared" si="16"/>
        <v>0.8582323341937238</v>
      </c>
      <c r="O111" s="2">
        <f t="shared" si="13"/>
        <v>-5.0725798526108505</v>
      </c>
      <c r="P111" s="2">
        <f t="shared" si="14"/>
        <v>0.90914768973635463</v>
      </c>
      <c r="S111" s="2">
        <f t="shared" si="17"/>
        <v>-1.3138083102462623</v>
      </c>
      <c r="T111" s="2">
        <f t="shared" si="18"/>
        <v>0.52992653008224067</v>
      </c>
    </row>
    <row r="112" spans="1:20" x14ac:dyDescent="0.25">
      <c r="A112">
        <v>111</v>
      </c>
      <c r="B112" s="1">
        <v>2.1097999999999999</v>
      </c>
      <c r="C112" s="2">
        <f t="shared" si="15"/>
        <v>0.74659315626557132</v>
      </c>
      <c r="D112" s="2">
        <f t="shared" si="19"/>
        <v>1.0750419096116524</v>
      </c>
      <c r="E112" s="2">
        <f t="shared" si="20"/>
        <v>3.8106362048608171E-2</v>
      </c>
      <c r="F112" s="2">
        <f t="shared" si="21"/>
        <v>-0.32844875334608103</v>
      </c>
      <c r="G112" s="2">
        <f t="shared" si="22"/>
        <v>0.26879445204860819</v>
      </c>
      <c r="H112" s="2">
        <f t="shared" si="23"/>
        <v>0.14176766580627603</v>
      </c>
      <c r="N112" s="2">
        <f t="shared" si="16"/>
        <v>0.85823233419372391</v>
      </c>
      <c r="O112" s="2">
        <f t="shared" si="13"/>
        <v>-4.4867187058042841</v>
      </c>
      <c r="P112" s="2">
        <f t="shared" si="14"/>
        <v>0.88174434522758782</v>
      </c>
      <c r="S112" s="2">
        <f t="shared" si="17"/>
        <v>-1.3138083102462625</v>
      </c>
      <c r="T112" s="2">
        <f t="shared" si="18"/>
        <v>0.40134229985924802</v>
      </c>
    </row>
    <row r="113" spans="1:20" x14ac:dyDescent="0.25">
      <c r="A113">
        <v>112</v>
      </c>
      <c r="B113" s="1">
        <v>1.2262999999999999</v>
      </c>
      <c r="C113" s="2">
        <f t="shared" si="15"/>
        <v>0.20400150578584325</v>
      </c>
      <c r="D113" s="2">
        <f t="shared" si="19"/>
        <v>1.0284784965127971</v>
      </c>
      <c r="E113" s="2">
        <f t="shared" si="20"/>
        <v>3.8106362048608122E-2</v>
      </c>
      <c r="F113" s="2">
        <f t="shared" si="21"/>
        <v>-0.8244769907269538</v>
      </c>
      <c r="G113" s="2">
        <f t="shared" si="22"/>
        <v>0.26879445204860813</v>
      </c>
      <c r="H113" s="2">
        <f t="shared" si="23"/>
        <v>0.14176766580627587</v>
      </c>
      <c r="N113" s="2">
        <f t="shared" si="16"/>
        <v>0.85823233419372413</v>
      </c>
      <c r="O113" s="2">
        <f t="shared" si="13"/>
        <v>-1.6538699735038294</v>
      </c>
      <c r="P113" s="2">
        <f t="shared" si="14"/>
        <v>0.85750596909915655</v>
      </c>
      <c r="S113" s="2">
        <f t="shared" si="17"/>
        <v>-1.3138083102462628</v>
      </c>
      <c r="T113" s="2">
        <f t="shared" si="18"/>
        <v>2.5289298311679693</v>
      </c>
    </row>
    <row r="114" spans="1:20" x14ac:dyDescent="0.25">
      <c r="A114">
        <v>113</v>
      </c>
      <c r="B114" s="1">
        <v>2.3052999999999999</v>
      </c>
      <c r="C114" s="2">
        <f t="shared" si="15"/>
        <v>0.83521081982341316</v>
      </c>
      <c r="D114" s="2">
        <f t="shared" si="19"/>
        <v>0.9115943180264543</v>
      </c>
      <c r="E114" s="2">
        <f t="shared" si="20"/>
        <v>3.8106362048608088E-2</v>
      </c>
      <c r="F114" s="2">
        <f t="shared" si="21"/>
        <v>-7.6383498203041134E-2</v>
      </c>
      <c r="G114" s="2">
        <f t="shared" si="22"/>
        <v>0.26879445204860808</v>
      </c>
      <c r="H114" s="2">
        <f t="shared" si="23"/>
        <v>0.14176766580627578</v>
      </c>
      <c r="N114" s="2">
        <f t="shared" si="16"/>
        <v>0.85823233419372424</v>
      </c>
      <c r="O114" s="2">
        <f t="shared" si="13"/>
        <v>-1.595953978744922</v>
      </c>
      <c r="P114" s="2">
        <f t="shared" si="14"/>
        <v>0.84857135003479556</v>
      </c>
      <c r="S114" s="2">
        <f t="shared" si="17"/>
        <v>-1.3138083102462628</v>
      </c>
      <c r="T114" s="2">
        <f t="shared" si="18"/>
        <v>2.1705949483953275E-2</v>
      </c>
    </row>
    <row r="115" spans="1:20" x14ac:dyDescent="0.25">
      <c r="A115">
        <v>114</v>
      </c>
      <c r="B115" s="1">
        <v>1.4844999999999999</v>
      </c>
      <c r="C115" s="2">
        <f t="shared" si="15"/>
        <v>0.3950780152216774</v>
      </c>
      <c r="D115" s="2">
        <f t="shared" si="19"/>
        <v>0.90076560778009129</v>
      </c>
      <c r="E115" s="2">
        <f t="shared" si="20"/>
        <v>3.8106362048608067E-2</v>
      </c>
      <c r="F115" s="2">
        <f t="shared" si="21"/>
        <v>-0.50568759255841389</v>
      </c>
      <c r="G115" s="2">
        <f t="shared" si="22"/>
        <v>0.26879445204860808</v>
      </c>
      <c r="H115" s="2">
        <f t="shared" si="23"/>
        <v>0.1417676658062757</v>
      </c>
      <c r="N115" s="2">
        <f t="shared" si="16"/>
        <v>0.85823233419372436</v>
      </c>
      <c r="O115" s="2">
        <f t="shared" si="13"/>
        <v>0.33250098584143073</v>
      </c>
      <c r="P115" s="2">
        <f t="shared" si="14"/>
        <v>0.83994960765312077</v>
      </c>
      <c r="S115" s="2">
        <f t="shared" si="17"/>
        <v>-1.3138083102462628</v>
      </c>
      <c r="T115" s="2">
        <f t="shared" si="18"/>
        <v>0.9513587029738273</v>
      </c>
    </row>
    <row r="116" spans="1:20" x14ac:dyDescent="0.25">
      <c r="A116">
        <v>115</v>
      </c>
      <c r="B116" s="1">
        <v>4.5845000000000002</v>
      </c>
      <c r="C116" s="2">
        <f t="shared" si="15"/>
        <v>1.5226810485078184</v>
      </c>
      <c r="D116" s="2">
        <f t="shared" si="19"/>
        <v>0.82907545815589001</v>
      </c>
      <c r="E116" s="2">
        <f t="shared" si="20"/>
        <v>3.8106362048608053E-2</v>
      </c>
      <c r="F116" s="2">
        <f t="shared" si="21"/>
        <v>0.69360559035192837</v>
      </c>
      <c r="G116" s="2">
        <f t="shared" si="22"/>
        <v>0.26879445204860808</v>
      </c>
      <c r="H116" s="2">
        <f t="shared" si="23"/>
        <v>0.14176766580627564</v>
      </c>
      <c r="N116" s="2">
        <f t="shared" si="16"/>
        <v>0.85823233419372436</v>
      </c>
      <c r="O116" s="2">
        <f t="shared" si="13"/>
        <v>-2.6192560268588592</v>
      </c>
      <c r="P116" s="2">
        <f t="shared" si="14"/>
        <v>0.84174586110388272</v>
      </c>
      <c r="S116" s="2">
        <f t="shared" si="17"/>
        <v>-1.3138083102462628</v>
      </c>
      <c r="T116" s="2">
        <f t="shared" si="18"/>
        <v>1.7898015055773855</v>
      </c>
    </row>
    <row r="117" spans="1:20" x14ac:dyDescent="0.25">
      <c r="A117">
        <v>116</v>
      </c>
      <c r="B117" s="1">
        <v>2.5030000000000001</v>
      </c>
      <c r="C117" s="2">
        <f t="shared" si="15"/>
        <v>0.91749001244963724</v>
      </c>
      <c r="D117" s="2">
        <f t="shared" si="19"/>
        <v>0.92740630369026666</v>
      </c>
      <c r="E117" s="2">
        <f t="shared" si="20"/>
        <v>3.8106362048608039E-2</v>
      </c>
      <c r="F117" s="2">
        <f t="shared" si="21"/>
        <v>-9.9162912406294268E-3</v>
      </c>
      <c r="G117" s="2">
        <f t="shared" si="22"/>
        <v>0.26879445204860808</v>
      </c>
      <c r="H117" s="2">
        <f t="shared" si="23"/>
        <v>0.14176766580627559</v>
      </c>
      <c r="N117" s="2">
        <f t="shared" si="16"/>
        <v>0.85823233419372436</v>
      </c>
      <c r="O117" s="2">
        <f t="shared" si="13"/>
        <v>-3.0089338260762042</v>
      </c>
      <c r="P117" s="2">
        <f t="shared" si="14"/>
        <v>0.82759598523278433</v>
      </c>
      <c r="S117" s="2">
        <f t="shared" si="17"/>
        <v>-1.3138083102462628</v>
      </c>
      <c r="T117" s="2">
        <f t="shared" si="18"/>
        <v>3.6582909810653995E-4</v>
      </c>
    </row>
    <row r="118" spans="1:20" x14ac:dyDescent="0.25">
      <c r="A118">
        <v>117</v>
      </c>
      <c r="B118" s="1">
        <v>2.3832</v>
      </c>
      <c r="C118" s="2">
        <f t="shared" si="15"/>
        <v>0.86844412241693547</v>
      </c>
      <c r="D118" s="2">
        <f t="shared" si="19"/>
        <v>0.92600049422762742</v>
      </c>
      <c r="E118" s="2">
        <f t="shared" si="20"/>
        <v>3.8106362048608025E-2</v>
      </c>
      <c r="F118" s="2">
        <f t="shared" si="21"/>
        <v>-5.7556371810691953E-2</v>
      </c>
      <c r="G118" s="2">
        <f t="shared" si="22"/>
        <v>0.26879445204860802</v>
      </c>
      <c r="H118" s="2">
        <f t="shared" si="23"/>
        <v>0.14176766580627556</v>
      </c>
      <c r="N118" s="2">
        <f t="shared" si="16"/>
        <v>0.85823233419372447</v>
      </c>
      <c r="O118" s="2">
        <f t="shared" si="13"/>
        <v>-3.2564678446121036</v>
      </c>
      <c r="P118" s="2">
        <f t="shared" si="14"/>
        <v>0.81134097247086423</v>
      </c>
      <c r="S118" s="2">
        <f t="shared" si="17"/>
        <v>-1.313808310246263</v>
      </c>
      <c r="T118" s="2">
        <f t="shared" si="18"/>
        <v>1.2324420800960391E-2</v>
      </c>
    </row>
    <row r="119" spans="1:20" x14ac:dyDescent="0.25">
      <c r="A119">
        <v>118</v>
      </c>
      <c r="B119" s="1">
        <v>1.9295</v>
      </c>
      <c r="C119" s="2">
        <f t="shared" si="15"/>
        <v>0.65726090199553644</v>
      </c>
      <c r="D119" s="2">
        <f t="shared" si="19"/>
        <v>0.91784086174374746</v>
      </c>
      <c r="E119" s="2">
        <f t="shared" si="20"/>
        <v>3.8106362048608018E-2</v>
      </c>
      <c r="F119" s="2">
        <f t="shared" si="21"/>
        <v>-0.26057995974821102</v>
      </c>
      <c r="G119" s="2">
        <f t="shared" si="22"/>
        <v>0.26879445204860802</v>
      </c>
      <c r="H119" s="2">
        <f t="shared" si="23"/>
        <v>0.14176766580627553</v>
      </c>
      <c r="N119" s="2">
        <f t="shared" si="16"/>
        <v>0.85823233419372447</v>
      </c>
      <c r="O119" s="2">
        <f t="shared" si="13"/>
        <v>-2.6648126054457819</v>
      </c>
      <c r="P119" s="2">
        <f t="shared" si="14"/>
        <v>0.79374871905730848</v>
      </c>
      <c r="S119" s="2">
        <f t="shared" si="17"/>
        <v>-1.313808310246263</v>
      </c>
      <c r="T119" s="2">
        <f t="shared" si="18"/>
        <v>0.25261650642290817</v>
      </c>
    </row>
    <row r="120" spans="1:20" x14ac:dyDescent="0.25">
      <c r="A120">
        <v>119</v>
      </c>
      <c r="B120" s="1">
        <v>1.5617000000000001</v>
      </c>
      <c r="C120" s="2">
        <f t="shared" si="15"/>
        <v>0.44577497151166312</v>
      </c>
      <c r="D120" s="2">
        <f t="shared" si="19"/>
        <v>0.88089904909435035</v>
      </c>
      <c r="E120" s="2">
        <f t="shared" si="20"/>
        <v>3.8106362048608011E-2</v>
      </c>
      <c r="F120" s="2">
        <f t="shared" si="21"/>
        <v>-0.43512407758268723</v>
      </c>
      <c r="G120" s="2">
        <f t="shared" si="22"/>
        <v>0.26879445204860802</v>
      </c>
      <c r="H120" s="2">
        <f t="shared" si="23"/>
        <v>0.14176766580627551</v>
      </c>
      <c r="N120" s="2">
        <f t="shared" si="16"/>
        <v>0.85823233419372447</v>
      </c>
      <c r="O120" s="2">
        <f t="shared" si="13"/>
        <v>-1.2188005306660399</v>
      </c>
      <c r="P120" s="2">
        <f t="shared" si="14"/>
        <v>0.77935273515953896</v>
      </c>
      <c r="S120" s="2">
        <f t="shared" si="17"/>
        <v>-1.313808310246263</v>
      </c>
      <c r="T120" s="2">
        <f t="shared" si="18"/>
        <v>0.7043782393914364</v>
      </c>
    </row>
    <row r="121" spans="1:20" x14ac:dyDescent="0.25">
      <c r="A121">
        <v>120</v>
      </c>
      <c r="B121" s="1">
        <v>1.421</v>
      </c>
      <c r="C121" s="2">
        <f t="shared" si="15"/>
        <v>0.35136084911496362</v>
      </c>
      <c r="D121" s="2">
        <f t="shared" si="19"/>
        <v>0.8192125242793441</v>
      </c>
      <c r="E121" s="2">
        <f t="shared" si="20"/>
        <v>3.8106362048608004E-2</v>
      </c>
      <c r="F121" s="2">
        <f t="shared" si="21"/>
        <v>-0.46785167516438048</v>
      </c>
      <c r="G121" s="2">
        <f t="shared" si="22"/>
        <v>0.26879445204860802</v>
      </c>
      <c r="H121" s="2">
        <f t="shared" si="23"/>
        <v>0.14176766580627548</v>
      </c>
      <c r="N121" s="2">
        <f t="shared" si="16"/>
        <v>0.85823233419372458</v>
      </c>
      <c r="O121" s="2">
        <f t="shared" si="13"/>
        <v>0.60794146055589393</v>
      </c>
      <c r="P121" s="2">
        <f t="shared" si="14"/>
        <v>0.7727684699927484</v>
      </c>
      <c r="S121" s="2">
        <f t="shared" si="17"/>
        <v>-1.313808310246263</v>
      </c>
      <c r="T121" s="2">
        <f t="shared" si="18"/>
        <v>0.81432182950909426</v>
      </c>
    </row>
    <row r="122" spans="1:20" x14ac:dyDescent="0.25">
      <c r="A122">
        <v>121</v>
      </c>
      <c r="B122" s="1">
        <v>1.9033</v>
      </c>
      <c r="C122" s="2">
        <f t="shared" si="15"/>
        <v>0.64358922171160127</v>
      </c>
      <c r="D122" s="2">
        <f t="shared" si="19"/>
        <v>0.75288628434773408</v>
      </c>
      <c r="E122" s="2">
        <f t="shared" si="20"/>
        <v>3.8106362048608004E-2</v>
      </c>
      <c r="F122" s="2">
        <f t="shared" si="21"/>
        <v>-0.10929706263613281</v>
      </c>
      <c r="G122" s="2">
        <f t="shared" si="22"/>
        <v>0.26879445204860802</v>
      </c>
      <c r="H122" s="2">
        <f t="shared" si="23"/>
        <v>0.14176766580627548</v>
      </c>
      <c r="N122" s="2">
        <f t="shared" si="16"/>
        <v>0.85823233419372458</v>
      </c>
      <c r="O122" s="2">
        <f t="shared" si="13"/>
        <v>1.1821518588319178</v>
      </c>
      <c r="P122" s="2">
        <f t="shared" si="14"/>
        <v>0.77605272174803652</v>
      </c>
      <c r="S122" s="2">
        <f t="shared" si="17"/>
        <v>-1.313808310246263</v>
      </c>
      <c r="T122" s="2">
        <f t="shared" si="18"/>
        <v>4.4442315716867867E-2</v>
      </c>
    </row>
    <row r="123" spans="1:20" x14ac:dyDescent="0.25">
      <c r="A123">
        <v>122</v>
      </c>
      <c r="B123" s="1">
        <v>1.7104999999999999</v>
      </c>
      <c r="C123" s="2">
        <f t="shared" si="15"/>
        <v>0.53678572543552228</v>
      </c>
      <c r="D123" s="2">
        <f t="shared" si="19"/>
        <v>0.73739149489832723</v>
      </c>
      <c r="E123" s="2">
        <f t="shared" si="20"/>
        <v>3.8106362048608004E-2</v>
      </c>
      <c r="F123" s="2">
        <f t="shared" si="21"/>
        <v>-0.20060576946280495</v>
      </c>
      <c r="G123" s="2">
        <f t="shared" si="22"/>
        <v>0.26879445204860802</v>
      </c>
      <c r="H123" s="2">
        <f t="shared" si="23"/>
        <v>0.14176766580627548</v>
      </c>
      <c r="N123" s="2">
        <f t="shared" si="16"/>
        <v>0.85823233419372458</v>
      </c>
      <c r="O123" s="2">
        <f t="shared" si="13"/>
        <v>2.2470238086230356</v>
      </c>
      <c r="P123" s="2">
        <f t="shared" si="14"/>
        <v>0.7824390016274112</v>
      </c>
      <c r="S123" s="2">
        <f t="shared" si="17"/>
        <v>-1.313808310246263</v>
      </c>
      <c r="T123" s="2">
        <f t="shared" si="18"/>
        <v>0.14971542170999375</v>
      </c>
    </row>
    <row r="124" spans="1:20" x14ac:dyDescent="0.25">
      <c r="A124">
        <v>123</v>
      </c>
      <c r="B124" s="1">
        <v>2.2195</v>
      </c>
      <c r="C124" s="2">
        <f t="shared" si="15"/>
        <v>0.79728194529195284</v>
      </c>
      <c r="D124" s="2">
        <f t="shared" si="19"/>
        <v>0.70895208321431358</v>
      </c>
      <c r="E124" s="2">
        <f t="shared" si="20"/>
        <v>3.8106362048608004E-2</v>
      </c>
      <c r="F124" s="2">
        <f t="shared" si="21"/>
        <v>8.8329862077639265E-2</v>
      </c>
      <c r="G124" s="2">
        <f t="shared" si="22"/>
        <v>0.26879445204860802</v>
      </c>
      <c r="H124" s="2">
        <f t="shared" si="23"/>
        <v>0.14176766580627548</v>
      </c>
      <c r="N124" s="2">
        <f t="shared" si="16"/>
        <v>0.85823233419372458</v>
      </c>
      <c r="O124" s="2">
        <f t="shared" si="13"/>
        <v>2.2353025303619525</v>
      </c>
      <c r="P124" s="2">
        <f t="shared" si="14"/>
        <v>0.79457798599754503</v>
      </c>
      <c r="S124" s="2">
        <f t="shared" si="17"/>
        <v>-1.313808310246263</v>
      </c>
      <c r="T124" s="2">
        <f t="shared" si="18"/>
        <v>2.9026508825575958E-2</v>
      </c>
    </row>
    <row r="125" spans="1:20" x14ac:dyDescent="0.25">
      <c r="A125">
        <v>124</v>
      </c>
      <c r="B125" s="1">
        <v>2.7157</v>
      </c>
      <c r="C125" s="2">
        <f t="shared" si="15"/>
        <v>0.99904974704191973</v>
      </c>
      <c r="D125" s="2">
        <f t="shared" si="19"/>
        <v>0.72147440158205078</v>
      </c>
      <c r="E125" s="2">
        <f t="shared" si="20"/>
        <v>3.8106362048608004E-2</v>
      </c>
      <c r="F125" s="2">
        <f t="shared" si="21"/>
        <v>0.27757534545986895</v>
      </c>
      <c r="G125" s="2">
        <f t="shared" si="22"/>
        <v>0.26879445204860802</v>
      </c>
      <c r="H125" s="2">
        <f t="shared" si="23"/>
        <v>0.14176766580627548</v>
      </c>
      <c r="N125" s="2">
        <f t="shared" si="16"/>
        <v>0.85823233419372458</v>
      </c>
      <c r="O125" s="2">
        <f t="shared" si="13"/>
        <v>1.4012928597728604</v>
      </c>
      <c r="P125" s="2">
        <f t="shared" si="14"/>
        <v>0.80665364909219295</v>
      </c>
      <c r="S125" s="2">
        <f t="shared" si="17"/>
        <v>-1.313808310246263</v>
      </c>
      <c r="T125" s="2">
        <f t="shared" si="18"/>
        <v>0.28664309036122676</v>
      </c>
    </row>
    <row r="126" spans="1:20" x14ac:dyDescent="0.25">
      <c r="A126">
        <v>125</v>
      </c>
      <c r="B126" s="1">
        <v>2.1962999999999999</v>
      </c>
      <c r="C126" s="2">
        <f t="shared" si="15"/>
        <v>0.78677412633856958</v>
      </c>
      <c r="D126" s="2">
        <f t="shared" si="19"/>
        <v>0.7608256103932669</v>
      </c>
      <c r="E126" s="2">
        <f t="shared" si="20"/>
        <v>3.8106362048608004E-2</v>
      </c>
      <c r="F126" s="2">
        <f t="shared" si="21"/>
        <v>2.5948515945302675E-2</v>
      </c>
      <c r="G126" s="2">
        <f t="shared" si="22"/>
        <v>0.26879445204860802</v>
      </c>
      <c r="H126" s="2">
        <f t="shared" si="23"/>
        <v>0.14176766580627548</v>
      </c>
      <c r="N126" s="2">
        <f t="shared" si="16"/>
        <v>0.85823233419372458</v>
      </c>
      <c r="O126" s="2">
        <f t="shared" si="13"/>
        <v>1.5202832120937417</v>
      </c>
      <c r="P126" s="2">
        <f t="shared" si="14"/>
        <v>0.81422378344390078</v>
      </c>
      <c r="S126" s="2">
        <f t="shared" si="17"/>
        <v>-1.313808310246263</v>
      </c>
      <c r="T126" s="2">
        <f t="shared" si="18"/>
        <v>2.5049828024049578E-3</v>
      </c>
    </row>
    <row r="127" spans="1:20" x14ac:dyDescent="0.25">
      <c r="A127">
        <v>126</v>
      </c>
      <c r="B127" s="1">
        <v>1.5429999999999999</v>
      </c>
      <c r="C127" s="2">
        <f t="shared" si="15"/>
        <v>0.43372857338102372</v>
      </c>
      <c r="D127" s="2">
        <f t="shared" si="19"/>
        <v>0.76450427092996942</v>
      </c>
      <c r="E127" s="2">
        <f t="shared" si="20"/>
        <v>3.8106362048608004E-2</v>
      </c>
      <c r="F127" s="2">
        <f t="shared" si="21"/>
        <v>-0.3307756975489457</v>
      </c>
      <c r="G127" s="2">
        <f t="shared" si="22"/>
        <v>0.26879445204860802</v>
      </c>
      <c r="H127" s="2">
        <f t="shared" si="23"/>
        <v>0.14176766580627548</v>
      </c>
      <c r="N127" s="2">
        <f t="shared" si="16"/>
        <v>0.85823233419372458</v>
      </c>
      <c r="O127" s="2">
        <f t="shared" si="13"/>
        <v>3.2052776998690335</v>
      </c>
      <c r="P127" s="2">
        <f t="shared" si="14"/>
        <v>0.8224367334264342</v>
      </c>
      <c r="S127" s="2">
        <f t="shared" si="17"/>
        <v>-1.313808310246263</v>
      </c>
      <c r="T127" s="2">
        <f t="shared" si="18"/>
        <v>0.40704918295413978</v>
      </c>
    </row>
    <row r="128" spans="1:20" x14ac:dyDescent="0.25">
      <c r="A128">
        <v>127</v>
      </c>
      <c r="B128" s="1">
        <v>5.3883999999999999</v>
      </c>
      <c r="C128" s="2">
        <f t="shared" si="15"/>
        <v>1.6842484948422758</v>
      </c>
      <c r="D128" s="2">
        <f t="shared" si="19"/>
        <v>0.71761097238301286</v>
      </c>
      <c r="E128" s="2">
        <f t="shared" si="20"/>
        <v>3.8106362048608004E-2</v>
      </c>
      <c r="F128" s="2">
        <f t="shared" si="21"/>
        <v>0.96663752245926293</v>
      </c>
      <c r="G128" s="2">
        <f t="shared" si="22"/>
        <v>0.26879445204860802</v>
      </c>
      <c r="H128" s="2">
        <f t="shared" si="23"/>
        <v>0.14176766580627548</v>
      </c>
      <c r="N128" s="2">
        <f t="shared" si="16"/>
        <v>0.85823233419372458</v>
      </c>
      <c r="O128" s="2">
        <f t="shared" si="13"/>
        <v>-0.45549234665449467</v>
      </c>
      <c r="P128" s="2">
        <f t="shared" si="14"/>
        <v>0.83975244488055178</v>
      </c>
      <c r="S128" s="2">
        <f t="shared" si="17"/>
        <v>-1.313808310246263</v>
      </c>
      <c r="T128" s="2">
        <f t="shared" si="18"/>
        <v>3.4762179528065928</v>
      </c>
    </row>
    <row r="129" spans="1:20" x14ac:dyDescent="0.25">
      <c r="A129">
        <v>128</v>
      </c>
      <c r="B129" s="1">
        <v>1.8786</v>
      </c>
      <c r="C129" s="2">
        <f t="shared" si="15"/>
        <v>0.63052681857827797</v>
      </c>
      <c r="D129" s="2">
        <f t="shared" si="19"/>
        <v>0.8546489176228238</v>
      </c>
      <c r="E129" s="2">
        <f t="shared" si="20"/>
        <v>3.8106362048608004E-2</v>
      </c>
      <c r="F129" s="2">
        <f t="shared" si="21"/>
        <v>-0.22412209904454583</v>
      </c>
      <c r="G129" s="2">
        <f t="shared" si="22"/>
        <v>0.26879445204860802</v>
      </c>
      <c r="H129" s="2">
        <f t="shared" si="23"/>
        <v>0.14176766580627548</v>
      </c>
      <c r="N129" s="2">
        <f t="shared" si="16"/>
        <v>0.85823233419372458</v>
      </c>
      <c r="O129" s="2">
        <f t="shared" si="13"/>
        <v>0.44080421886199805</v>
      </c>
      <c r="P129" s="2">
        <f t="shared" si="14"/>
        <v>0.8372917613508376</v>
      </c>
      <c r="S129" s="2">
        <f t="shared" si="17"/>
        <v>-1.313808310246263</v>
      </c>
      <c r="T129" s="2">
        <f t="shared" si="18"/>
        <v>0.18687407756113072</v>
      </c>
    </row>
    <row r="130" spans="1:20" x14ac:dyDescent="0.25">
      <c r="A130">
        <v>129</v>
      </c>
      <c r="B130" s="1">
        <v>1.9635</v>
      </c>
      <c r="C130" s="2">
        <f t="shared" si="15"/>
        <v>0.6747285950359273</v>
      </c>
      <c r="D130" s="2">
        <f t="shared" si="19"/>
        <v>0.82287565078567571</v>
      </c>
      <c r="E130" s="2">
        <f t="shared" si="20"/>
        <v>3.8106362048608004E-2</v>
      </c>
      <c r="F130" s="2">
        <f t="shared" si="21"/>
        <v>-0.1481470557497484</v>
      </c>
      <c r="G130" s="2">
        <f t="shared" si="22"/>
        <v>0.26879445204860802</v>
      </c>
      <c r="H130" s="2">
        <f t="shared" si="23"/>
        <v>0.14176766580627548</v>
      </c>
      <c r="N130" s="2">
        <f t="shared" si="16"/>
        <v>0.85823233419372458</v>
      </c>
      <c r="O130" s="2">
        <f t="shared" ref="O130:O193" si="24">(1/G131)*F131+N131*O131</f>
        <v>1.1558151277747968</v>
      </c>
      <c r="P130" s="2">
        <f t="shared" ref="P130:P193" si="25">D130+E130*O129</f>
        <v>0.83967309594218487</v>
      </c>
      <c r="S130" s="2">
        <f t="shared" si="17"/>
        <v>-1.313808310246263</v>
      </c>
      <c r="T130" s="2">
        <f t="shared" si="18"/>
        <v>8.165179734941154E-2</v>
      </c>
    </row>
    <row r="131" spans="1:20" x14ac:dyDescent="0.25">
      <c r="A131">
        <v>130</v>
      </c>
      <c r="B131" s="1">
        <v>3.8441000000000001</v>
      </c>
      <c r="C131" s="2">
        <f t="shared" ref="C131:C194" si="26">LN(B131)</f>
        <v>1.3465395053378313</v>
      </c>
      <c r="D131" s="2">
        <f t="shared" si="19"/>
        <v>0.80187318849596168</v>
      </c>
      <c r="E131" s="2">
        <f t="shared" si="20"/>
        <v>3.8106362048608004E-2</v>
      </c>
      <c r="F131" s="2">
        <f t="shared" si="21"/>
        <v>0.54466631684186961</v>
      </c>
      <c r="G131" s="2">
        <f t="shared" si="22"/>
        <v>0.26879445204860802</v>
      </c>
      <c r="H131" s="2">
        <f t="shared" si="23"/>
        <v>0.14176766580627548</v>
      </c>
      <c r="N131" s="2">
        <f t="shared" ref="N131:N194" si="27">1-H131</f>
        <v>0.85823233419372458</v>
      </c>
      <c r="O131" s="2">
        <f t="shared" si="24"/>
        <v>-1.0143116747039314</v>
      </c>
      <c r="P131" s="2">
        <f t="shared" si="25"/>
        <v>0.8459170982162062</v>
      </c>
      <c r="S131" s="2">
        <f t="shared" ref="S131:S194" si="28">LN(G131)</f>
        <v>-1.313808310246263</v>
      </c>
      <c r="T131" s="2">
        <f t="shared" ref="T131:T194" si="29">F131^2/G131</f>
        <v>1.1036738088940932</v>
      </c>
    </row>
    <row r="132" spans="1:20" x14ac:dyDescent="0.25">
      <c r="A132">
        <v>131</v>
      </c>
      <c r="B132" s="1">
        <v>1.8782000000000001</v>
      </c>
      <c r="C132" s="2">
        <f t="shared" si="26"/>
        <v>0.63031387138837625</v>
      </c>
      <c r="D132" s="2">
        <f t="shared" ref="D132:D195" si="30">D131+H131*F131</f>
        <v>0.87908926087793482</v>
      </c>
      <c r="E132" s="2">
        <f t="shared" ref="E132:E195" si="31">E131*(1-H131)+$K$2^2</f>
        <v>3.8106362048608004E-2</v>
      </c>
      <c r="F132" s="2">
        <f t="shared" ref="F132:F195" si="32">C132-D132</f>
        <v>-0.24877538948955857</v>
      </c>
      <c r="G132" s="2">
        <f t="shared" ref="G132:G195" si="33">E132+$J$2^2</f>
        <v>0.26879445204860802</v>
      </c>
      <c r="H132" s="2">
        <f t="shared" ref="H132:H195" si="34">E132/G132</f>
        <v>0.14176766580627548</v>
      </c>
      <c r="N132" s="2">
        <f t="shared" si="27"/>
        <v>0.85823233419372458</v>
      </c>
      <c r="O132" s="2">
        <f t="shared" si="24"/>
        <v>-0.10345554171864957</v>
      </c>
      <c r="P132" s="2">
        <f t="shared" si="25"/>
        <v>0.84043753297153689</v>
      </c>
      <c r="S132" s="2">
        <f t="shared" si="28"/>
        <v>-1.313808310246263</v>
      </c>
      <c r="T132" s="2">
        <f t="shared" si="29"/>
        <v>0.23024729098385446</v>
      </c>
    </row>
    <row r="133" spans="1:20" x14ac:dyDescent="0.25">
      <c r="A133">
        <v>132</v>
      </c>
      <c r="B133" s="1">
        <v>1.5463</v>
      </c>
      <c r="C133" s="2">
        <f t="shared" si="26"/>
        <v>0.43586498049924777</v>
      </c>
      <c r="D133" s="2">
        <f t="shared" si="30"/>
        <v>0.8438209545999531</v>
      </c>
      <c r="E133" s="2">
        <f t="shared" si="31"/>
        <v>3.8106362048608004E-2</v>
      </c>
      <c r="F133" s="2">
        <f t="shared" si="32"/>
        <v>-0.40795597410070533</v>
      </c>
      <c r="G133" s="2">
        <f t="shared" si="33"/>
        <v>0.26879445204860802</v>
      </c>
      <c r="H133" s="2">
        <f t="shared" si="34"/>
        <v>0.14176766580627548</v>
      </c>
      <c r="N133" s="2">
        <f t="shared" si="27"/>
        <v>0.85823233419372458</v>
      </c>
      <c r="O133" s="2">
        <f t="shared" si="24"/>
        <v>1.6478861065304626</v>
      </c>
      <c r="P133" s="2">
        <f t="shared" si="25"/>
        <v>0.83987864027128734</v>
      </c>
      <c r="S133" s="2">
        <f t="shared" si="28"/>
        <v>-1.313808310246263</v>
      </c>
      <c r="T133" s="2">
        <f t="shared" si="29"/>
        <v>0.61916485082199169</v>
      </c>
    </row>
    <row r="134" spans="1:20" x14ac:dyDescent="0.25">
      <c r="A134">
        <v>133</v>
      </c>
      <c r="B134" s="1">
        <v>1.5693999999999999</v>
      </c>
      <c r="C134" s="2">
        <f t="shared" si="26"/>
        <v>0.45069338071123571</v>
      </c>
      <c r="D134" s="2">
        <f t="shared" si="30"/>
        <v>0.78598598839997069</v>
      </c>
      <c r="E134" s="2">
        <f t="shared" si="31"/>
        <v>3.8106362048608004E-2</v>
      </c>
      <c r="F134" s="2">
        <f t="shared" si="32"/>
        <v>-0.33529260768873498</v>
      </c>
      <c r="G134" s="2">
        <f t="shared" si="33"/>
        <v>0.26879445204860802</v>
      </c>
      <c r="H134" s="2">
        <f t="shared" si="34"/>
        <v>0.14176766580627548</v>
      </c>
      <c r="N134" s="2">
        <f t="shared" si="27"/>
        <v>0.85823233419372458</v>
      </c>
      <c r="O134" s="2">
        <f t="shared" si="24"/>
        <v>3.3735389231932373</v>
      </c>
      <c r="P134" s="2">
        <f t="shared" si="25"/>
        <v>0.84878093299029156</v>
      </c>
      <c r="S134" s="2">
        <f t="shared" si="28"/>
        <v>-1.313808310246263</v>
      </c>
      <c r="T134" s="2">
        <f t="shared" si="29"/>
        <v>0.41824201323315269</v>
      </c>
    </row>
    <row r="135" spans="1:20" x14ac:dyDescent="0.25">
      <c r="A135">
        <v>134</v>
      </c>
      <c r="B135" s="1">
        <v>3.3205</v>
      </c>
      <c r="C135" s="2">
        <f t="shared" si="26"/>
        <v>1.2001153739986312</v>
      </c>
      <c r="D135" s="2">
        <f t="shared" si="30"/>
        <v>0.73845233804583943</v>
      </c>
      <c r="E135" s="2">
        <f t="shared" si="31"/>
        <v>3.8106362048608004E-2</v>
      </c>
      <c r="F135" s="2">
        <f t="shared" si="32"/>
        <v>0.46166303595279179</v>
      </c>
      <c r="G135" s="2">
        <f t="shared" si="33"/>
        <v>0.26879445204860802</v>
      </c>
      <c r="H135" s="2">
        <f t="shared" si="34"/>
        <v>0.14176766580627548</v>
      </c>
      <c r="N135" s="2">
        <f t="shared" si="27"/>
        <v>0.85823233419372458</v>
      </c>
      <c r="O135" s="2">
        <f t="shared" si="24"/>
        <v>1.9295556626767574</v>
      </c>
      <c r="P135" s="2">
        <f t="shared" si="25"/>
        <v>0.86700563363811212</v>
      </c>
      <c r="S135" s="2">
        <f t="shared" si="28"/>
        <v>-1.313808310246263</v>
      </c>
      <c r="T135" s="2">
        <f t="shared" si="29"/>
        <v>0.79292097415242191</v>
      </c>
    </row>
    <row r="136" spans="1:20" x14ac:dyDescent="0.25">
      <c r="A136">
        <v>135</v>
      </c>
      <c r="B136" s="1">
        <v>1.7537</v>
      </c>
      <c r="C136" s="2">
        <f t="shared" si="26"/>
        <v>0.56172784169310985</v>
      </c>
      <c r="D136" s="2">
        <f t="shared" si="30"/>
        <v>0.80390122904190542</v>
      </c>
      <c r="E136" s="2">
        <f t="shared" si="31"/>
        <v>3.8106362048608004E-2</v>
      </c>
      <c r="F136" s="2">
        <f t="shared" si="32"/>
        <v>-0.24217338734879557</v>
      </c>
      <c r="G136" s="2">
        <f t="shared" si="33"/>
        <v>0.26879445204860802</v>
      </c>
      <c r="H136" s="2">
        <f t="shared" si="34"/>
        <v>0.14176766580627548</v>
      </c>
      <c r="N136" s="2">
        <f t="shared" si="27"/>
        <v>0.85823233419372458</v>
      </c>
      <c r="O136" s="2">
        <f t="shared" si="24"/>
        <v>3.2980776961449685</v>
      </c>
      <c r="P136" s="2">
        <f t="shared" si="25"/>
        <v>0.87742957571680769</v>
      </c>
      <c r="S136" s="2">
        <f t="shared" si="28"/>
        <v>-1.313808310246263</v>
      </c>
      <c r="T136" s="2">
        <f t="shared" si="29"/>
        <v>0.2181888394384868</v>
      </c>
    </row>
    <row r="137" spans="1:20" x14ac:dyDescent="0.25">
      <c r="A137">
        <v>136</v>
      </c>
      <c r="B137" s="1">
        <v>3.0670999999999999</v>
      </c>
      <c r="C137" s="2">
        <f t="shared" si="26"/>
        <v>1.120732489752192</v>
      </c>
      <c r="D137" s="2">
        <f t="shared" si="30"/>
        <v>0.76956887319706768</v>
      </c>
      <c r="E137" s="2">
        <f t="shared" si="31"/>
        <v>3.8106362048608004E-2</v>
      </c>
      <c r="F137" s="2">
        <f t="shared" si="32"/>
        <v>0.35116361655512429</v>
      </c>
      <c r="G137" s="2">
        <f t="shared" si="33"/>
        <v>0.26879445204860802</v>
      </c>
      <c r="H137" s="2">
        <f t="shared" si="34"/>
        <v>0.14176766580627548</v>
      </c>
      <c r="N137" s="2">
        <f t="shared" si="27"/>
        <v>0.85823233419372458</v>
      </c>
      <c r="O137" s="2">
        <f t="shared" si="24"/>
        <v>2.3206285621156164</v>
      </c>
      <c r="P137" s="2">
        <f t="shared" si="25"/>
        <v>0.89524661595080679</v>
      </c>
      <c r="S137" s="2">
        <f t="shared" si="28"/>
        <v>-1.313808310246263</v>
      </c>
      <c r="T137" s="2">
        <f t="shared" si="29"/>
        <v>0.4587739242838772</v>
      </c>
    </row>
    <row r="138" spans="1:20" x14ac:dyDescent="0.25">
      <c r="A138">
        <v>137</v>
      </c>
      <c r="B138" s="1">
        <v>1.6296999999999999</v>
      </c>
      <c r="C138" s="2">
        <f t="shared" si="26"/>
        <v>0.48839594879980597</v>
      </c>
      <c r="D138" s="2">
        <f t="shared" si="30"/>
        <v>0.81935251943217757</v>
      </c>
      <c r="E138" s="2">
        <f t="shared" si="31"/>
        <v>3.8106362048608004E-2</v>
      </c>
      <c r="F138" s="2">
        <f t="shared" si="32"/>
        <v>-0.33095657063237161</v>
      </c>
      <c r="G138" s="2">
        <f t="shared" si="33"/>
        <v>0.26879445204860802</v>
      </c>
      <c r="H138" s="2">
        <f t="shared" si="34"/>
        <v>0.14176766580627548</v>
      </c>
      <c r="N138" s="2">
        <f t="shared" si="27"/>
        <v>0.85823233419372458</v>
      </c>
      <c r="O138" s="2">
        <f t="shared" si="24"/>
        <v>4.1386126756460975</v>
      </c>
      <c r="P138" s="2">
        <f t="shared" si="25"/>
        <v>0.9077832316004959</v>
      </c>
      <c r="S138" s="2">
        <f t="shared" si="28"/>
        <v>-1.313808310246263</v>
      </c>
      <c r="T138" s="2">
        <f t="shared" si="29"/>
        <v>0.40749446578954124</v>
      </c>
    </row>
    <row r="139" spans="1:20" x14ac:dyDescent="0.25">
      <c r="A139">
        <v>138</v>
      </c>
      <c r="B139" s="1">
        <v>4.3007</v>
      </c>
      <c r="C139" s="2">
        <f t="shared" si="26"/>
        <v>1.4587778001482234</v>
      </c>
      <c r="D139" s="2">
        <f t="shared" si="30"/>
        <v>0.77243357893037645</v>
      </c>
      <c r="E139" s="2">
        <f t="shared" si="31"/>
        <v>3.8106362048608004E-2</v>
      </c>
      <c r="F139" s="2">
        <f t="shared" si="32"/>
        <v>0.68634422121784699</v>
      </c>
      <c r="G139" s="2">
        <f t="shared" si="33"/>
        <v>0.26879445204860802</v>
      </c>
      <c r="H139" s="2">
        <f t="shared" si="34"/>
        <v>0.14176766580627548</v>
      </c>
      <c r="N139" s="2">
        <f t="shared" si="27"/>
        <v>0.85823233419372458</v>
      </c>
      <c r="O139" s="2">
        <f t="shared" si="24"/>
        <v>1.8470476961938918</v>
      </c>
      <c r="P139" s="2">
        <f t="shared" si="25"/>
        <v>0.93014105192750496</v>
      </c>
      <c r="S139" s="2">
        <f t="shared" si="28"/>
        <v>-1.313808310246263</v>
      </c>
      <c r="T139" s="2">
        <f t="shared" si="29"/>
        <v>1.7525227414810862</v>
      </c>
    </row>
    <row r="140" spans="1:20" x14ac:dyDescent="0.25">
      <c r="A140">
        <v>139</v>
      </c>
      <c r="B140" s="1">
        <v>2.7463000000000002</v>
      </c>
      <c r="C140" s="2">
        <f t="shared" si="26"/>
        <v>1.0102545511963696</v>
      </c>
      <c r="D140" s="2">
        <f t="shared" si="30"/>
        <v>0.8697349971120566</v>
      </c>
      <c r="E140" s="2">
        <f t="shared" si="31"/>
        <v>3.8106362048608004E-2</v>
      </c>
      <c r="F140" s="2">
        <f t="shared" si="32"/>
        <v>0.14051955408431305</v>
      </c>
      <c r="G140" s="2">
        <f t="shared" si="33"/>
        <v>0.26879445204860802</v>
      </c>
      <c r="H140" s="2">
        <f t="shared" si="34"/>
        <v>0.14176766580627548</v>
      </c>
      <c r="N140" s="2">
        <f t="shared" si="27"/>
        <v>0.85823233419372458</v>
      </c>
      <c r="O140" s="2">
        <f t="shared" si="24"/>
        <v>1.5430212254207309</v>
      </c>
      <c r="P140" s="2">
        <f t="shared" si="25"/>
        <v>0.94011926534426837</v>
      </c>
      <c r="S140" s="2">
        <f t="shared" si="28"/>
        <v>-1.313808310246263</v>
      </c>
      <c r="T140" s="2">
        <f t="shared" si="29"/>
        <v>7.3460389266082823E-2</v>
      </c>
    </row>
    <row r="141" spans="1:20" x14ac:dyDescent="0.25">
      <c r="A141">
        <v>140</v>
      </c>
      <c r="B141" s="1">
        <v>2.0095000000000001</v>
      </c>
      <c r="C141" s="2">
        <f t="shared" si="26"/>
        <v>0.69788593490711881</v>
      </c>
      <c r="D141" s="2">
        <f t="shared" si="30"/>
        <v>0.88965612629472834</v>
      </c>
      <c r="E141" s="2">
        <f t="shared" si="31"/>
        <v>3.8106362048608004E-2</v>
      </c>
      <c r="F141" s="2">
        <f t="shared" si="32"/>
        <v>-0.19177019138760953</v>
      </c>
      <c r="G141" s="2">
        <f t="shared" si="33"/>
        <v>0.26879445204860802</v>
      </c>
      <c r="H141" s="2">
        <f t="shared" si="34"/>
        <v>0.14176766580627548</v>
      </c>
      <c r="N141" s="2">
        <f t="shared" si="27"/>
        <v>0.85823233419372458</v>
      </c>
      <c r="O141" s="2">
        <f t="shared" si="24"/>
        <v>2.6292026440287684</v>
      </c>
      <c r="P141" s="2">
        <f t="shared" si="25"/>
        <v>0.94845505175929745</v>
      </c>
      <c r="S141" s="2">
        <f t="shared" si="28"/>
        <v>-1.313808310246263</v>
      </c>
      <c r="T141" s="2">
        <f t="shared" si="29"/>
        <v>0.13681757947217585</v>
      </c>
    </row>
    <row r="142" spans="1:20" x14ac:dyDescent="0.25">
      <c r="A142">
        <v>141</v>
      </c>
      <c r="B142" s="1">
        <v>3.8563999999999998</v>
      </c>
      <c r="C142" s="2">
        <f t="shared" si="26"/>
        <v>1.3497341058080883</v>
      </c>
      <c r="D142" s="2">
        <f t="shared" si="30"/>
        <v>0.8624693138904842</v>
      </c>
      <c r="E142" s="2">
        <f t="shared" si="31"/>
        <v>3.8106362048608004E-2</v>
      </c>
      <c r="F142" s="2">
        <f t="shared" si="32"/>
        <v>0.48726479191760408</v>
      </c>
      <c r="G142" s="2">
        <f t="shared" si="33"/>
        <v>0.26879445204860802</v>
      </c>
      <c r="H142" s="2">
        <f t="shared" si="34"/>
        <v>0.14176766580627548</v>
      </c>
      <c r="N142" s="2">
        <f t="shared" si="27"/>
        <v>0.85823233419372458</v>
      </c>
      <c r="O142" s="2">
        <f t="shared" si="24"/>
        <v>0.95128574738669924</v>
      </c>
      <c r="P142" s="2">
        <f t="shared" si="25"/>
        <v>0.96265866174300185</v>
      </c>
      <c r="S142" s="2">
        <f t="shared" si="28"/>
        <v>-1.313808310246263</v>
      </c>
      <c r="T142" s="2">
        <f t="shared" si="29"/>
        <v>0.88330311743030454</v>
      </c>
    </row>
    <row r="143" spans="1:20" x14ac:dyDescent="0.25">
      <c r="A143">
        <v>142</v>
      </c>
      <c r="B143" s="1">
        <v>3.5055000000000001</v>
      </c>
      <c r="C143" s="2">
        <f t="shared" si="26"/>
        <v>1.2543331636648853</v>
      </c>
      <c r="D143" s="2">
        <f t="shared" si="30"/>
        <v>0.93154770607022341</v>
      </c>
      <c r="E143" s="2">
        <f t="shared" si="31"/>
        <v>3.8106362048608004E-2</v>
      </c>
      <c r="F143" s="2">
        <f t="shared" si="32"/>
        <v>0.32278545759466193</v>
      </c>
      <c r="G143" s="2">
        <f t="shared" si="33"/>
        <v>0.26879445204860802</v>
      </c>
      <c r="H143" s="2">
        <f t="shared" si="34"/>
        <v>0.14176766580627548</v>
      </c>
      <c r="N143" s="2">
        <f t="shared" si="27"/>
        <v>0.85823233419372458</v>
      </c>
      <c r="O143" s="2">
        <f t="shared" si="24"/>
        <v>-0.29080446408916716</v>
      </c>
      <c r="P143" s="2">
        <f t="shared" si="25"/>
        <v>0.9677977451718216</v>
      </c>
      <c r="S143" s="2">
        <f t="shared" si="28"/>
        <v>-1.313808310246263</v>
      </c>
      <c r="T143" s="2">
        <f t="shared" si="29"/>
        <v>0.38762128771822191</v>
      </c>
    </row>
    <row r="144" spans="1:20" x14ac:dyDescent="0.25">
      <c r="A144">
        <v>143</v>
      </c>
      <c r="B144" s="1">
        <v>3.9339</v>
      </c>
      <c r="C144" s="2">
        <f t="shared" si="26"/>
        <v>1.3696313002233511</v>
      </c>
      <c r="D144" s="2">
        <f t="shared" si="30"/>
        <v>0.97730824694962914</v>
      </c>
      <c r="E144" s="2">
        <f t="shared" si="31"/>
        <v>3.8106362048608004E-2</v>
      </c>
      <c r="F144" s="2">
        <f t="shared" si="32"/>
        <v>0.39232305327372197</v>
      </c>
      <c r="G144" s="2">
        <f t="shared" si="33"/>
        <v>0.26879445204860802</v>
      </c>
      <c r="H144" s="2">
        <f t="shared" si="34"/>
        <v>0.14176766580627548</v>
      </c>
      <c r="N144" s="2">
        <f t="shared" si="27"/>
        <v>0.85823233419372458</v>
      </c>
      <c r="O144" s="2">
        <f t="shared" si="24"/>
        <v>-2.0395057232987566</v>
      </c>
      <c r="P144" s="2">
        <f t="shared" si="25"/>
        <v>0.96622674675569586</v>
      </c>
      <c r="S144" s="2">
        <f t="shared" si="28"/>
        <v>-1.313808310246263</v>
      </c>
      <c r="T144" s="2">
        <f t="shared" si="29"/>
        <v>0.57262111236649227</v>
      </c>
    </row>
    <row r="145" spans="1:20" x14ac:dyDescent="0.25">
      <c r="A145">
        <v>144</v>
      </c>
      <c r="B145" s="1">
        <v>2.1294</v>
      </c>
      <c r="C145" s="2">
        <f t="shared" si="26"/>
        <v>0.75584024989836873</v>
      </c>
      <c r="D145" s="2">
        <f t="shared" si="30"/>
        <v>1.0329269704542359</v>
      </c>
      <c r="E145" s="2">
        <f t="shared" si="31"/>
        <v>3.8106362048608004E-2</v>
      </c>
      <c r="F145" s="2">
        <f t="shared" si="32"/>
        <v>-0.27708672055586714</v>
      </c>
      <c r="G145" s="2">
        <f t="shared" si="33"/>
        <v>0.26879445204860802</v>
      </c>
      <c r="H145" s="2">
        <f t="shared" si="34"/>
        <v>0.14176766580627548</v>
      </c>
      <c r="N145" s="2">
        <f t="shared" si="27"/>
        <v>0.85823233419372458</v>
      </c>
      <c r="O145" s="2">
        <f t="shared" si="24"/>
        <v>-1.1752713492414024</v>
      </c>
      <c r="P145" s="2">
        <f t="shared" si="25"/>
        <v>0.95520882696200538</v>
      </c>
      <c r="S145" s="2">
        <f t="shared" si="28"/>
        <v>-1.313808310246263</v>
      </c>
      <c r="T145" s="2">
        <f t="shared" si="29"/>
        <v>0.28563480430214039</v>
      </c>
    </row>
    <row r="146" spans="1:20" x14ac:dyDescent="0.25">
      <c r="A146">
        <v>145</v>
      </c>
      <c r="B146" s="1">
        <v>2.2021000000000002</v>
      </c>
      <c r="C146" s="2">
        <f t="shared" si="26"/>
        <v>0.7894114505300095</v>
      </c>
      <c r="D146" s="2">
        <f t="shared" si="30"/>
        <v>0.99364503285511485</v>
      </c>
      <c r="E146" s="2">
        <f t="shared" si="31"/>
        <v>3.8106362048608004E-2</v>
      </c>
      <c r="F146" s="2">
        <f t="shared" si="32"/>
        <v>-0.20423358232510536</v>
      </c>
      <c r="G146" s="2">
        <f t="shared" si="33"/>
        <v>0.26879445204860802</v>
      </c>
      <c r="H146" s="2">
        <f t="shared" si="34"/>
        <v>0.14176766580627548</v>
      </c>
      <c r="N146" s="2">
        <f t="shared" si="27"/>
        <v>0.85823233419372458</v>
      </c>
      <c r="O146" s="2">
        <f t="shared" si="24"/>
        <v>-0.48408583209764156</v>
      </c>
      <c r="P146" s="2">
        <f t="shared" si="25"/>
        <v>0.94885971731556595</v>
      </c>
      <c r="S146" s="2">
        <f t="shared" si="28"/>
        <v>-1.313808310246263</v>
      </c>
      <c r="T146" s="2">
        <f t="shared" si="29"/>
        <v>0.1551793790066866</v>
      </c>
    </row>
    <row r="147" spans="1:20" x14ac:dyDescent="0.25">
      <c r="A147">
        <v>146</v>
      </c>
      <c r="B147" s="1">
        <v>4.2112999999999996</v>
      </c>
      <c r="C147" s="2">
        <f t="shared" si="26"/>
        <v>1.4377713886274777</v>
      </c>
      <c r="D147" s="2">
        <f t="shared" si="30"/>
        <v>0.96469131460963087</v>
      </c>
      <c r="E147" s="2">
        <f t="shared" si="31"/>
        <v>3.8106362048608004E-2</v>
      </c>
      <c r="F147" s="2">
        <f t="shared" si="32"/>
        <v>0.4730800740178468</v>
      </c>
      <c r="G147" s="2">
        <f t="shared" si="33"/>
        <v>0.26879445204860802</v>
      </c>
      <c r="H147" s="2">
        <f t="shared" si="34"/>
        <v>0.14176766580627548</v>
      </c>
      <c r="N147" s="2">
        <f t="shared" si="27"/>
        <v>0.85823233419372458</v>
      </c>
      <c r="O147" s="2">
        <f t="shared" si="24"/>
        <v>-2.6147845777431629</v>
      </c>
      <c r="P147" s="2">
        <f t="shared" si="25"/>
        <v>0.94624456462911644</v>
      </c>
      <c r="S147" s="2">
        <f t="shared" si="28"/>
        <v>-1.313808310246263</v>
      </c>
      <c r="T147" s="2">
        <f t="shared" si="29"/>
        <v>0.83262416588962629</v>
      </c>
    </row>
    <row r="148" spans="1:20" x14ac:dyDescent="0.25">
      <c r="A148">
        <v>147</v>
      </c>
      <c r="B148" s="1">
        <v>5.0019999999999998</v>
      </c>
      <c r="C148" s="2">
        <f t="shared" si="26"/>
        <v>1.6098378324554272</v>
      </c>
      <c r="D148" s="2">
        <f t="shared" si="30"/>
        <v>1.0317587724426009</v>
      </c>
      <c r="E148" s="2">
        <f t="shared" si="31"/>
        <v>3.8106362048608004E-2</v>
      </c>
      <c r="F148" s="2">
        <f t="shared" si="32"/>
        <v>0.57807906001282627</v>
      </c>
      <c r="G148" s="2">
        <f t="shared" si="33"/>
        <v>0.26879445204860802</v>
      </c>
      <c r="H148" s="2">
        <f t="shared" si="34"/>
        <v>0.14176766580627548</v>
      </c>
      <c r="N148" s="2">
        <f t="shared" si="27"/>
        <v>0.85823233419372458</v>
      </c>
      <c r="O148" s="2">
        <f t="shared" si="24"/>
        <v>-5.5525998234778848</v>
      </c>
      <c r="P148" s="2">
        <f t="shared" si="25"/>
        <v>0.93211884464400341</v>
      </c>
      <c r="S148" s="2">
        <f t="shared" si="28"/>
        <v>-1.313808310246263</v>
      </c>
      <c r="T148" s="2">
        <f t="shared" si="29"/>
        <v>1.2432377122310601</v>
      </c>
    </row>
    <row r="149" spans="1:20" x14ac:dyDescent="0.25">
      <c r="A149">
        <v>148</v>
      </c>
      <c r="B149" s="1">
        <v>2.8519000000000001</v>
      </c>
      <c r="C149" s="2">
        <f t="shared" si="26"/>
        <v>1.0479854388237198</v>
      </c>
      <c r="D149" s="2">
        <f t="shared" si="30"/>
        <v>1.1137116914321052</v>
      </c>
      <c r="E149" s="2">
        <f t="shared" si="31"/>
        <v>3.8106362048608004E-2</v>
      </c>
      <c r="F149" s="2">
        <f t="shared" si="32"/>
        <v>-6.5726252608385494E-2</v>
      </c>
      <c r="G149" s="2">
        <f t="shared" si="33"/>
        <v>0.26879445204860802</v>
      </c>
      <c r="H149" s="2">
        <f t="shared" si="34"/>
        <v>0.14176766580627548</v>
      </c>
      <c r="N149" s="2">
        <f t="shared" si="27"/>
        <v>0.85823233419372458</v>
      </c>
      <c r="O149" s="2">
        <f t="shared" si="24"/>
        <v>-6.184895693525184</v>
      </c>
      <c r="P149" s="2">
        <f t="shared" si="25"/>
        <v>0.90212231224762007</v>
      </c>
      <c r="S149" s="2">
        <f t="shared" si="28"/>
        <v>-1.313808310246263</v>
      </c>
      <c r="T149" s="2">
        <f t="shared" si="29"/>
        <v>1.6071538117758827E-2</v>
      </c>
    </row>
    <row r="150" spans="1:20" x14ac:dyDescent="0.25">
      <c r="A150">
        <v>149</v>
      </c>
      <c r="B150" s="1">
        <v>2.2789000000000001</v>
      </c>
      <c r="C150" s="2">
        <f t="shared" si="26"/>
        <v>0.82369287040658856</v>
      </c>
      <c r="D150" s="2">
        <f t="shared" si="30"/>
        <v>1.1043938340176207</v>
      </c>
      <c r="E150" s="2">
        <f t="shared" si="31"/>
        <v>3.8106362048608004E-2</v>
      </c>
      <c r="F150" s="2">
        <f t="shared" si="32"/>
        <v>-0.28070096361103214</v>
      </c>
      <c r="G150" s="2">
        <f t="shared" si="33"/>
        <v>0.26879445204860802</v>
      </c>
      <c r="H150" s="2">
        <f t="shared" si="34"/>
        <v>0.14176766580627548</v>
      </c>
      <c r="N150" s="2">
        <f t="shared" si="27"/>
        <v>0.85823233419372458</v>
      </c>
      <c r="O150" s="2">
        <f t="shared" si="24"/>
        <v>-5.9897530267291428</v>
      </c>
      <c r="P150" s="2">
        <f t="shared" si="25"/>
        <v>0.86870995948727359</v>
      </c>
      <c r="S150" s="2">
        <f t="shared" si="28"/>
        <v>-1.313808310246263</v>
      </c>
      <c r="T150" s="2">
        <f t="shared" si="29"/>
        <v>0.29313488567804696</v>
      </c>
    </row>
    <row r="151" spans="1:20" x14ac:dyDescent="0.25">
      <c r="A151">
        <v>150</v>
      </c>
      <c r="B151" s="1">
        <v>3.3877000000000002</v>
      </c>
      <c r="C151" s="2">
        <f t="shared" si="26"/>
        <v>1.2201512250533981</v>
      </c>
      <c r="D151" s="2">
        <f t="shared" si="30"/>
        <v>1.0645995136169124</v>
      </c>
      <c r="E151" s="2">
        <f t="shared" si="31"/>
        <v>3.8106362048608004E-2</v>
      </c>
      <c r="F151" s="2">
        <f t="shared" si="32"/>
        <v>0.15555171143648572</v>
      </c>
      <c r="G151" s="2">
        <f t="shared" si="33"/>
        <v>0.26879445204860802</v>
      </c>
      <c r="H151" s="2">
        <f t="shared" si="34"/>
        <v>0.14176766580627548</v>
      </c>
      <c r="N151" s="2">
        <f t="shared" si="27"/>
        <v>0.85823233419372458</v>
      </c>
      <c r="O151" s="2">
        <f t="shared" si="24"/>
        <v>-7.6534687775282926</v>
      </c>
      <c r="P151" s="2">
        <f t="shared" si="25"/>
        <v>0.83635181619862609</v>
      </c>
      <c r="S151" s="2">
        <f t="shared" si="28"/>
        <v>-1.313808310246263</v>
      </c>
      <c r="T151" s="2">
        <f t="shared" si="29"/>
        <v>9.0017984918989796E-2</v>
      </c>
    </row>
    <row r="152" spans="1:20" x14ac:dyDescent="0.25">
      <c r="A152">
        <v>151</v>
      </c>
      <c r="B152" s="1">
        <v>1.3112999999999999</v>
      </c>
      <c r="C152" s="2">
        <f t="shared" si="26"/>
        <v>0.27101901155524138</v>
      </c>
      <c r="D152" s="2">
        <f t="shared" si="30"/>
        <v>1.0866517166594343</v>
      </c>
      <c r="E152" s="2">
        <f t="shared" si="31"/>
        <v>3.8106362048608004E-2</v>
      </c>
      <c r="F152" s="2">
        <f t="shared" si="32"/>
        <v>-0.81563270510419295</v>
      </c>
      <c r="G152" s="2">
        <f t="shared" si="33"/>
        <v>0.26879445204860802</v>
      </c>
      <c r="H152" s="2">
        <f t="shared" si="34"/>
        <v>0.14176766580627548</v>
      </c>
      <c r="N152" s="2">
        <f t="shared" si="27"/>
        <v>0.85823233419372458</v>
      </c>
      <c r="O152" s="2">
        <f t="shared" si="24"/>
        <v>-5.3820604315665115</v>
      </c>
      <c r="P152" s="2">
        <f t="shared" si="25"/>
        <v>0.79500586449522381</v>
      </c>
      <c r="S152" s="2">
        <f t="shared" si="28"/>
        <v>-1.313808310246263</v>
      </c>
      <c r="T152" s="2">
        <f t="shared" si="29"/>
        <v>2.4749644368228263</v>
      </c>
    </row>
    <row r="153" spans="1:20" x14ac:dyDescent="0.25">
      <c r="A153">
        <v>152</v>
      </c>
      <c r="B153" s="1">
        <v>1.3841000000000001</v>
      </c>
      <c r="C153" s="2">
        <f t="shared" si="26"/>
        <v>0.32505010892051928</v>
      </c>
      <c r="D153" s="2">
        <f t="shared" si="30"/>
        <v>0.97102137190155458</v>
      </c>
      <c r="E153" s="2">
        <f t="shared" si="31"/>
        <v>3.8106362048608004E-2</v>
      </c>
      <c r="F153" s="2">
        <f t="shared" si="32"/>
        <v>-0.64597126298103524</v>
      </c>
      <c r="G153" s="2">
        <f t="shared" si="33"/>
        <v>0.26879445204860802</v>
      </c>
      <c r="H153" s="2">
        <f t="shared" si="34"/>
        <v>0.14176766580627548</v>
      </c>
      <c r="N153" s="2">
        <f t="shared" si="27"/>
        <v>0.85823233419372458</v>
      </c>
      <c r="O153" s="2">
        <f t="shared" si="24"/>
        <v>-3.4709061989909404</v>
      </c>
      <c r="P153" s="2">
        <f t="shared" si="25"/>
        <v>0.76593062852879368</v>
      </c>
      <c r="S153" s="2">
        <f t="shared" si="28"/>
        <v>-1.313808310246263</v>
      </c>
      <c r="T153" s="2">
        <f t="shared" si="29"/>
        <v>1.5524087994266127</v>
      </c>
    </row>
    <row r="154" spans="1:20" x14ac:dyDescent="0.25">
      <c r="A154">
        <v>153</v>
      </c>
      <c r="B154" s="1">
        <v>1.7070000000000001</v>
      </c>
      <c r="C154" s="2">
        <f t="shared" si="26"/>
        <v>0.53473744381230359</v>
      </c>
      <c r="D154" s="2">
        <f t="shared" si="30"/>
        <v>0.87944353377080153</v>
      </c>
      <c r="E154" s="2">
        <f t="shared" si="31"/>
        <v>3.8106362048608004E-2</v>
      </c>
      <c r="F154" s="2">
        <f t="shared" si="32"/>
        <v>-0.34470608995849794</v>
      </c>
      <c r="G154" s="2">
        <f t="shared" si="33"/>
        <v>0.26879445204860802</v>
      </c>
      <c r="H154" s="2">
        <f t="shared" si="34"/>
        <v>0.14176766580627548</v>
      </c>
      <c r="N154" s="2">
        <f t="shared" si="27"/>
        <v>0.85823233419372458</v>
      </c>
      <c r="O154" s="2">
        <f t="shared" si="24"/>
        <v>-2.5499983111888813</v>
      </c>
      <c r="P154" s="2">
        <f t="shared" si="25"/>
        <v>0.74717992551529488</v>
      </c>
      <c r="S154" s="2">
        <f t="shared" si="28"/>
        <v>-1.313808310246263</v>
      </c>
      <c r="T154" s="2">
        <f t="shared" si="29"/>
        <v>0.44205632798175681</v>
      </c>
    </row>
    <row r="155" spans="1:20" x14ac:dyDescent="0.25">
      <c r="A155">
        <v>154</v>
      </c>
      <c r="B155" s="1">
        <v>2.1297000000000001</v>
      </c>
      <c r="C155" s="2">
        <f t="shared" si="26"/>
        <v>0.75598112473131296</v>
      </c>
      <c r="D155" s="2">
        <f t="shared" si="30"/>
        <v>0.83057535600817722</v>
      </c>
      <c r="E155" s="2">
        <f t="shared" si="31"/>
        <v>3.8106362048608004E-2</v>
      </c>
      <c r="F155" s="2">
        <f t="shared" si="32"/>
        <v>-7.4594231276864265E-2</v>
      </c>
      <c r="G155" s="2">
        <f t="shared" si="33"/>
        <v>0.26879445204860802</v>
      </c>
      <c r="H155" s="2">
        <f t="shared" si="34"/>
        <v>0.14176766580627548</v>
      </c>
      <c r="N155" s="2">
        <f t="shared" si="27"/>
        <v>0.85823233419372458</v>
      </c>
      <c r="O155" s="2">
        <f t="shared" si="24"/>
        <v>-2.6478660753748793</v>
      </c>
      <c r="P155" s="2">
        <f t="shared" si="25"/>
        <v>0.73340419713867477</v>
      </c>
      <c r="S155" s="2">
        <f t="shared" si="28"/>
        <v>-1.313808310246263</v>
      </c>
      <c r="T155" s="2">
        <f t="shared" si="29"/>
        <v>2.0700945638491387E-2</v>
      </c>
    </row>
    <row r="156" spans="1:20" x14ac:dyDescent="0.25">
      <c r="A156">
        <v>155</v>
      </c>
      <c r="B156" s="1">
        <v>1.4556</v>
      </c>
      <c r="C156" s="2">
        <f t="shared" si="26"/>
        <v>0.37541818675586769</v>
      </c>
      <c r="D156" s="2">
        <f t="shared" si="30"/>
        <v>0.82000030595744267</v>
      </c>
      <c r="E156" s="2">
        <f t="shared" si="31"/>
        <v>3.8106362048608004E-2</v>
      </c>
      <c r="F156" s="2">
        <f t="shared" si="32"/>
        <v>-0.44458211920157498</v>
      </c>
      <c r="G156" s="2">
        <f t="shared" si="33"/>
        <v>0.26879445204860802</v>
      </c>
      <c r="H156" s="2">
        <f t="shared" si="34"/>
        <v>0.14176766580627548</v>
      </c>
      <c r="N156" s="2">
        <f t="shared" si="27"/>
        <v>0.85823233419372458</v>
      </c>
      <c r="O156" s="2">
        <f t="shared" si="24"/>
        <v>-1.1580554142474973</v>
      </c>
      <c r="P156" s="2">
        <f t="shared" si="25"/>
        <v>0.7190997626329807</v>
      </c>
      <c r="S156" s="2">
        <f t="shared" si="28"/>
        <v>-1.313808310246263</v>
      </c>
      <c r="T156" s="2">
        <f t="shared" si="29"/>
        <v>0.73533236719491657</v>
      </c>
    </row>
    <row r="157" spans="1:20" x14ac:dyDescent="0.25">
      <c r="A157">
        <v>156</v>
      </c>
      <c r="B157" s="1">
        <v>1.7628999999999999</v>
      </c>
      <c r="C157" s="2">
        <f t="shared" si="26"/>
        <v>0.56696018030956064</v>
      </c>
      <c r="D157" s="2">
        <f t="shared" si="30"/>
        <v>0.7569729366590281</v>
      </c>
      <c r="E157" s="2">
        <f t="shared" si="31"/>
        <v>3.8106362048608004E-2</v>
      </c>
      <c r="F157" s="2">
        <f t="shared" si="32"/>
        <v>-0.19001275634946746</v>
      </c>
      <c r="G157" s="2">
        <f t="shared" si="33"/>
        <v>0.26879445204860802</v>
      </c>
      <c r="H157" s="2">
        <f t="shared" si="34"/>
        <v>0.14176766580627548</v>
      </c>
      <c r="N157" s="2">
        <f t="shared" si="27"/>
        <v>0.85823233419372458</v>
      </c>
      <c r="O157" s="2">
        <f t="shared" si="24"/>
        <v>-0.5256713260104251</v>
      </c>
      <c r="P157" s="2">
        <f t="shared" si="25"/>
        <v>0.71284365777136227</v>
      </c>
      <c r="S157" s="2">
        <f t="shared" si="28"/>
        <v>-1.313808310246263</v>
      </c>
      <c r="T157" s="2">
        <f t="shared" si="29"/>
        <v>0.13432140172667323</v>
      </c>
    </row>
    <row r="158" spans="1:20" x14ac:dyDescent="0.25">
      <c r="A158">
        <v>157</v>
      </c>
      <c r="B158" s="1">
        <v>1.1851</v>
      </c>
      <c r="C158" s="2">
        <f t="shared" si="26"/>
        <v>0.16982715921226593</v>
      </c>
      <c r="D158" s="2">
        <f t="shared" si="30"/>
        <v>0.73003527171794758</v>
      </c>
      <c r="E158" s="2">
        <f t="shared" si="31"/>
        <v>3.8106362048608004E-2</v>
      </c>
      <c r="F158" s="2">
        <f t="shared" si="32"/>
        <v>-0.5602081125056817</v>
      </c>
      <c r="G158" s="2">
        <f t="shared" si="33"/>
        <v>0.26879445204860802</v>
      </c>
      <c r="H158" s="2">
        <f t="shared" si="34"/>
        <v>0.14176766580627548</v>
      </c>
      <c r="N158" s="2">
        <f t="shared" si="27"/>
        <v>0.85823233419372458</v>
      </c>
      <c r="O158" s="2">
        <f t="shared" si="24"/>
        <v>1.8159176595247906</v>
      </c>
      <c r="P158" s="2">
        <f t="shared" si="25"/>
        <v>0.71000384985042242</v>
      </c>
      <c r="S158" s="2">
        <f t="shared" si="28"/>
        <v>-1.313808310246263</v>
      </c>
      <c r="T158" s="2">
        <f t="shared" si="29"/>
        <v>1.1675580612818075</v>
      </c>
    </row>
    <row r="159" spans="1:20" x14ac:dyDescent="0.25">
      <c r="A159">
        <v>158</v>
      </c>
      <c r="B159" s="1">
        <v>1.7019</v>
      </c>
      <c r="C159" s="2">
        <f t="shared" si="26"/>
        <v>0.53174527401849414</v>
      </c>
      <c r="D159" s="2">
        <f t="shared" si="30"/>
        <v>0.65061587524227771</v>
      </c>
      <c r="E159" s="2">
        <f t="shared" si="31"/>
        <v>3.8106362048608004E-2</v>
      </c>
      <c r="F159" s="2">
        <f t="shared" si="32"/>
        <v>-0.11887060122378357</v>
      </c>
      <c r="G159" s="2">
        <f t="shared" si="33"/>
        <v>0.26879445204860802</v>
      </c>
      <c r="H159" s="2">
        <f t="shared" si="34"/>
        <v>0.14176766580627548</v>
      </c>
      <c r="N159" s="2">
        <f t="shared" si="27"/>
        <v>0.85823233419372458</v>
      </c>
      <c r="O159" s="2">
        <f t="shared" si="24"/>
        <v>2.6311683168434934</v>
      </c>
      <c r="P159" s="2">
        <f t="shared" si="25"/>
        <v>0.71981389102659021</v>
      </c>
      <c r="S159" s="2">
        <f t="shared" si="28"/>
        <v>-1.313808310246263</v>
      </c>
      <c r="T159" s="2">
        <f t="shared" si="29"/>
        <v>5.2568867131039247E-2</v>
      </c>
    </row>
    <row r="160" spans="1:20" x14ac:dyDescent="0.25">
      <c r="A160">
        <v>159</v>
      </c>
      <c r="B160" s="1">
        <v>2.2483</v>
      </c>
      <c r="C160" s="2">
        <f t="shared" si="26"/>
        <v>0.81017437508481971</v>
      </c>
      <c r="D160" s="2">
        <f t="shared" si="30"/>
        <v>0.63376386757379333</v>
      </c>
      <c r="E160" s="2">
        <f t="shared" si="31"/>
        <v>3.8106362048608004E-2</v>
      </c>
      <c r="F160" s="2">
        <f t="shared" si="32"/>
        <v>0.17641050751102638</v>
      </c>
      <c r="G160" s="2">
        <f t="shared" si="33"/>
        <v>0.26879445204860802</v>
      </c>
      <c r="H160" s="2">
        <f t="shared" si="34"/>
        <v>0.14176766580627548</v>
      </c>
      <c r="N160" s="2">
        <f t="shared" si="27"/>
        <v>0.85823233419372458</v>
      </c>
      <c r="O160" s="2">
        <f t="shared" si="24"/>
        <v>2.3010851512211947</v>
      </c>
      <c r="P160" s="2">
        <f t="shared" si="25"/>
        <v>0.73402812006625806</v>
      </c>
      <c r="S160" s="2">
        <f t="shared" si="28"/>
        <v>-1.313808310246263</v>
      </c>
      <c r="T160" s="2">
        <f t="shared" si="29"/>
        <v>0.11577868115622461</v>
      </c>
    </row>
    <row r="161" spans="1:20" x14ac:dyDescent="0.25">
      <c r="A161">
        <v>160</v>
      </c>
      <c r="B161" s="1">
        <v>1.6893</v>
      </c>
      <c r="C161" s="2">
        <f t="shared" si="26"/>
        <v>0.52431424194654552</v>
      </c>
      <c r="D161" s="2">
        <f t="shared" si="30"/>
        <v>0.65877317344733199</v>
      </c>
      <c r="E161" s="2">
        <f t="shared" si="31"/>
        <v>3.8106362048608004E-2</v>
      </c>
      <c r="F161" s="2">
        <f t="shared" si="32"/>
        <v>-0.13445893150078647</v>
      </c>
      <c r="G161" s="2">
        <f t="shared" si="33"/>
        <v>0.26879445204860802</v>
      </c>
      <c r="H161" s="2">
        <f t="shared" si="34"/>
        <v>0.14176766580627548</v>
      </c>
      <c r="N161" s="2">
        <f t="shared" si="27"/>
        <v>0.85823233419372458</v>
      </c>
      <c r="O161" s="2">
        <f t="shared" si="24"/>
        <v>3.2640517065292611</v>
      </c>
      <c r="P161" s="2">
        <f t="shared" si="25"/>
        <v>0.74645915732444279</v>
      </c>
      <c r="S161" s="2">
        <f t="shared" si="28"/>
        <v>-1.313808310246263</v>
      </c>
      <c r="T161" s="2">
        <f t="shared" si="29"/>
        <v>6.7260332653978266E-2</v>
      </c>
    </row>
    <row r="162" spans="1:20" x14ac:dyDescent="0.25">
      <c r="A162">
        <v>161</v>
      </c>
      <c r="B162" s="1">
        <v>2.7568000000000001</v>
      </c>
      <c r="C162" s="2">
        <f t="shared" si="26"/>
        <v>1.0140705867915283</v>
      </c>
      <c r="D162" s="2">
        <f t="shared" si="30"/>
        <v>0.63971124458165962</v>
      </c>
      <c r="E162" s="2">
        <f t="shared" si="31"/>
        <v>3.8106362048608004E-2</v>
      </c>
      <c r="F162" s="2">
        <f t="shared" si="32"/>
        <v>0.37435934220986866</v>
      </c>
      <c r="G162" s="2">
        <f t="shared" si="33"/>
        <v>0.26879445204860802</v>
      </c>
      <c r="H162" s="2">
        <f t="shared" si="34"/>
        <v>0.14176766580627548</v>
      </c>
      <c r="N162" s="2">
        <f t="shared" si="27"/>
        <v>0.85823233419372458</v>
      </c>
      <c r="O162" s="2">
        <f t="shared" si="24"/>
        <v>2.1804318016807365</v>
      </c>
      <c r="P162" s="2">
        <f t="shared" si="25"/>
        <v>0.76409238065604046</v>
      </c>
      <c r="S162" s="2">
        <f t="shared" si="28"/>
        <v>-1.313808310246263</v>
      </c>
      <c r="T162" s="2">
        <f t="shared" si="29"/>
        <v>0.52138322064200249</v>
      </c>
    </row>
    <row r="163" spans="1:20" x14ac:dyDescent="0.25">
      <c r="A163">
        <v>162</v>
      </c>
      <c r="B163" s="1">
        <v>1.9690000000000001</v>
      </c>
      <c r="C163" s="2">
        <f t="shared" si="26"/>
        <v>0.67752579965698856</v>
      </c>
      <c r="D163" s="2">
        <f t="shared" si="30"/>
        <v>0.69278329469952538</v>
      </c>
      <c r="E163" s="2">
        <f t="shared" si="31"/>
        <v>3.8106362048608004E-2</v>
      </c>
      <c r="F163" s="2">
        <f t="shared" si="32"/>
        <v>-1.5257495042536817E-2</v>
      </c>
      <c r="G163" s="2">
        <f t="shared" si="33"/>
        <v>0.26879445204860802</v>
      </c>
      <c r="H163" s="2">
        <f t="shared" si="34"/>
        <v>0.14176766580627548</v>
      </c>
      <c r="N163" s="2">
        <f t="shared" si="27"/>
        <v>0.85823233419372458</v>
      </c>
      <c r="O163" s="2">
        <f t="shared" si="24"/>
        <v>2.6067469127022096</v>
      </c>
      <c r="P163" s="2">
        <f t="shared" si="25"/>
        <v>0.77587161835667018</v>
      </c>
      <c r="S163" s="2">
        <f t="shared" si="28"/>
        <v>-1.313808310246263</v>
      </c>
      <c r="T163" s="2">
        <f t="shared" si="29"/>
        <v>8.6605639810950514E-4</v>
      </c>
    </row>
    <row r="164" spans="1:20" x14ac:dyDescent="0.25">
      <c r="A164">
        <v>163</v>
      </c>
      <c r="B164" s="1">
        <v>3.4255</v>
      </c>
      <c r="C164" s="2">
        <f t="shared" si="26"/>
        <v>1.2312474464608167</v>
      </c>
      <c r="D164" s="2">
        <f t="shared" si="30"/>
        <v>0.6906202752412941</v>
      </c>
      <c r="E164" s="2">
        <f t="shared" si="31"/>
        <v>3.8106362048608004E-2</v>
      </c>
      <c r="F164" s="2">
        <f t="shared" si="32"/>
        <v>0.54062717121952264</v>
      </c>
      <c r="G164" s="2">
        <f t="shared" si="33"/>
        <v>0.26879445204860802</v>
      </c>
      <c r="H164" s="2">
        <f t="shared" si="34"/>
        <v>0.14176766580627548</v>
      </c>
      <c r="N164" s="2">
        <f t="shared" si="27"/>
        <v>0.85823233419372458</v>
      </c>
      <c r="O164" s="2">
        <f t="shared" si="24"/>
        <v>0.69380234068290381</v>
      </c>
      <c r="P164" s="2">
        <f t="shared" si="25"/>
        <v>0.78995391686581562</v>
      </c>
      <c r="S164" s="2">
        <f t="shared" si="28"/>
        <v>-1.313808310246263</v>
      </c>
      <c r="T164" s="2">
        <f t="shared" si="29"/>
        <v>1.0873652191599861</v>
      </c>
    </row>
    <row r="165" spans="1:20" x14ac:dyDescent="0.25">
      <c r="A165">
        <v>164</v>
      </c>
      <c r="B165" s="1">
        <v>3.0274000000000001</v>
      </c>
      <c r="C165" s="2">
        <f t="shared" si="26"/>
        <v>1.1077041653463278</v>
      </c>
      <c r="D165" s="2">
        <f t="shared" si="30"/>
        <v>0.76726372737653548</v>
      </c>
      <c r="E165" s="2">
        <f t="shared" si="31"/>
        <v>3.8106362048608004E-2</v>
      </c>
      <c r="F165" s="2">
        <f t="shared" si="32"/>
        <v>0.34044043796979229</v>
      </c>
      <c r="G165" s="2">
        <f t="shared" si="33"/>
        <v>0.26879445204860802</v>
      </c>
      <c r="H165" s="2">
        <f t="shared" si="34"/>
        <v>0.14176766580627548</v>
      </c>
      <c r="N165" s="2">
        <f t="shared" si="27"/>
        <v>0.85823233419372458</v>
      </c>
      <c r="O165" s="2">
        <f t="shared" si="24"/>
        <v>-0.66735225895662609</v>
      </c>
      <c r="P165" s="2">
        <f t="shared" si="25"/>
        <v>0.79370201056076983</v>
      </c>
      <c r="S165" s="2">
        <f t="shared" si="28"/>
        <v>-1.313808310246263</v>
      </c>
      <c r="T165" s="2">
        <f t="shared" si="29"/>
        <v>0.43118334817455611</v>
      </c>
    </row>
    <row r="166" spans="1:20" x14ac:dyDescent="0.25">
      <c r="A166">
        <v>165</v>
      </c>
      <c r="B166" s="1">
        <v>1.1874</v>
      </c>
      <c r="C166" s="2">
        <f t="shared" si="26"/>
        <v>0.171766042854438</v>
      </c>
      <c r="D166" s="2">
        <f t="shared" si="30"/>
        <v>0.81552717361357907</v>
      </c>
      <c r="E166" s="2">
        <f t="shared" si="31"/>
        <v>3.8106362048608004E-2</v>
      </c>
      <c r="F166" s="2">
        <f t="shared" si="32"/>
        <v>-0.6437611307591411</v>
      </c>
      <c r="G166" s="2">
        <f t="shared" si="33"/>
        <v>0.26879445204860802</v>
      </c>
      <c r="H166" s="2">
        <f t="shared" si="34"/>
        <v>0.14176766580627548</v>
      </c>
      <c r="N166" s="2">
        <f t="shared" si="27"/>
        <v>0.85823233419372458</v>
      </c>
      <c r="O166" s="2">
        <f t="shared" si="24"/>
        <v>2.0130234984801074</v>
      </c>
      <c r="P166" s="2">
        <f t="shared" si="25"/>
        <v>0.79009680681982153</v>
      </c>
      <c r="S166" s="2">
        <f t="shared" si="28"/>
        <v>-1.313808310246263</v>
      </c>
      <c r="T166" s="2">
        <f t="shared" si="29"/>
        <v>1.5418041195334786</v>
      </c>
    </row>
    <row r="167" spans="1:20" x14ac:dyDescent="0.25">
      <c r="A167">
        <v>166</v>
      </c>
      <c r="B167" s="1">
        <v>2.7625000000000002</v>
      </c>
      <c r="C167" s="2">
        <f t="shared" si="26"/>
        <v>1.0161360668438713</v>
      </c>
      <c r="D167" s="2">
        <f t="shared" si="30"/>
        <v>0.72426266076904711</v>
      </c>
      <c r="E167" s="2">
        <f t="shared" si="31"/>
        <v>3.8106362048608004E-2</v>
      </c>
      <c r="F167" s="2">
        <f t="shared" si="32"/>
        <v>0.29187340607482415</v>
      </c>
      <c r="G167" s="2">
        <f t="shared" si="33"/>
        <v>0.26879445204860802</v>
      </c>
      <c r="H167" s="2">
        <f t="shared" si="34"/>
        <v>0.14176766580627548</v>
      </c>
      <c r="N167" s="2">
        <f t="shared" si="27"/>
        <v>0.85823233419372458</v>
      </c>
      <c r="O167" s="2">
        <f t="shared" si="24"/>
        <v>1.0803164660997808</v>
      </c>
      <c r="P167" s="2">
        <f t="shared" si="25"/>
        <v>0.80097166301448564</v>
      </c>
      <c r="S167" s="2">
        <f t="shared" si="28"/>
        <v>-1.313808310246263</v>
      </c>
      <c r="T167" s="2">
        <f t="shared" si="29"/>
        <v>0.31693394162136074</v>
      </c>
    </row>
    <row r="168" spans="1:20" x14ac:dyDescent="0.25">
      <c r="A168">
        <v>167</v>
      </c>
      <c r="B168" s="1">
        <v>2.5329000000000002</v>
      </c>
      <c r="C168" s="2">
        <f t="shared" si="26"/>
        <v>0.92936489136142697</v>
      </c>
      <c r="D168" s="2">
        <f t="shared" si="30"/>
        <v>0.76564087225920208</v>
      </c>
      <c r="E168" s="2">
        <f t="shared" si="31"/>
        <v>3.8106362048608004E-2</v>
      </c>
      <c r="F168" s="2">
        <f t="shared" si="32"/>
        <v>0.16372401910222489</v>
      </c>
      <c r="G168" s="2">
        <f t="shared" si="33"/>
        <v>0.26879445204860802</v>
      </c>
      <c r="H168" s="2">
        <f t="shared" si="34"/>
        <v>0.14176766580627548</v>
      </c>
      <c r="N168" s="2">
        <f t="shared" si="27"/>
        <v>0.85823233419372458</v>
      </c>
      <c r="O168" s="2">
        <f t="shared" si="24"/>
        <v>0.54904894935041648</v>
      </c>
      <c r="P168" s="2">
        <f t="shared" si="25"/>
        <v>0.80680780264347307</v>
      </c>
      <c r="S168" s="2">
        <f t="shared" si="28"/>
        <v>-1.313808310246263</v>
      </c>
      <c r="T168" s="2">
        <f t="shared" si="29"/>
        <v>9.9725103054352698E-2</v>
      </c>
    </row>
    <row r="169" spans="1:20" x14ac:dyDescent="0.25">
      <c r="A169">
        <v>168</v>
      </c>
      <c r="B169" s="1">
        <v>3.6644000000000001</v>
      </c>
      <c r="C169" s="2">
        <f t="shared" si="26"/>
        <v>1.2986646111589166</v>
      </c>
      <c r="D169" s="2">
        <f t="shared" si="30"/>
        <v>0.78885164428374654</v>
      </c>
      <c r="E169" s="2">
        <f t="shared" si="31"/>
        <v>3.8106362048608004E-2</v>
      </c>
      <c r="F169" s="2">
        <f t="shared" si="32"/>
        <v>0.50981296687517008</v>
      </c>
      <c r="G169" s="2">
        <f t="shared" si="33"/>
        <v>0.26879445204860802</v>
      </c>
      <c r="H169" s="2">
        <f t="shared" si="34"/>
        <v>0.14176766580627548</v>
      </c>
      <c r="N169" s="2">
        <f t="shared" si="27"/>
        <v>0.85823233419372458</v>
      </c>
      <c r="O169" s="2">
        <f t="shared" si="24"/>
        <v>-1.5702226126483638</v>
      </c>
      <c r="P169" s="2">
        <f t="shared" si="25"/>
        <v>0.80977390233010138</v>
      </c>
      <c r="S169" s="2">
        <f t="shared" si="28"/>
        <v>-1.313808310246263</v>
      </c>
      <c r="T169" s="2">
        <f t="shared" si="29"/>
        <v>0.96694429223956613</v>
      </c>
    </row>
    <row r="170" spans="1:20" x14ac:dyDescent="0.25">
      <c r="A170">
        <v>169</v>
      </c>
      <c r="B170" s="1">
        <v>1.4738</v>
      </c>
      <c r="C170" s="2">
        <f t="shared" si="26"/>
        <v>0.38784409935076186</v>
      </c>
      <c r="D170" s="2">
        <f t="shared" si="30"/>
        <v>0.8611266385954115</v>
      </c>
      <c r="E170" s="2">
        <f t="shared" si="31"/>
        <v>3.8106362048608004E-2</v>
      </c>
      <c r="F170" s="2">
        <f t="shared" si="32"/>
        <v>-0.47328253924464964</v>
      </c>
      <c r="G170" s="2">
        <f t="shared" si="33"/>
        <v>0.26879445204860802</v>
      </c>
      <c r="H170" s="2">
        <f t="shared" si="34"/>
        <v>0.14176766580627548</v>
      </c>
      <c r="N170" s="2">
        <f t="shared" si="27"/>
        <v>0.85823233419372458</v>
      </c>
      <c r="O170" s="2">
        <f t="shared" si="24"/>
        <v>0.22201151556414978</v>
      </c>
      <c r="P170" s="2">
        <f t="shared" si="25"/>
        <v>0.80129116722092175</v>
      </c>
      <c r="S170" s="2">
        <f t="shared" si="28"/>
        <v>-1.313808310246263</v>
      </c>
      <c r="T170" s="2">
        <f t="shared" si="29"/>
        <v>0.83333699876125589</v>
      </c>
    </row>
    <row r="171" spans="1:20" x14ac:dyDescent="0.25">
      <c r="A171">
        <v>170</v>
      </c>
      <c r="B171" s="1">
        <v>1.8363</v>
      </c>
      <c r="C171" s="2">
        <f t="shared" si="26"/>
        <v>0.60775267754299678</v>
      </c>
      <c r="D171" s="2">
        <f t="shared" si="30"/>
        <v>0.7940304777398306</v>
      </c>
      <c r="E171" s="2">
        <f t="shared" si="31"/>
        <v>3.8106362048608004E-2</v>
      </c>
      <c r="F171" s="2">
        <f t="shared" si="32"/>
        <v>-0.18627780019683382</v>
      </c>
      <c r="G171" s="2">
        <f t="shared" si="33"/>
        <v>0.26879445204860802</v>
      </c>
      <c r="H171" s="2">
        <f t="shared" si="34"/>
        <v>0.14176766580627548</v>
      </c>
      <c r="N171" s="2">
        <f t="shared" si="27"/>
        <v>0.85823233419372458</v>
      </c>
      <c r="O171" s="2">
        <f t="shared" si="24"/>
        <v>1.0661723536372443</v>
      </c>
      <c r="P171" s="2">
        <f t="shared" si="25"/>
        <v>0.80249052893087824</v>
      </c>
      <c r="S171" s="2">
        <f t="shared" si="28"/>
        <v>-1.313808310246263</v>
      </c>
      <c r="T171" s="2">
        <f t="shared" si="29"/>
        <v>0.12909276431009298</v>
      </c>
    </row>
    <row r="172" spans="1:20" x14ac:dyDescent="0.25">
      <c r="A172">
        <v>171</v>
      </c>
      <c r="B172" s="1">
        <v>1.1711</v>
      </c>
      <c r="C172" s="2">
        <f t="shared" si="26"/>
        <v>0.15794347806595457</v>
      </c>
      <c r="D172" s="2">
        <f t="shared" si="30"/>
        <v>0.76762230881439775</v>
      </c>
      <c r="E172" s="2">
        <f t="shared" si="31"/>
        <v>3.8106362048608004E-2</v>
      </c>
      <c r="F172" s="2">
        <f t="shared" si="32"/>
        <v>-0.6096788307484432</v>
      </c>
      <c r="G172" s="2">
        <f t="shared" si="33"/>
        <v>0.26879445204860802</v>
      </c>
      <c r="H172" s="2">
        <f t="shared" si="34"/>
        <v>0.14176766580627548</v>
      </c>
      <c r="N172" s="2">
        <f t="shared" si="27"/>
        <v>0.85823233419372458</v>
      </c>
      <c r="O172" s="2">
        <f t="shared" si="24"/>
        <v>3.885159586408387</v>
      </c>
      <c r="P172" s="2">
        <f t="shared" si="25"/>
        <v>0.80825025852831511</v>
      </c>
      <c r="S172" s="2">
        <f t="shared" si="28"/>
        <v>-1.313808310246263</v>
      </c>
      <c r="T172" s="2">
        <f t="shared" si="29"/>
        <v>1.3828718332161489</v>
      </c>
    </row>
    <row r="173" spans="1:20" x14ac:dyDescent="0.25">
      <c r="A173">
        <v>172</v>
      </c>
      <c r="B173" s="1">
        <v>2.7982</v>
      </c>
      <c r="C173" s="2">
        <f t="shared" si="26"/>
        <v>1.0289763533170484</v>
      </c>
      <c r="D173" s="2">
        <f t="shared" si="30"/>
        <v>0.68118956408769171</v>
      </c>
      <c r="E173" s="2">
        <f t="shared" si="31"/>
        <v>3.8106362048608004E-2</v>
      </c>
      <c r="F173" s="2">
        <f t="shared" si="32"/>
        <v>0.34778678922935669</v>
      </c>
      <c r="G173" s="2">
        <f t="shared" si="33"/>
        <v>0.26879445204860802</v>
      </c>
      <c r="H173" s="2">
        <f t="shared" si="34"/>
        <v>0.14176766580627548</v>
      </c>
      <c r="N173" s="2">
        <f t="shared" si="27"/>
        <v>0.85823233419372458</v>
      </c>
      <c r="O173" s="2">
        <f t="shared" si="24"/>
        <v>3.019326021211941</v>
      </c>
      <c r="P173" s="2">
        <f t="shared" si="25"/>
        <v>0.82923886190398988</v>
      </c>
      <c r="S173" s="2">
        <f t="shared" si="28"/>
        <v>-1.313808310246263</v>
      </c>
      <c r="T173" s="2">
        <f t="shared" si="29"/>
        <v>0.44999310752363186</v>
      </c>
    </row>
    <row r="174" spans="1:20" x14ac:dyDescent="0.25">
      <c r="A174">
        <v>173</v>
      </c>
      <c r="B174" s="1">
        <v>4.2729999999999997</v>
      </c>
      <c r="C174" s="2">
        <f t="shared" si="26"/>
        <v>1.4523161566618878</v>
      </c>
      <c r="D174" s="2">
        <f t="shared" si="30"/>
        <v>0.73049448539499673</v>
      </c>
      <c r="E174" s="2">
        <f t="shared" si="31"/>
        <v>3.8106362048608004E-2</v>
      </c>
      <c r="F174" s="2">
        <f t="shared" si="32"/>
        <v>0.72182167126689112</v>
      </c>
      <c r="G174" s="2">
        <f t="shared" si="33"/>
        <v>0.26879445204860802</v>
      </c>
      <c r="H174" s="2">
        <f t="shared" si="34"/>
        <v>0.14176766580627548</v>
      </c>
      <c r="N174" s="2">
        <f t="shared" si="27"/>
        <v>0.85823233419372458</v>
      </c>
      <c r="O174" s="2">
        <f t="shared" si="24"/>
        <v>0.3890812575581013</v>
      </c>
      <c r="P174" s="2">
        <f t="shared" si="25"/>
        <v>0.84555001590208201</v>
      </c>
      <c r="S174" s="2">
        <f t="shared" si="28"/>
        <v>-1.313808310246263</v>
      </c>
      <c r="T174" s="2">
        <f t="shared" si="29"/>
        <v>1.9383827349840794</v>
      </c>
    </row>
    <row r="175" spans="1:20" x14ac:dyDescent="0.25">
      <c r="A175">
        <v>174</v>
      </c>
      <c r="B175" s="1">
        <v>1.8007</v>
      </c>
      <c r="C175" s="2">
        <f t="shared" si="26"/>
        <v>0.58817547819332272</v>
      </c>
      <c r="D175" s="2">
        <f t="shared" si="30"/>
        <v>0.83282545885888859</v>
      </c>
      <c r="E175" s="2">
        <f t="shared" si="31"/>
        <v>3.8106362048608004E-2</v>
      </c>
      <c r="F175" s="2">
        <f t="shared" si="32"/>
        <v>-0.24464998066556587</v>
      </c>
      <c r="G175" s="2">
        <f t="shared" si="33"/>
        <v>0.26879445204860802</v>
      </c>
      <c r="H175" s="2">
        <f t="shared" si="34"/>
        <v>0.14176766580627548</v>
      </c>
      <c r="N175" s="2">
        <f t="shared" si="27"/>
        <v>0.85823233419372458</v>
      </c>
      <c r="O175" s="2">
        <f t="shared" si="24"/>
        <v>1.5138747045557444</v>
      </c>
      <c r="P175" s="2">
        <f t="shared" si="25"/>
        <v>0.84765193012572526</v>
      </c>
      <c r="S175" s="2">
        <f t="shared" si="28"/>
        <v>-1.313808310246263</v>
      </c>
      <c r="T175" s="2">
        <f t="shared" si="29"/>
        <v>0.2226742872983033</v>
      </c>
    </row>
    <row r="176" spans="1:20" x14ac:dyDescent="0.25">
      <c r="A176">
        <v>175</v>
      </c>
      <c r="B176" s="1">
        <v>1.659</v>
      </c>
      <c r="C176" s="2">
        <f t="shared" si="26"/>
        <v>0.50621501120830747</v>
      </c>
      <c r="D176" s="2">
        <f t="shared" si="30"/>
        <v>0.79814200216038089</v>
      </c>
      <c r="E176" s="2">
        <f t="shared" si="31"/>
        <v>3.8106362048608004E-2</v>
      </c>
      <c r="F176" s="2">
        <f t="shared" si="32"/>
        <v>-0.29192699095207342</v>
      </c>
      <c r="G176" s="2">
        <f t="shared" si="33"/>
        <v>0.26879445204860802</v>
      </c>
      <c r="H176" s="2">
        <f t="shared" si="34"/>
        <v>0.14176766580627548</v>
      </c>
      <c r="N176" s="2">
        <f t="shared" si="27"/>
        <v>0.85823233419372458</v>
      </c>
      <c r="O176" s="2">
        <f t="shared" si="24"/>
        <v>3.0294069912035031</v>
      </c>
      <c r="P176" s="2">
        <f t="shared" si="25"/>
        <v>0.85583025974841154</v>
      </c>
      <c r="S176" s="2">
        <f t="shared" si="28"/>
        <v>-1.313808310246263</v>
      </c>
      <c r="T176" s="2">
        <f t="shared" si="29"/>
        <v>0.31705032375787567</v>
      </c>
    </row>
    <row r="177" spans="1:20" x14ac:dyDescent="0.25">
      <c r="A177">
        <v>176</v>
      </c>
      <c r="B177" s="1">
        <v>7.7295999999999996</v>
      </c>
      <c r="C177" s="2">
        <f t="shared" si="26"/>
        <v>2.0450571148180052</v>
      </c>
      <c r="D177" s="2">
        <f t="shared" si="30"/>
        <v>0.75675619406725569</v>
      </c>
      <c r="E177" s="2">
        <f t="shared" si="31"/>
        <v>3.8106362048608004E-2</v>
      </c>
      <c r="F177" s="2">
        <f t="shared" si="32"/>
        <v>1.2883009207507494</v>
      </c>
      <c r="G177" s="2">
        <f t="shared" si="33"/>
        <v>0.26879445204860802</v>
      </c>
      <c r="H177" s="2">
        <f t="shared" si="34"/>
        <v>0.14176766580627548</v>
      </c>
      <c r="N177" s="2">
        <f t="shared" si="27"/>
        <v>0.85823233419372458</v>
      </c>
      <c r="O177" s="2">
        <f t="shared" si="24"/>
        <v>-2.0547793712193005</v>
      </c>
      <c r="P177" s="2">
        <f t="shared" si="25"/>
        <v>0.87219587366664064</v>
      </c>
      <c r="S177" s="2">
        <f t="shared" si="28"/>
        <v>-1.313808310246263</v>
      </c>
      <c r="T177" s="2">
        <f t="shared" si="29"/>
        <v>6.1746782709156882</v>
      </c>
    </row>
    <row r="178" spans="1:20" x14ac:dyDescent="0.25">
      <c r="A178">
        <v>177</v>
      </c>
      <c r="B178" s="1">
        <v>2.298</v>
      </c>
      <c r="C178" s="2">
        <f t="shared" si="26"/>
        <v>0.83203917942656391</v>
      </c>
      <c r="D178" s="2">
        <f t="shared" si="30"/>
        <v>0.93939560845816494</v>
      </c>
      <c r="E178" s="2">
        <f t="shared" si="31"/>
        <v>3.8106362048608004E-2</v>
      </c>
      <c r="F178" s="2">
        <f t="shared" si="32"/>
        <v>-0.10735642903160103</v>
      </c>
      <c r="G178" s="2">
        <f t="shared" si="33"/>
        <v>0.26879445204860802</v>
      </c>
      <c r="H178" s="2">
        <f t="shared" si="34"/>
        <v>0.14176766580627548</v>
      </c>
      <c r="N178" s="2">
        <f t="shared" si="27"/>
        <v>0.85823233419372458</v>
      </c>
      <c r="O178" s="2">
        <f t="shared" si="24"/>
        <v>-1.9288246139454972</v>
      </c>
      <c r="P178" s="2">
        <f t="shared" si="25"/>
        <v>0.8610954418084712</v>
      </c>
      <c r="S178" s="2">
        <f t="shared" si="28"/>
        <v>-1.313808310246263</v>
      </c>
      <c r="T178" s="2">
        <f t="shared" si="29"/>
        <v>4.2878127753667207E-2</v>
      </c>
    </row>
    <row r="179" spans="1:20" x14ac:dyDescent="0.25">
      <c r="A179">
        <v>178</v>
      </c>
      <c r="B179" s="1">
        <v>1.8201000000000001</v>
      </c>
      <c r="C179" s="2">
        <f t="shared" si="26"/>
        <v>0.59889144463422483</v>
      </c>
      <c r="D179" s="2">
        <f t="shared" si="30"/>
        <v>0.92417593810505783</v>
      </c>
      <c r="E179" s="2">
        <f t="shared" si="31"/>
        <v>3.8106362048608004E-2</v>
      </c>
      <c r="F179" s="2">
        <f t="shared" si="32"/>
        <v>-0.32528449347083299</v>
      </c>
      <c r="G179" s="2">
        <f t="shared" si="33"/>
        <v>0.26879445204860802</v>
      </c>
      <c r="H179" s="2">
        <f t="shared" si="34"/>
        <v>0.14176766580627548</v>
      </c>
      <c r="N179" s="2">
        <f t="shared" si="27"/>
        <v>0.85823233419372458</v>
      </c>
      <c r="O179" s="2">
        <f t="shared" si="24"/>
        <v>-0.83737683090841331</v>
      </c>
      <c r="P179" s="2">
        <f t="shared" si="25"/>
        <v>0.85067544903778414</v>
      </c>
      <c r="S179" s="2">
        <f t="shared" si="28"/>
        <v>-1.313808310246263</v>
      </c>
      <c r="T179" s="2">
        <f t="shared" si="29"/>
        <v>0.39364652390013616</v>
      </c>
    </row>
    <row r="180" spans="1:20" x14ac:dyDescent="0.25">
      <c r="A180">
        <v>179</v>
      </c>
      <c r="B180" s="1">
        <v>1.7699</v>
      </c>
      <c r="C180" s="2">
        <f t="shared" si="26"/>
        <v>0.57092304781457104</v>
      </c>
      <c r="D180" s="2">
        <f t="shared" si="30"/>
        <v>0.87806111474272119</v>
      </c>
      <c r="E180" s="2">
        <f t="shared" si="31"/>
        <v>3.8106362048608004E-2</v>
      </c>
      <c r="F180" s="2">
        <f t="shared" si="32"/>
        <v>-0.30713806692815016</v>
      </c>
      <c r="G180" s="2">
        <f t="shared" si="33"/>
        <v>0.26879445204860802</v>
      </c>
      <c r="H180" s="2">
        <f t="shared" si="34"/>
        <v>0.14176766580627548</v>
      </c>
      <c r="N180" s="2">
        <f t="shared" si="27"/>
        <v>0.85823233419372458</v>
      </c>
      <c r="O180" s="2">
        <f t="shared" si="24"/>
        <v>0.35570028997129111</v>
      </c>
      <c r="P180" s="2">
        <f t="shared" si="25"/>
        <v>0.84615173005300914</v>
      </c>
      <c r="S180" s="2">
        <f t="shared" si="28"/>
        <v>-1.313808310246263</v>
      </c>
      <c r="T180" s="2">
        <f t="shared" si="29"/>
        <v>0.35095141078024106</v>
      </c>
    </row>
    <row r="181" spans="1:20" x14ac:dyDescent="0.25">
      <c r="A181">
        <v>180</v>
      </c>
      <c r="B181" s="1">
        <v>1.1194</v>
      </c>
      <c r="C181" s="2">
        <f t="shared" si="26"/>
        <v>0.11279282747512211</v>
      </c>
      <c r="D181" s="2">
        <f t="shared" si="30"/>
        <v>0.83451886791406571</v>
      </c>
      <c r="E181" s="2">
        <f t="shared" si="31"/>
        <v>3.8106362048608004E-2</v>
      </c>
      <c r="F181" s="2">
        <f t="shared" si="32"/>
        <v>-0.72172604043894362</v>
      </c>
      <c r="G181" s="2">
        <f t="shared" si="33"/>
        <v>0.26879445204860802</v>
      </c>
      <c r="H181" s="2">
        <f t="shared" si="34"/>
        <v>0.14176766580627548</v>
      </c>
      <c r="N181" s="2">
        <f t="shared" si="27"/>
        <v>0.85823233419372458</v>
      </c>
      <c r="O181" s="2">
        <f t="shared" si="24"/>
        <v>3.5430364219293145</v>
      </c>
      <c r="P181" s="2">
        <f t="shared" si="25"/>
        <v>0.84807331194450652</v>
      </c>
      <c r="S181" s="2">
        <f t="shared" si="28"/>
        <v>-1.313808310246263</v>
      </c>
      <c r="T181" s="2">
        <f t="shared" si="29"/>
        <v>1.9378691542096249</v>
      </c>
    </row>
    <row r="182" spans="1:20" x14ac:dyDescent="0.25">
      <c r="A182">
        <v>181</v>
      </c>
      <c r="B182" s="1">
        <v>3.8115999999999999</v>
      </c>
      <c r="C182" s="2">
        <f t="shared" si="26"/>
        <v>1.3380490484918961</v>
      </c>
      <c r="D182" s="2">
        <f t="shared" si="30"/>
        <v>0.73220145180943108</v>
      </c>
      <c r="E182" s="2">
        <f t="shared" si="31"/>
        <v>3.8106362048608004E-2</v>
      </c>
      <c r="F182" s="2">
        <f t="shared" si="32"/>
        <v>0.60584759668246502</v>
      </c>
      <c r="G182" s="2">
        <f t="shared" si="33"/>
        <v>0.26879445204860802</v>
      </c>
      <c r="H182" s="2">
        <f t="shared" si="34"/>
        <v>0.14176766580627548</v>
      </c>
      <c r="N182" s="2">
        <f t="shared" si="27"/>
        <v>0.85823233419372458</v>
      </c>
      <c r="O182" s="2">
        <f t="shared" si="24"/>
        <v>1.5020321896040918</v>
      </c>
      <c r="P182" s="2">
        <f t="shared" si="25"/>
        <v>0.86721368045487424</v>
      </c>
      <c r="S182" s="2">
        <f t="shared" si="28"/>
        <v>-1.313808310246263</v>
      </c>
      <c r="T182" s="2">
        <f t="shared" si="29"/>
        <v>1.3655464523484373</v>
      </c>
    </row>
    <row r="183" spans="1:20" x14ac:dyDescent="0.25">
      <c r="A183">
        <v>182</v>
      </c>
      <c r="B183" s="1">
        <v>1.456</v>
      </c>
      <c r="C183" s="2">
        <f t="shared" si="26"/>
        <v>0.37569294977449419</v>
      </c>
      <c r="D183" s="2">
        <f t="shared" si="30"/>
        <v>0.81809105142544591</v>
      </c>
      <c r="E183" s="2">
        <f t="shared" si="31"/>
        <v>3.8106362048608004E-2</v>
      </c>
      <c r="F183" s="2">
        <f t="shared" si="32"/>
        <v>-0.44239810165095173</v>
      </c>
      <c r="G183" s="2">
        <f t="shared" si="33"/>
        <v>0.26879445204860802</v>
      </c>
      <c r="H183" s="2">
        <f t="shared" si="34"/>
        <v>0.14176766580627548</v>
      </c>
      <c r="N183" s="2">
        <f t="shared" si="27"/>
        <v>0.85823233419372458</v>
      </c>
      <c r="O183" s="2">
        <f t="shared" si="24"/>
        <v>3.6678790873640437</v>
      </c>
      <c r="P183" s="2">
        <f t="shared" si="25"/>
        <v>0.87532803385116287</v>
      </c>
      <c r="S183" s="2">
        <f t="shared" si="28"/>
        <v>-1.313808310246263</v>
      </c>
      <c r="T183" s="2">
        <f t="shared" si="29"/>
        <v>0.72812544623864894</v>
      </c>
    </row>
    <row r="184" spans="1:20" x14ac:dyDescent="0.25">
      <c r="A184">
        <v>183</v>
      </c>
      <c r="B184" s="1">
        <v>2.3592</v>
      </c>
      <c r="C184" s="2">
        <f t="shared" si="26"/>
        <v>0.85832257851892946</v>
      </c>
      <c r="D184" s="2">
        <f t="shared" si="30"/>
        <v>0.75537330519726309</v>
      </c>
      <c r="E184" s="2">
        <f t="shared" si="31"/>
        <v>3.8106362048608004E-2</v>
      </c>
      <c r="F184" s="2">
        <f t="shared" si="32"/>
        <v>0.10294927332166637</v>
      </c>
      <c r="G184" s="2">
        <f t="shared" si="33"/>
        <v>0.26879445204860802</v>
      </c>
      <c r="H184" s="2">
        <f t="shared" si="34"/>
        <v>0.14176766580627548</v>
      </c>
      <c r="N184" s="2">
        <f t="shared" si="27"/>
        <v>0.85823233419372458</v>
      </c>
      <c r="O184" s="2">
        <f t="shared" si="24"/>
        <v>3.8274896469379938</v>
      </c>
      <c r="P184" s="2">
        <f t="shared" si="25"/>
        <v>0.89514283365087521</v>
      </c>
      <c r="S184" s="2">
        <f t="shared" si="28"/>
        <v>-1.313808310246263</v>
      </c>
      <c r="T184" s="2">
        <f t="shared" si="29"/>
        <v>3.9429953991545016E-2</v>
      </c>
    </row>
    <row r="185" spans="1:20" x14ac:dyDescent="0.25">
      <c r="A185">
        <v>184</v>
      </c>
      <c r="B185" s="1">
        <v>3.2543000000000002</v>
      </c>
      <c r="C185" s="2">
        <f t="shared" si="26"/>
        <v>1.1799771987697154</v>
      </c>
      <c r="D185" s="2">
        <f t="shared" si="30"/>
        <v>0.76996818337252804</v>
      </c>
      <c r="E185" s="2">
        <f t="shared" si="31"/>
        <v>3.8106362048608004E-2</v>
      </c>
      <c r="F185" s="2">
        <f t="shared" si="32"/>
        <v>0.41000901539718737</v>
      </c>
      <c r="G185" s="2">
        <f t="shared" si="33"/>
        <v>0.26879445204860802</v>
      </c>
      <c r="H185" s="2">
        <f t="shared" si="34"/>
        <v>0.14176766580627548</v>
      </c>
      <c r="N185" s="2">
        <f t="shared" si="27"/>
        <v>0.85823233419372458</v>
      </c>
      <c r="O185" s="2">
        <f t="shared" si="24"/>
        <v>2.682405350762715</v>
      </c>
      <c r="P185" s="2">
        <f t="shared" si="25"/>
        <v>0.9158198895960461</v>
      </c>
      <c r="S185" s="2">
        <f t="shared" si="28"/>
        <v>-1.313808310246263</v>
      </c>
      <c r="T185" s="2">
        <f t="shared" si="29"/>
        <v>0.62541243476472863</v>
      </c>
    </row>
    <row r="186" spans="1:20" x14ac:dyDescent="0.25">
      <c r="A186">
        <v>185</v>
      </c>
      <c r="B186" s="1">
        <v>5.7431999999999999</v>
      </c>
      <c r="C186" s="2">
        <f t="shared" si="26"/>
        <v>1.7480165462801363</v>
      </c>
      <c r="D186" s="2">
        <f t="shared" si="30"/>
        <v>0.82809420444491655</v>
      </c>
      <c r="E186" s="2">
        <f t="shared" si="31"/>
        <v>3.8106362048608004E-2</v>
      </c>
      <c r="F186" s="2">
        <f t="shared" si="32"/>
        <v>0.9199223418352197</v>
      </c>
      <c r="G186" s="2">
        <f t="shared" si="33"/>
        <v>0.26879445204860802</v>
      </c>
      <c r="H186" s="2">
        <f t="shared" si="34"/>
        <v>0.14176766580627548</v>
      </c>
      <c r="N186" s="2">
        <f t="shared" si="27"/>
        <v>0.85823233419372458</v>
      </c>
      <c r="O186" s="2">
        <f t="shared" si="24"/>
        <v>-0.86223205283246962</v>
      </c>
      <c r="P186" s="2">
        <f t="shared" si="25"/>
        <v>0.93031091390220388</v>
      </c>
      <c r="S186" s="2">
        <f t="shared" si="28"/>
        <v>-1.313808310246263</v>
      </c>
      <c r="T186" s="2">
        <f t="shared" si="29"/>
        <v>3.1483429384716621</v>
      </c>
    </row>
    <row r="187" spans="1:20" x14ac:dyDescent="0.25">
      <c r="A187">
        <v>186</v>
      </c>
      <c r="B187" s="1">
        <v>3.2951999999999999</v>
      </c>
      <c r="C187" s="2">
        <f t="shared" si="26"/>
        <v>1.1924668641397338</v>
      </c>
      <c r="D187" s="2">
        <f t="shared" si="30"/>
        <v>0.95850944756993828</v>
      </c>
      <c r="E187" s="2">
        <f t="shared" si="31"/>
        <v>3.8106362048608004E-2</v>
      </c>
      <c r="F187" s="2">
        <f t="shared" si="32"/>
        <v>0.23395741656979552</v>
      </c>
      <c r="G187" s="2">
        <f t="shared" si="33"/>
        <v>0.26879445204860802</v>
      </c>
      <c r="H187" s="2">
        <f t="shared" si="34"/>
        <v>0.14176766580627548</v>
      </c>
      <c r="N187" s="2">
        <f t="shared" si="27"/>
        <v>0.85823233419372458</v>
      </c>
      <c r="O187" s="2">
        <f t="shared" si="24"/>
        <v>-2.0188324796032839</v>
      </c>
      <c r="P187" s="2">
        <f t="shared" si="25"/>
        <v>0.92565292079478967</v>
      </c>
      <c r="S187" s="2">
        <f t="shared" si="28"/>
        <v>-1.313808310246263</v>
      </c>
      <c r="T187" s="2">
        <f t="shared" si="29"/>
        <v>0.20363542606941351</v>
      </c>
    </row>
    <row r="188" spans="1:20" x14ac:dyDescent="0.25">
      <c r="A188">
        <v>187</v>
      </c>
      <c r="B188" s="1">
        <v>2.3300999999999998</v>
      </c>
      <c r="C188" s="2">
        <f t="shared" si="26"/>
        <v>0.84591118511157426</v>
      </c>
      <c r="D188" s="2">
        <f t="shared" si="30"/>
        <v>0.99167704441510462</v>
      </c>
      <c r="E188" s="2">
        <f t="shared" si="31"/>
        <v>3.8106362048608004E-2</v>
      </c>
      <c r="F188" s="2">
        <f t="shared" si="32"/>
        <v>-0.14576585930353037</v>
      </c>
      <c r="G188" s="2">
        <f t="shared" si="33"/>
        <v>0.26879445204860802</v>
      </c>
      <c r="H188" s="2">
        <f t="shared" si="34"/>
        <v>0.14176766580627548</v>
      </c>
      <c r="N188" s="2">
        <f t="shared" si="27"/>
        <v>0.85823233419372458</v>
      </c>
      <c r="O188" s="2">
        <f t="shared" si="24"/>
        <v>-1.7204404043111499</v>
      </c>
      <c r="P188" s="2">
        <f t="shared" si="25"/>
        <v>0.91474668303185291</v>
      </c>
      <c r="S188" s="2">
        <f t="shared" si="28"/>
        <v>-1.313808310246263</v>
      </c>
      <c r="T188" s="2">
        <f t="shared" si="29"/>
        <v>7.9048081448698349E-2</v>
      </c>
    </row>
    <row r="189" spans="1:20" x14ac:dyDescent="0.25">
      <c r="A189">
        <v>188</v>
      </c>
      <c r="B189" s="1">
        <v>5.8647</v>
      </c>
      <c r="C189" s="2">
        <f t="shared" si="26"/>
        <v>1.7689513299020465</v>
      </c>
      <c r="D189" s="2">
        <f t="shared" si="30"/>
        <v>0.97101215878739722</v>
      </c>
      <c r="E189" s="2">
        <f t="shared" si="31"/>
        <v>3.8106362048608004E-2</v>
      </c>
      <c r="F189" s="2">
        <f t="shared" si="32"/>
        <v>0.79793917111464929</v>
      </c>
      <c r="G189" s="2">
        <f t="shared" si="33"/>
        <v>0.26879445204860802</v>
      </c>
      <c r="H189" s="2">
        <f t="shared" si="34"/>
        <v>0.14176766580627548</v>
      </c>
      <c r="N189" s="2">
        <f t="shared" si="27"/>
        <v>0.85823233419372458</v>
      </c>
      <c r="O189" s="2">
        <f t="shared" si="24"/>
        <v>-5.4635850809365589</v>
      </c>
      <c r="P189" s="2">
        <f t="shared" si="25"/>
        <v>0.90545243385766305</v>
      </c>
      <c r="S189" s="2">
        <f t="shared" si="28"/>
        <v>-1.313808310246263</v>
      </c>
      <c r="T189" s="2">
        <f t="shared" si="29"/>
        <v>2.368750232553138</v>
      </c>
    </row>
    <row r="190" spans="1:20" x14ac:dyDescent="0.25">
      <c r="A190">
        <v>189</v>
      </c>
      <c r="B190" s="1">
        <v>1.0407</v>
      </c>
      <c r="C190" s="2">
        <f t="shared" si="26"/>
        <v>3.9893563661676623E-2</v>
      </c>
      <c r="D190" s="2">
        <f t="shared" si="30"/>
        <v>1.0841341325317153</v>
      </c>
      <c r="E190" s="2">
        <f t="shared" si="31"/>
        <v>3.8106362048608004E-2</v>
      </c>
      <c r="F190" s="2">
        <f t="shared" si="32"/>
        <v>-1.0442405688700387</v>
      </c>
      <c r="G190" s="2">
        <f t="shared" si="33"/>
        <v>0.26879445204860802</v>
      </c>
      <c r="H190" s="2">
        <f t="shared" si="34"/>
        <v>0.14176766580627548</v>
      </c>
      <c r="N190" s="2">
        <f t="shared" si="27"/>
        <v>0.85823233419372458</v>
      </c>
      <c r="O190" s="2">
        <f t="shared" si="24"/>
        <v>-1.8394568578778965</v>
      </c>
      <c r="P190" s="2">
        <f t="shared" si="25"/>
        <v>0.87593678135417352</v>
      </c>
      <c r="S190" s="2">
        <f t="shared" si="28"/>
        <v>-1.313808310246263</v>
      </c>
      <c r="T190" s="2">
        <f t="shared" si="29"/>
        <v>4.0567740790901077</v>
      </c>
    </row>
    <row r="191" spans="1:20" x14ac:dyDescent="0.25">
      <c r="A191">
        <v>190</v>
      </c>
      <c r="B191" s="1">
        <v>2.927</v>
      </c>
      <c r="C191" s="2">
        <f t="shared" si="26"/>
        <v>1.0739780077097487</v>
      </c>
      <c r="D191" s="2">
        <f t="shared" si="30"/>
        <v>0.93609458454279271</v>
      </c>
      <c r="E191" s="2">
        <f t="shared" si="31"/>
        <v>3.8106362048608004E-2</v>
      </c>
      <c r="F191" s="2">
        <f t="shared" si="32"/>
        <v>0.13788342316695601</v>
      </c>
      <c r="G191" s="2">
        <f t="shared" si="33"/>
        <v>0.26879445204860802</v>
      </c>
      <c r="H191" s="2">
        <f t="shared" si="34"/>
        <v>0.14176766580627548</v>
      </c>
      <c r="N191" s="2">
        <f t="shared" si="27"/>
        <v>0.85823233419372458</v>
      </c>
      <c r="O191" s="2">
        <f t="shared" si="24"/>
        <v>-2.741013727008184</v>
      </c>
      <c r="P191" s="2">
        <f t="shared" si="25"/>
        <v>0.86599957554370266</v>
      </c>
      <c r="S191" s="2">
        <f t="shared" si="28"/>
        <v>-1.313808310246263</v>
      </c>
      <c r="T191" s="2">
        <f t="shared" si="29"/>
        <v>7.0730025264062413E-2</v>
      </c>
    </row>
    <row r="192" spans="1:20" x14ac:dyDescent="0.25">
      <c r="A192">
        <v>191</v>
      </c>
      <c r="B192" s="1">
        <v>9.5183999999999997</v>
      </c>
      <c r="C192" s="2">
        <f t="shared" si="26"/>
        <v>2.2532267674515043</v>
      </c>
      <c r="D192" s="2">
        <f t="shared" si="30"/>
        <v>0.95564199559855101</v>
      </c>
      <c r="E192" s="2">
        <f t="shared" si="31"/>
        <v>3.8106362048608004E-2</v>
      </c>
      <c r="F192" s="2">
        <f t="shared" si="32"/>
        <v>1.2975847718529532</v>
      </c>
      <c r="G192" s="2">
        <f t="shared" si="33"/>
        <v>0.26879445204860802</v>
      </c>
      <c r="H192" s="2">
        <f t="shared" si="34"/>
        <v>0.14176766580627548</v>
      </c>
      <c r="N192" s="2">
        <f t="shared" si="27"/>
        <v>0.85823233419372458</v>
      </c>
      <c r="O192" s="2">
        <f t="shared" si="24"/>
        <v>-8.8186349571051998</v>
      </c>
      <c r="P192" s="2">
        <f t="shared" si="25"/>
        <v>0.85119193413697281</v>
      </c>
      <c r="S192" s="2">
        <f t="shared" si="28"/>
        <v>-1.313808310246263</v>
      </c>
      <c r="T192" s="2">
        <f t="shared" si="29"/>
        <v>6.2639917874502871</v>
      </c>
    </row>
    <row r="193" spans="1:20" x14ac:dyDescent="0.25">
      <c r="A193">
        <v>192</v>
      </c>
      <c r="B193" s="1">
        <v>1.4461999999999999</v>
      </c>
      <c r="C193" s="2">
        <f t="shared" si="26"/>
        <v>0.36893942675871438</v>
      </c>
      <c r="D193" s="2">
        <f t="shared" si="30"/>
        <v>1.1395975598899126</v>
      </c>
      <c r="E193" s="2">
        <f t="shared" si="31"/>
        <v>3.8106362048608004E-2</v>
      </c>
      <c r="F193" s="2">
        <f t="shared" si="32"/>
        <v>-0.77065813313119824</v>
      </c>
      <c r="G193" s="2">
        <f t="shared" si="33"/>
        <v>0.26879445204860802</v>
      </c>
      <c r="H193" s="2">
        <f t="shared" si="34"/>
        <v>0.14176766580627548</v>
      </c>
      <c r="N193" s="2">
        <f t="shared" si="27"/>
        <v>0.85823233419372458</v>
      </c>
      <c r="O193" s="2">
        <f t="shared" si="24"/>
        <v>-6.9346537048383965</v>
      </c>
      <c r="P193" s="2">
        <f t="shared" si="25"/>
        <v>0.80355146343995121</v>
      </c>
      <c r="S193" s="2">
        <f t="shared" si="28"/>
        <v>-1.313808310246263</v>
      </c>
      <c r="T193" s="2">
        <f t="shared" si="29"/>
        <v>2.2095469368313525</v>
      </c>
    </row>
    <row r="194" spans="1:20" x14ac:dyDescent="0.25">
      <c r="A194">
        <v>193</v>
      </c>
      <c r="B194" s="1">
        <v>1.9723999999999999</v>
      </c>
      <c r="C194" s="2">
        <f t="shared" si="26"/>
        <v>0.67925107536783391</v>
      </c>
      <c r="D194" s="2">
        <f t="shared" si="30"/>
        <v>1.0303431552212807</v>
      </c>
      <c r="E194" s="2">
        <f t="shared" si="31"/>
        <v>3.8106362048608004E-2</v>
      </c>
      <c r="F194" s="2">
        <f t="shared" si="32"/>
        <v>-0.35109207985344681</v>
      </c>
      <c r="G194" s="2">
        <f t="shared" si="33"/>
        <v>0.26879445204860802</v>
      </c>
      <c r="H194" s="2">
        <f t="shared" si="34"/>
        <v>0.14176766580627548</v>
      </c>
      <c r="N194" s="2">
        <f t="shared" si="27"/>
        <v>0.85823233419372458</v>
      </c>
      <c r="O194" s="2">
        <f t="shared" ref="O194:O257" si="35">(1/G195)*F195+N195*O195</f>
        <v>-6.5582248432740471</v>
      </c>
      <c r="P194" s="2">
        <f t="shared" ref="P194:P257" si="36">D194+E194*O193</f>
        <v>0.76608873046298798</v>
      </c>
      <c r="S194" s="2">
        <f t="shared" si="28"/>
        <v>-1.313808310246263</v>
      </c>
      <c r="T194" s="2">
        <f t="shared" si="29"/>
        <v>0.45858702661589185</v>
      </c>
    </row>
    <row r="195" spans="1:20" x14ac:dyDescent="0.25">
      <c r="A195">
        <v>194</v>
      </c>
      <c r="B195" s="1">
        <v>2.3429000000000002</v>
      </c>
      <c r="C195" s="2">
        <f t="shared" ref="C195:C258" si="37">LN(B195)</f>
        <v>0.8513894782904573</v>
      </c>
      <c r="D195" s="2">
        <f t="shared" si="30"/>
        <v>0.9805696505773871</v>
      </c>
      <c r="E195" s="2">
        <f t="shared" si="31"/>
        <v>3.8106362048608004E-2</v>
      </c>
      <c r="F195" s="2">
        <f t="shared" si="32"/>
        <v>-0.1291801722869298</v>
      </c>
      <c r="G195" s="2">
        <f t="shared" si="33"/>
        <v>0.26879445204860802</v>
      </c>
      <c r="H195" s="2">
        <f t="shared" si="34"/>
        <v>0.14176766580627548</v>
      </c>
      <c r="N195" s="2">
        <f t="shared" ref="N195:N258" si="38">1-H195</f>
        <v>0.85823233419372458</v>
      </c>
      <c r="O195" s="2">
        <f t="shared" si="35"/>
        <v>-7.0815718352537651</v>
      </c>
      <c r="P195" s="2">
        <f t="shared" si="36"/>
        <v>0.73065956030341073</v>
      </c>
      <c r="S195" s="2">
        <f t="shared" ref="S195:S258" si="39">LN(G195)</f>
        <v>-1.313808310246263</v>
      </c>
      <c r="T195" s="2">
        <f t="shared" ref="T195:T258" si="40">F195^2/G195</f>
        <v>6.2082817501988997E-2</v>
      </c>
    </row>
    <row r="196" spans="1:20" x14ac:dyDescent="0.25">
      <c r="A196">
        <v>195</v>
      </c>
      <c r="B196" s="1">
        <v>2.2227999999999999</v>
      </c>
      <c r="C196" s="2">
        <f t="shared" si="37"/>
        <v>0.79876766242362907</v>
      </c>
      <c r="D196" s="2">
        <f t="shared" ref="D196:D259" si="41">D195+H195*F195</f>
        <v>0.9622560790838165</v>
      </c>
      <c r="E196" s="2">
        <f t="shared" ref="E196:E259" si="42">E195*(1-H195)+$K$2^2</f>
        <v>3.8106362048608004E-2</v>
      </c>
      <c r="F196" s="2">
        <f t="shared" ref="F196:F259" si="43">C196-D196</f>
        <v>-0.16348841666018743</v>
      </c>
      <c r="G196" s="2">
        <f t="shared" ref="G196:G259" si="44">E196+$J$2^2</f>
        <v>0.26879445204860802</v>
      </c>
      <c r="H196" s="2">
        <f t="shared" ref="H196:H259" si="45">E196/G196</f>
        <v>0.14176766580627548</v>
      </c>
      <c r="N196" s="2">
        <f t="shared" si="38"/>
        <v>0.85823233419372458</v>
      </c>
      <c r="O196" s="2">
        <f t="shared" si="35"/>
        <v>-7.5426468893114658</v>
      </c>
      <c r="P196" s="2">
        <f t="shared" si="36"/>
        <v>0.69240313885641114</v>
      </c>
      <c r="S196" s="2">
        <f t="shared" si="39"/>
        <v>-1.313808310246263</v>
      </c>
      <c r="T196" s="2">
        <f t="shared" si="40"/>
        <v>9.9438296357476724E-2</v>
      </c>
    </row>
    <row r="197" spans="1:20" x14ac:dyDescent="0.25">
      <c r="A197">
        <v>196</v>
      </c>
      <c r="B197" s="1">
        <v>1.7390000000000001</v>
      </c>
      <c r="C197" s="2">
        <f t="shared" si="37"/>
        <v>0.55331023537214608</v>
      </c>
      <c r="D197" s="2">
        <f t="shared" si="41"/>
        <v>0.93907870786753789</v>
      </c>
      <c r="E197" s="2">
        <f t="shared" si="42"/>
        <v>3.8106362048608004E-2</v>
      </c>
      <c r="F197" s="2">
        <f t="shared" si="43"/>
        <v>-0.38576847249539181</v>
      </c>
      <c r="G197" s="2">
        <f t="shared" si="44"/>
        <v>0.26879445204860802</v>
      </c>
      <c r="H197" s="2">
        <f t="shared" si="45"/>
        <v>0.14176766580627548</v>
      </c>
      <c r="N197" s="2">
        <f t="shared" si="38"/>
        <v>0.85823233419372458</v>
      </c>
      <c r="O197" s="2">
        <f t="shared" si="35"/>
        <v>-7.1163325558472526</v>
      </c>
      <c r="P197" s="2">
        <f t="shared" si="36"/>
        <v>0.65165587469862829</v>
      </c>
      <c r="S197" s="2">
        <f t="shared" si="39"/>
        <v>-1.313808310246263</v>
      </c>
      <c r="T197" s="2">
        <f t="shared" si="40"/>
        <v>0.55364726926921903</v>
      </c>
    </row>
    <row r="198" spans="1:20" x14ac:dyDescent="0.25">
      <c r="A198">
        <v>197</v>
      </c>
      <c r="B198" s="1">
        <v>0.89349999999999996</v>
      </c>
      <c r="C198" s="2">
        <f t="shared" si="37"/>
        <v>-0.11260894438265437</v>
      </c>
      <c r="D198" s="2">
        <f t="shared" si="41"/>
        <v>0.88438921198021381</v>
      </c>
      <c r="E198" s="2">
        <f t="shared" si="42"/>
        <v>3.8106362048608004E-2</v>
      </c>
      <c r="F198" s="2">
        <f t="shared" si="43"/>
        <v>-0.99699815636286815</v>
      </c>
      <c r="G198" s="2">
        <f t="shared" si="44"/>
        <v>0.26879445204860802</v>
      </c>
      <c r="H198" s="2">
        <f t="shared" si="45"/>
        <v>0.14176766580627548</v>
      </c>
      <c r="N198" s="2">
        <f t="shared" si="38"/>
        <v>0.85823233419372458</v>
      </c>
      <c r="O198" s="2">
        <f t="shared" si="35"/>
        <v>-3.9700036251622888</v>
      </c>
      <c r="P198" s="2">
        <f t="shared" si="36"/>
        <v>0.61321166714880249</v>
      </c>
      <c r="S198" s="2">
        <f t="shared" si="39"/>
        <v>-1.313808310246263</v>
      </c>
      <c r="T198" s="2">
        <f t="shared" si="40"/>
        <v>3.6980127983117934</v>
      </c>
    </row>
    <row r="199" spans="1:20" x14ac:dyDescent="0.25">
      <c r="A199">
        <v>198</v>
      </c>
      <c r="B199" s="1">
        <v>1.6659999999999999</v>
      </c>
      <c r="C199" s="2">
        <f t="shared" si="37"/>
        <v>0.51042554374465088</v>
      </c>
      <c r="D199" s="2">
        <f t="shared" si="41"/>
        <v>0.74304711053948991</v>
      </c>
      <c r="E199" s="2">
        <f t="shared" si="42"/>
        <v>3.8106362048608004E-2</v>
      </c>
      <c r="F199" s="2">
        <f t="shared" si="43"/>
        <v>-0.23262156679483903</v>
      </c>
      <c r="G199" s="2">
        <f t="shared" si="44"/>
        <v>0.26879445204860802</v>
      </c>
      <c r="H199" s="2">
        <f t="shared" si="45"/>
        <v>0.14176766580627548</v>
      </c>
      <c r="N199" s="2">
        <f t="shared" si="38"/>
        <v>0.85823233419372458</v>
      </c>
      <c r="O199" s="2">
        <f t="shared" si="35"/>
        <v>-3.61740990729797</v>
      </c>
      <c r="P199" s="2">
        <f t="shared" si="36"/>
        <v>0.59176471506476946</v>
      </c>
      <c r="S199" s="2">
        <f t="shared" si="39"/>
        <v>-1.313808310246263</v>
      </c>
      <c r="T199" s="2">
        <f t="shared" si="40"/>
        <v>0.20131663033097183</v>
      </c>
    </row>
    <row r="200" spans="1:20" x14ac:dyDescent="0.25">
      <c r="A200">
        <v>199</v>
      </c>
      <c r="B200" s="1">
        <v>1.3037000000000001</v>
      </c>
      <c r="C200" s="2">
        <f t="shared" si="37"/>
        <v>0.26520637568659611</v>
      </c>
      <c r="D200" s="2">
        <f t="shared" si="41"/>
        <v>0.71006889399878692</v>
      </c>
      <c r="E200" s="2">
        <f t="shared" si="42"/>
        <v>3.8106362048608004E-2</v>
      </c>
      <c r="F200" s="2">
        <f t="shared" si="43"/>
        <v>-0.44486251831219081</v>
      </c>
      <c r="G200" s="2">
        <f t="shared" si="44"/>
        <v>0.26879445204860802</v>
      </c>
      <c r="H200" s="2">
        <f t="shared" si="45"/>
        <v>0.14176766580627548</v>
      </c>
      <c r="N200" s="2">
        <f t="shared" si="38"/>
        <v>0.85823233419372458</v>
      </c>
      <c r="O200" s="2">
        <f t="shared" si="35"/>
        <v>-2.2865384838687288</v>
      </c>
      <c r="P200" s="2">
        <f t="shared" si="36"/>
        <v>0.57222256239306901</v>
      </c>
      <c r="S200" s="2">
        <f t="shared" si="39"/>
        <v>-1.313808310246263</v>
      </c>
      <c r="T200" s="2">
        <f t="shared" si="40"/>
        <v>0.73626021181150025</v>
      </c>
    </row>
    <row r="201" spans="1:20" x14ac:dyDescent="0.25">
      <c r="A201">
        <v>200</v>
      </c>
      <c r="B201" s="1">
        <v>2.4127999999999998</v>
      </c>
      <c r="C201" s="2">
        <f t="shared" si="37"/>
        <v>0.88078789883149977</v>
      </c>
      <c r="D201" s="2">
        <f t="shared" si="41"/>
        <v>0.64700177317296614</v>
      </c>
      <c r="E201" s="2">
        <f t="shared" si="42"/>
        <v>3.8106362048608004E-2</v>
      </c>
      <c r="F201" s="2">
        <f t="shared" si="43"/>
        <v>0.23378612565853363</v>
      </c>
      <c r="G201" s="2">
        <f t="shared" si="44"/>
        <v>0.26879445204860802</v>
      </c>
      <c r="H201" s="2">
        <f t="shared" si="45"/>
        <v>0.14176766580627548</v>
      </c>
      <c r="N201" s="2">
        <f t="shared" si="38"/>
        <v>0.85823233419372458</v>
      </c>
      <c r="O201" s="2">
        <f t="shared" si="35"/>
        <v>-3.677671372276234</v>
      </c>
      <c r="P201" s="2">
        <f t="shared" si="36"/>
        <v>0.55987010986858909</v>
      </c>
      <c r="S201" s="2">
        <f t="shared" si="39"/>
        <v>-1.313808310246263</v>
      </c>
      <c r="T201" s="2">
        <f t="shared" si="40"/>
        <v>0.20333735363162872</v>
      </c>
    </row>
    <row r="202" spans="1:20" x14ac:dyDescent="0.25">
      <c r="A202">
        <v>201</v>
      </c>
      <c r="B202" s="1">
        <v>1.1326000000000001</v>
      </c>
      <c r="C202" s="2">
        <f t="shared" si="37"/>
        <v>0.12451587469756761</v>
      </c>
      <c r="D202" s="2">
        <f t="shared" si="41"/>
        <v>0.68014508650546901</v>
      </c>
      <c r="E202" s="2">
        <f t="shared" si="42"/>
        <v>3.8106362048608004E-2</v>
      </c>
      <c r="F202" s="2">
        <f t="shared" si="43"/>
        <v>-0.55562921180790137</v>
      </c>
      <c r="G202" s="2">
        <f t="shared" si="44"/>
        <v>0.26879445204860802</v>
      </c>
      <c r="H202" s="2">
        <f t="shared" si="45"/>
        <v>0.14176766580627548</v>
      </c>
      <c r="N202" s="2">
        <f t="shared" si="38"/>
        <v>0.85823233419372458</v>
      </c>
      <c r="O202" s="2">
        <f t="shared" si="35"/>
        <v>-1.8765964446536503</v>
      </c>
      <c r="P202" s="2">
        <f t="shared" si="36"/>
        <v>0.54000240969770985</v>
      </c>
      <c r="S202" s="2">
        <f t="shared" si="39"/>
        <v>-1.313808310246263</v>
      </c>
      <c r="T202" s="2">
        <f t="shared" si="40"/>
        <v>1.1485498255687248</v>
      </c>
    </row>
    <row r="203" spans="1:20" x14ac:dyDescent="0.25">
      <c r="A203">
        <v>202</v>
      </c>
      <c r="B203" s="1">
        <v>0.89419999999999999</v>
      </c>
      <c r="C203" s="2">
        <f t="shared" si="37"/>
        <v>-0.1118258151822568</v>
      </c>
      <c r="D203" s="2">
        <f t="shared" si="41"/>
        <v>0.6013748300936822</v>
      </c>
      <c r="E203" s="2">
        <f t="shared" si="42"/>
        <v>3.8106362048608004E-2</v>
      </c>
      <c r="F203" s="2">
        <f t="shared" si="43"/>
        <v>-0.71320064527593896</v>
      </c>
      <c r="G203" s="2">
        <f t="shared" si="44"/>
        <v>0.26879445204860802</v>
      </c>
      <c r="H203" s="2">
        <f t="shared" si="45"/>
        <v>0.14176766580627548</v>
      </c>
      <c r="N203" s="2">
        <f t="shared" si="38"/>
        <v>0.85823233419372458</v>
      </c>
      <c r="O203" s="2">
        <f t="shared" si="35"/>
        <v>0.90503992737074124</v>
      </c>
      <c r="P203" s="2">
        <f t="shared" si="36"/>
        <v>0.52986456655457959</v>
      </c>
      <c r="S203" s="2">
        <f t="shared" si="39"/>
        <v>-1.313808310246263</v>
      </c>
      <c r="T203" s="2">
        <f t="shared" si="40"/>
        <v>1.8923573628299144</v>
      </c>
    </row>
    <row r="204" spans="1:20" x14ac:dyDescent="0.25">
      <c r="A204">
        <v>203</v>
      </c>
      <c r="B204" s="1">
        <v>1.0162</v>
      </c>
      <c r="C204" s="2">
        <f t="shared" si="37"/>
        <v>1.607018017749446E-2</v>
      </c>
      <c r="D204" s="2">
        <f t="shared" si="41"/>
        <v>0.50026603936138292</v>
      </c>
      <c r="E204" s="2">
        <f t="shared" si="42"/>
        <v>3.8106362048608004E-2</v>
      </c>
      <c r="F204" s="2">
        <f t="shared" si="43"/>
        <v>-0.48419585918388847</v>
      </c>
      <c r="G204" s="2">
        <f t="shared" si="44"/>
        <v>0.26879445204860802</v>
      </c>
      <c r="H204" s="2">
        <f t="shared" si="45"/>
        <v>0.14176766580627548</v>
      </c>
      <c r="N204" s="2">
        <f t="shared" si="38"/>
        <v>0.85823233419372458</v>
      </c>
      <c r="O204" s="2">
        <f t="shared" si="35"/>
        <v>3.1534595936167262</v>
      </c>
      <c r="P204" s="2">
        <f t="shared" si="36"/>
        <v>0.53475381850221826</v>
      </c>
      <c r="S204" s="2">
        <f t="shared" si="39"/>
        <v>-1.313808310246263</v>
      </c>
      <c r="T204" s="2">
        <f t="shared" si="40"/>
        <v>0.87221156636234243</v>
      </c>
    </row>
    <row r="205" spans="1:20" x14ac:dyDescent="0.25">
      <c r="A205">
        <v>204</v>
      </c>
      <c r="B205" s="1">
        <v>2.1680999999999999</v>
      </c>
      <c r="C205" s="2">
        <f t="shared" si="37"/>
        <v>0.77385120797490792</v>
      </c>
      <c r="D205" s="2">
        <f t="shared" si="41"/>
        <v>0.431622722611819</v>
      </c>
      <c r="E205" s="2">
        <f t="shared" si="42"/>
        <v>3.8106362048608004E-2</v>
      </c>
      <c r="F205" s="2">
        <f t="shared" si="43"/>
        <v>0.34222848536308892</v>
      </c>
      <c r="G205" s="2">
        <f t="shared" si="44"/>
        <v>0.26879445204860802</v>
      </c>
      <c r="H205" s="2">
        <f t="shared" si="45"/>
        <v>0.14176766580627548</v>
      </c>
      <c r="N205" s="2">
        <f t="shared" si="38"/>
        <v>0.85823233419372458</v>
      </c>
      <c r="O205" s="2">
        <f t="shared" si="35"/>
        <v>2.190854144921591</v>
      </c>
      <c r="P205" s="2">
        <f t="shared" si="36"/>
        <v>0.55178959559183427</v>
      </c>
      <c r="S205" s="2">
        <f t="shared" si="39"/>
        <v>-1.313808310246263</v>
      </c>
      <c r="T205" s="2">
        <f t="shared" si="40"/>
        <v>0.43572452965931846</v>
      </c>
    </row>
    <row r="206" spans="1:20" x14ac:dyDescent="0.25">
      <c r="A206">
        <v>205</v>
      </c>
      <c r="B206" s="1">
        <v>1.4579</v>
      </c>
      <c r="C206" s="2">
        <f t="shared" si="37"/>
        <v>0.37699704412863916</v>
      </c>
      <c r="D206" s="2">
        <f t="shared" si="41"/>
        <v>0.48013965615416121</v>
      </c>
      <c r="E206" s="2">
        <f t="shared" si="42"/>
        <v>3.8106362048608004E-2</v>
      </c>
      <c r="F206" s="2">
        <f t="shared" si="43"/>
        <v>-0.10314261202552205</v>
      </c>
      <c r="G206" s="2">
        <f t="shared" si="44"/>
        <v>0.26879445204860802</v>
      </c>
      <c r="H206" s="2">
        <f t="shared" si="45"/>
        <v>0.14176766580627548</v>
      </c>
      <c r="N206" s="2">
        <f t="shared" si="38"/>
        <v>0.85823233419372458</v>
      </c>
      <c r="O206" s="2">
        <f t="shared" si="35"/>
        <v>2.9998603370817398</v>
      </c>
      <c r="P206" s="2">
        <f t="shared" si="36"/>
        <v>0.56362513739623687</v>
      </c>
      <c r="S206" s="2">
        <f t="shared" si="39"/>
        <v>-1.313808310246263</v>
      </c>
      <c r="T206" s="2">
        <f t="shared" si="40"/>
        <v>3.9578191939480763E-2</v>
      </c>
    </row>
    <row r="207" spans="1:20" x14ac:dyDescent="0.25">
      <c r="A207">
        <v>206</v>
      </c>
      <c r="B207" s="1">
        <v>0.84450000000000003</v>
      </c>
      <c r="C207" s="2">
        <f t="shared" si="37"/>
        <v>-0.16901054273428226</v>
      </c>
      <c r="D207" s="2">
        <f t="shared" si="41"/>
        <v>0.46551736880214067</v>
      </c>
      <c r="E207" s="2">
        <f t="shared" si="42"/>
        <v>3.8106362048608004E-2</v>
      </c>
      <c r="F207" s="2">
        <f t="shared" si="43"/>
        <v>-0.63452791153642296</v>
      </c>
      <c r="G207" s="2">
        <f t="shared" si="44"/>
        <v>0.26879445204860802</v>
      </c>
      <c r="H207" s="2">
        <f t="shared" si="45"/>
        <v>0.14176766580627548</v>
      </c>
      <c r="N207" s="2">
        <f t="shared" si="38"/>
        <v>0.85823233419372458</v>
      </c>
      <c r="O207" s="2">
        <f t="shared" si="35"/>
        <v>6.2459823004501951</v>
      </c>
      <c r="P207" s="2">
        <f t="shared" si="36"/>
        <v>0.57983113290223676</v>
      </c>
      <c r="S207" s="2">
        <f t="shared" si="39"/>
        <v>-1.313808310246263</v>
      </c>
      <c r="T207" s="2">
        <f t="shared" si="40"/>
        <v>1.4978942736733456</v>
      </c>
    </row>
    <row r="208" spans="1:20" x14ac:dyDescent="0.25">
      <c r="A208">
        <v>207</v>
      </c>
      <c r="B208" s="1">
        <v>1.2124999999999999</v>
      </c>
      <c r="C208" s="2">
        <f t="shared" si="37"/>
        <v>0.19268434382950114</v>
      </c>
      <c r="D208" s="2">
        <f t="shared" si="41"/>
        <v>0.37556182789469111</v>
      </c>
      <c r="E208" s="2">
        <f t="shared" si="42"/>
        <v>3.8106362048608004E-2</v>
      </c>
      <c r="F208" s="2">
        <f t="shared" si="43"/>
        <v>-0.18287748406518997</v>
      </c>
      <c r="G208" s="2">
        <f t="shared" si="44"/>
        <v>0.26879445204860802</v>
      </c>
      <c r="H208" s="2">
        <f t="shared" si="45"/>
        <v>0.14176766580627548</v>
      </c>
      <c r="N208" s="2">
        <f t="shared" si="38"/>
        <v>0.85823233419372458</v>
      </c>
      <c r="O208" s="2">
        <f t="shared" si="35"/>
        <v>8.0704767810943512</v>
      </c>
      <c r="P208" s="2">
        <f t="shared" si="36"/>
        <v>0.6135734907848438</v>
      </c>
      <c r="S208" s="2">
        <f t="shared" si="39"/>
        <v>-1.313808310246263</v>
      </c>
      <c r="T208" s="2">
        <f t="shared" si="40"/>
        <v>0.12442285889132065</v>
      </c>
    </row>
    <row r="209" spans="1:20" x14ac:dyDescent="0.25">
      <c r="A209">
        <v>208</v>
      </c>
      <c r="B209" s="1">
        <v>3.1823999999999999</v>
      </c>
      <c r="C209" s="2">
        <f t="shared" si="37"/>
        <v>1.1576356291175707</v>
      </c>
      <c r="D209" s="2">
        <f t="shared" si="41"/>
        <v>0.34963571385024478</v>
      </c>
      <c r="E209" s="2">
        <f t="shared" si="42"/>
        <v>3.8106362048608004E-2</v>
      </c>
      <c r="F209" s="2">
        <f t="shared" si="43"/>
        <v>0.80799991526732584</v>
      </c>
      <c r="G209" s="2">
        <f t="shared" si="44"/>
        <v>0.26879445204860802</v>
      </c>
      <c r="H209" s="2">
        <f t="shared" si="45"/>
        <v>0.14176766580627548</v>
      </c>
      <c r="N209" s="2">
        <f t="shared" si="38"/>
        <v>0.85823233419372458</v>
      </c>
      <c r="O209" s="2">
        <f t="shared" si="35"/>
        <v>5.9010392295412561</v>
      </c>
      <c r="P209" s="2">
        <f t="shared" si="36"/>
        <v>0.65717222397551067</v>
      </c>
      <c r="S209" s="2">
        <f t="shared" si="39"/>
        <v>-1.313808310246263</v>
      </c>
      <c r="T209" s="2">
        <f t="shared" si="40"/>
        <v>2.4288591453291741</v>
      </c>
    </row>
    <row r="210" spans="1:20" x14ac:dyDescent="0.25">
      <c r="A210">
        <v>209</v>
      </c>
      <c r="B210" s="1">
        <v>2.5537000000000001</v>
      </c>
      <c r="C210" s="2">
        <f t="shared" si="37"/>
        <v>0.93754328790760666</v>
      </c>
      <c r="D210" s="2">
        <f t="shared" si="41"/>
        <v>0.46418397580936194</v>
      </c>
      <c r="E210" s="2">
        <f t="shared" si="42"/>
        <v>3.8106362048608004E-2</v>
      </c>
      <c r="F210" s="2">
        <f t="shared" si="43"/>
        <v>0.47335931209824472</v>
      </c>
      <c r="G210" s="2">
        <f t="shared" si="44"/>
        <v>0.26879445204860802</v>
      </c>
      <c r="H210" s="2">
        <f t="shared" si="45"/>
        <v>0.14176766580627548</v>
      </c>
      <c r="N210" s="2">
        <f t="shared" si="38"/>
        <v>0.85823233419372458</v>
      </c>
      <c r="O210" s="2">
        <f t="shared" si="35"/>
        <v>4.8238610589893787</v>
      </c>
      <c r="P210" s="2">
        <f t="shared" si="36"/>
        <v>0.68905111315329992</v>
      </c>
      <c r="S210" s="2">
        <f t="shared" si="39"/>
        <v>-1.313808310246263</v>
      </c>
      <c r="T210" s="2">
        <f t="shared" si="40"/>
        <v>0.83360737783979055</v>
      </c>
    </row>
    <row r="211" spans="1:20" x14ac:dyDescent="0.25">
      <c r="A211">
        <v>210</v>
      </c>
      <c r="B211" s="1">
        <v>1.7977000000000001</v>
      </c>
      <c r="C211" s="2">
        <f t="shared" si="37"/>
        <v>0.58650807007023331</v>
      </c>
      <c r="D211" s="2">
        <f t="shared" si="41"/>
        <v>0.53129102057319433</v>
      </c>
      <c r="E211" s="2">
        <f t="shared" si="42"/>
        <v>3.8106362048608004E-2</v>
      </c>
      <c r="F211" s="2">
        <f t="shared" si="43"/>
        <v>5.5217049497038984E-2</v>
      </c>
      <c r="G211" s="2">
        <f t="shared" si="44"/>
        <v>0.26879445204860802</v>
      </c>
      <c r="H211" s="2">
        <f t="shared" si="45"/>
        <v>0.14176766580627548</v>
      </c>
      <c r="N211" s="2">
        <f t="shared" si="38"/>
        <v>0.85823233419372458</v>
      </c>
      <c r="O211" s="2">
        <f t="shared" si="35"/>
        <v>5.381335640746034</v>
      </c>
      <c r="P211" s="2">
        <f t="shared" si="36"/>
        <v>0.71511081655922526</v>
      </c>
      <c r="S211" s="2">
        <f t="shared" si="39"/>
        <v>-1.313808310246263</v>
      </c>
      <c r="T211" s="2">
        <f t="shared" si="40"/>
        <v>1.1342951954257949E-2</v>
      </c>
    </row>
    <row r="212" spans="1:20" x14ac:dyDescent="0.25">
      <c r="A212">
        <v>211</v>
      </c>
      <c r="B212" s="1">
        <v>3.6400999999999999</v>
      </c>
      <c r="C212" s="2">
        <f t="shared" si="37"/>
        <v>1.2920111537987589</v>
      </c>
      <c r="D212" s="2">
        <f t="shared" si="41"/>
        <v>0.53911901279309915</v>
      </c>
      <c r="E212" s="2">
        <f t="shared" si="42"/>
        <v>3.8106362048608004E-2</v>
      </c>
      <c r="F212" s="2">
        <f t="shared" si="43"/>
        <v>0.75289214100565971</v>
      </c>
      <c r="G212" s="2">
        <f t="shared" si="44"/>
        <v>0.26879445204860802</v>
      </c>
      <c r="H212" s="2">
        <f t="shared" si="45"/>
        <v>0.14176766580627548</v>
      </c>
      <c r="N212" s="2">
        <f t="shared" si="38"/>
        <v>0.85823233419372458</v>
      </c>
      <c r="O212" s="2">
        <f t="shared" si="35"/>
        <v>3.0065749117707612</v>
      </c>
      <c r="P212" s="2">
        <f t="shared" si="36"/>
        <v>0.74418213702444547</v>
      </c>
      <c r="S212" s="2">
        <f t="shared" si="39"/>
        <v>-1.313808310246263</v>
      </c>
      <c r="T212" s="2">
        <f t="shared" si="40"/>
        <v>2.1088477521313544</v>
      </c>
    </row>
    <row r="213" spans="1:20" x14ac:dyDescent="0.25">
      <c r="A213">
        <v>212</v>
      </c>
      <c r="B213" s="1">
        <v>4.6919000000000004</v>
      </c>
      <c r="C213" s="2">
        <f t="shared" si="37"/>
        <v>1.5458376176911313</v>
      </c>
      <c r="D213" s="2">
        <f t="shared" si="41"/>
        <v>0.64585477422736071</v>
      </c>
      <c r="E213" s="2">
        <f t="shared" si="42"/>
        <v>3.8106362048608004E-2</v>
      </c>
      <c r="F213" s="2">
        <f t="shared" si="43"/>
        <v>0.89998284346377055</v>
      </c>
      <c r="G213" s="2">
        <f t="shared" si="44"/>
        <v>0.26879445204860802</v>
      </c>
      <c r="H213" s="2">
        <f t="shared" si="45"/>
        <v>0.14176766580627548</v>
      </c>
      <c r="N213" s="2">
        <f t="shared" si="38"/>
        <v>0.85823233419372458</v>
      </c>
      <c r="O213" s="2">
        <f t="shared" si="35"/>
        <v>-0.39807944793013272</v>
      </c>
      <c r="P213" s="2">
        <f t="shared" si="36"/>
        <v>0.76042440634155906</v>
      </c>
      <c r="S213" s="2">
        <f t="shared" si="39"/>
        <v>-1.313808310246263</v>
      </c>
      <c r="T213" s="2">
        <f t="shared" si="40"/>
        <v>3.0133401651558689</v>
      </c>
    </row>
    <row r="214" spans="1:20" x14ac:dyDescent="0.25">
      <c r="A214">
        <v>213</v>
      </c>
      <c r="B214" s="1">
        <v>1.93</v>
      </c>
      <c r="C214" s="2">
        <f t="shared" si="37"/>
        <v>0.65752000291679413</v>
      </c>
      <c r="D214" s="2">
        <f t="shared" si="41"/>
        <v>0.77344324121091401</v>
      </c>
      <c r="E214" s="2">
        <f t="shared" si="42"/>
        <v>3.8106362048608004E-2</v>
      </c>
      <c r="F214" s="2">
        <f t="shared" si="43"/>
        <v>-0.11592323829411988</v>
      </c>
      <c r="G214" s="2">
        <f t="shared" si="44"/>
        <v>0.26879445204860802</v>
      </c>
      <c r="H214" s="2">
        <f t="shared" si="45"/>
        <v>0.14176766580627548</v>
      </c>
      <c r="N214" s="2">
        <f t="shared" si="38"/>
        <v>0.85823233419372458</v>
      </c>
      <c r="O214" s="2">
        <f t="shared" si="35"/>
        <v>3.8674260192311849E-2</v>
      </c>
      <c r="P214" s="2">
        <f t="shared" si="36"/>
        <v>0.75827388164397835</v>
      </c>
      <c r="S214" s="2">
        <f t="shared" si="39"/>
        <v>-1.313808310246263</v>
      </c>
      <c r="T214" s="2">
        <f t="shared" si="40"/>
        <v>4.9994324935565174E-2</v>
      </c>
    </row>
    <row r="215" spans="1:20" x14ac:dyDescent="0.25">
      <c r="A215">
        <v>214</v>
      </c>
      <c r="B215" s="1">
        <v>2.0406</v>
      </c>
      <c r="C215" s="2">
        <f t="shared" si="37"/>
        <v>0.71324388225906765</v>
      </c>
      <c r="D215" s="2">
        <f t="shared" si="41"/>
        <v>0.75700907430525199</v>
      </c>
      <c r="E215" s="2">
        <f t="shared" si="42"/>
        <v>3.8106362048608004E-2</v>
      </c>
      <c r="F215" s="2">
        <f t="shared" si="43"/>
        <v>-4.3765192046184342E-2</v>
      </c>
      <c r="G215" s="2">
        <f t="shared" si="44"/>
        <v>0.26879445204860802</v>
      </c>
      <c r="H215" s="2">
        <f t="shared" si="45"/>
        <v>0.14176766580627548</v>
      </c>
      <c r="N215" s="2">
        <f t="shared" si="38"/>
        <v>0.85823233419372458</v>
      </c>
      <c r="O215" s="2">
        <f t="shared" si="35"/>
        <v>0.234778564523908</v>
      </c>
      <c r="P215" s="2">
        <f t="shared" si="36"/>
        <v>0.75848280966610226</v>
      </c>
      <c r="S215" s="2">
        <f t="shared" si="39"/>
        <v>-1.313808310246263</v>
      </c>
      <c r="T215" s="2">
        <f t="shared" si="40"/>
        <v>7.1258614909694012E-3</v>
      </c>
    </row>
    <row r="216" spans="1:20" x14ac:dyDescent="0.25">
      <c r="A216">
        <v>215</v>
      </c>
      <c r="B216" s="1">
        <v>1.2317</v>
      </c>
      <c r="C216" s="2">
        <f t="shared" si="37"/>
        <v>0.20839532896530155</v>
      </c>
      <c r="D216" s="2">
        <f t="shared" si="41"/>
        <v>0.75080458518530102</v>
      </c>
      <c r="E216" s="2">
        <f t="shared" si="42"/>
        <v>3.8106362048608004E-2</v>
      </c>
      <c r="F216" s="2">
        <f t="shared" si="43"/>
        <v>-0.54240925621999947</v>
      </c>
      <c r="G216" s="2">
        <f t="shared" si="44"/>
        <v>0.26879445204860802</v>
      </c>
      <c r="H216" s="2">
        <f t="shared" si="45"/>
        <v>0.14176766580627548</v>
      </c>
      <c r="N216" s="2">
        <f t="shared" si="38"/>
        <v>0.85823233419372458</v>
      </c>
      <c r="O216" s="2">
        <f t="shared" si="35"/>
        <v>2.6248274534847553</v>
      </c>
      <c r="P216" s="2">
        <f t="shared" si="36"/>
        <v>0.75975114216630157</v>
      </c>
      <c r="S216" s="2">
        <f t="shared" si="39"/>
        <v>-1.313808310246263</v>
      </c>
      <c r="T216" s="2">
        <f t="shared" si="40"/>
        <v>1.0945456611579518</v>
      </c>
    </row>
    <row r="217" spans="1:20" x14ac:dyDescent="0.25">
      <c r="A217">
        <v>216</v>
      </c>
      <c r="B217" s="1">
        <v>2.4068999999999998</v>
      </c>
      <c r="C217" s="2">
        <f t="shared" si="37"/>
        <v>0.8783396124455829</v>
      </c>
      <c r="D217" s="2">
        <f t="shared" si="41"/>
        <v>0.67390849101927364</v>
      </c>
      <c r="E217" s="2">
        <f t="shared" si="42"/>
        <v>3.8106362048608004E-2</v>
      </c>
      <c r="F217" s="2">
        <f t="shared" si="43"/>
        <v>0.20443112142630926</v>
      </c>
      <c r="G217" s="2">
        <f t="shared" si="44"/>
        <v>0.26879445204860802</v>
      </c>
      <c r="H217" s="2">
        <f t="shared" si="45"/>
        <v>0.14176766580627548</v>
      </c>
      <c r="N217" s="2">
        <f t="shared" si="38"/>
        <v>0.85823233419372458</v>
      </c>
      <c r="O217" s="2">
        <f t="shared" si="35"/>
        <v>2.1722314994903664</v>
      </c>
      <c r="P217" s="2">
        <f t="shared" si="36"/>
        <v>0.77393111627688949</v>
      </c>
      <c r="S217" s="2">
        <f t="shared" si="39"/>
        <v>-1.313808310246263</v>
      </c>
      <c r="T217" s="2">
        <f t="shared" si="40"/>
        <v>0.15547970982697529</v>
      </c>
    </row>
    <row r="218" spans="1:20" x14ac:dyDescent="0.25">
      <c r="A218">
        <v>217</v>
      </c>
      <c r="B218" s="1">
        <v>2.7515000000000001</v>
      </c>
      <c r="C218" s="2">
        <f t="shared" si="37"/>
        <v>1.0121462175176765</v>
      </c>
      <c r="D218" s="2">
        <f t="shared" si="41"/>
        <v>0.70289021392204076</v>
      </c>
      <c r="E218" s="2">
        <f t="shared" si="42"/>
        <v>3.8106362048608004E-2</v>
      </c>
      <c r="F218" s="2">
        <f t="shared" si="43"/>
        <v>0.30925600359563576</v>
      </c>
      <c r="G218" s="2">
        <f t="shared" si="44"/>
        <v>0.26879445204860802</v>
      </c>
      <c r="H218" s="2">
        <f t="shared" si="45"/>
        <v>0.14176766580627548</v>
      </c>
      <c r="N218" s="2">
        <f t="shared" si="38"/>
        <v>0.85823233419372458</v>
      </c>
      <c r="O218" s="2">
        <f t="shared" si="35"/>
        <v>1.1904722607595537</v>
      </c>
      <c r="P218" s="2">
        <f t="shared" si="36"/>
        <v>0.78566605389501132</v>
      </c>
      <c r="S218" s="2">
        <f t="shared" si="39"/>
        <v>-1.313808310246263</v>
      </c>
      <c r="T218" s="2">
        <f t="shared" si="40"/>
        <v>0.35580822085810293</v>
      </c>
    </row>
    <row r="219" spans="1:20" x14ac:dyDescent="0.25">
      <c r="A219">
        <v>218</v>
      </c>
      <c r="B219" s="1">
        <v>2.3955000000000002</v>
      </c>
      <c r="C219" s="2">
        <f t="shared" si="37"/>
        <v>0.87359197734103988</v>
      </c>
      <c r="D219" s="2">
        <f t="shared" si="41"/>
        <v>0.74673271568837118</v>
      </c>
      <c r="E219" s="2">
        <f t="shared" si="42"/>
        <v>3.8106362048608004E-2</v>
      </c>
      <c r="F219" s="2">
        <f t="shared" si="43"/>
        <v>0.1268592616526687</v>
      </c>
      <c r="G219" s="2">
        <f t="shared" si="44"/>
        <v>0.26879445204860802</v>
      </c>
      <c r="H219" s="2">
        <f t="shared" si="45"/>
        <v>0.14176766580627548</v>
      </c>
      <c r="N219" s="2">
        <f t="shared" si="38"/>
        <v>0.85823233419372458</v>
      </c>
      <c r="O219" s="2">
        <f t="shared" si="35"/>
        <v>0.83720437131046999</v>
      </c>
      <c r="P219" s="2">
        <f t="shared" si="36"/>
        <v>0.79209728266569956</v>
      </c>
      <c r="S219" s="2">
        <f t="shared" si="39"/>
        <v>-1.313808310246263</v>
      </c>
      <c r="T219" s="2">
        <f t="shared" si="40"/>
        <v>5.987204030591374E-2</v>
      </c>
    </row>
    <row r="220" spans="1:20" x14ac:dyDescent="0.25">
      <c r="A220">
        <v>219</v>
      </c>
      <c r="B220" s="1">
        <v>2.8675999999999999</v>
      </c>
      <c r="C220" s="2">
        <f t="shared" si="37"/>
        <v>1.05347544299658</v>
      </c>
      <c r="D220" s="2">
        <f t="shared" si="41"/>
        <v>0.76471725709877758</v>
      </c>
      <c r="E220" s="2">
        <f t="shared" si="42"/>
        <v>3.8106362048608004E-2</v>
      </c>
      <c r="F220" s="2">
        <f t="shared" si="43"/>
        <v>0.28875818589780244</v>
      </c>
      <c r="G220" s="2">
        <f t="shared" si="44"/>
        <v>0.26879445204860802</v>
      </c>
      <c r="H220" s="2">
        <f t="shared" si="45"/>
        <v>0.14176766580627548</v>
      </c>
      <c r="N220" s="2">
        <f t="shared" si="38"/>
        <v>0.85823233419372458</v>
      </c>
      <c r="O220" s="2">
        <f t="shared" si="35"/>
        <v>-0.2762270720551947</v>
      </c>
      <c r="P220" s="2">
        <f t="shared" si="36"/>
        <v>0.79662006998061163</v>
      </c>
      <c r="S220" s="2">
        <f t="shared" si="39"/>
        <v>-1.313808310246263</v>
      </c>
      <c r="T220" s="2">
        <f t="shared" si="40"/>
        <v>0.31020465373262762</v>
      </c>
    </row>
    <row r="221" spans="1:20" x14ac:dyDescent="0.25">
      <c r="A221">
        <v>220</v>
      </c>
      <c r="B221" s="1">
        <v>1.3391999999999999</v>
      </c>
      <c r="C221" s="2">
        <f t="shared" si="37"/>
        <v>0.29207242075307377</v>
      </c>
      <c r="D221" s="2">
        <f t="shared" si="41"/>
        <v>0.80565383109596356</v>
      </c>
      <c r="E221" s="2">
        <f t="shared" si="42"/>
        <v>3.8106362048608004E-2</v>
      </c>
      <c r="F221" s="2">
        <f t="shared" si="43"/>
        <v>-0.51358141034288973</v>
      </c>
      <c r="G221" s="2">
        <f t="shared" si="44"/>
        <v>0.26879445204860802</v>
      </c>
      <c r="H221" s="2">
        <f t="shared" si="45"/>
        <v>0.14176766580627548</v>
      </c>
      <c r="N221" s="2">
        <f t="shared" si="38"/>
        <v>0.85823233419372458</v>
      </c>
      <c r="O221" s="2">
        <f t="shared" si="35"/>
        <v>1.9044464145020328</v>
      </c>
      <c r="P221" s="2">
        <f t="shared" si="36"/>
        <v>0.79512782228060142</v>
      </c>
      <c r="S221" s="2">
        <f t="shared" si="39"/>
        <v>-1.313808310246263</v>
      </c>
      <c r="T221" s="2">
        <f t="shared" si="40"/>
        <v>0.98129207295578036</v>
      </c>
    </row>
    <row r="222" spans="1:20" x14ac:dyDescent="0.25">
      <c r="A222">
        <v>221</v>
      </c>
      <c r="B222" s="1">
        <v>5.1680000000000001</v>
      </c>
      <c r="C222" s="2">
        <f t="shared" si="37"/>
        <v>1.6424857664803008</v>
      </c>
      <c r="D222" s="2">
        <f t="shared" si="41"/>
        <v>0.73284459335015717</v>
      </c>
      <c r="E222" s="2">
        <f t="shared" si="42"/>
        <v>3.8106362048608004E-2</v>
      </c>
      <c r="F222" s="2">
        <f t="shared" si="43"/>
        <v>0.90964117313014359</v>
      </c>
      <c r="G222" s="2">
        <f t="shared" si="44"/>
        <v>0.26879445204860802</v>
      </c>
      <c r="H222" s="2">
        <f t="shared" si="45"/>
        <v>0.14176766580627548</v>
      </c>
      <c r="N222" s="2">
        <f t="shared" si="38"/>
        <v>0.85823233419372458</v>
      </c>
      <c r="O222" s="2">
        <f t="shared" si="35"/>
        <v>-1.7241312401005766</v>
      </c>
      <c r="P222" s="2">
        <f t="shared" si="36"/>
        <v>0.805416117923345</v>
      </c>
      <c r="S222" s="2">
        <f t="shared" si="39"/>
        <v>-1.313808310246263</v>
      </c>
      <c r="T222" s="2">
        <f t="shared" si="40"/>
        <v>3.0783636252430937</v>
      </c>
    </row>
    <row r="223" spans="1:20" x14ac:dyDescent="0.25">
      <c r="A223">
        <v>222</v>
      </c>
      <c r="B223" s="1">
        <v>4.3562000000000003</v>
      </c>
      <c r="C223" s="2">
        <f t="shared" si="37"/>
        <v>1.4716001176989906</v>
      </c>
      <c r="D223" s="2">
        <f t="shared" si="41"/>
        <v>0.86180229918609974</v>
      </c>
      <c r="E223" s="2">
        <f t="shared" si="42"/>
        <v>3.8106362048608004E-2</v>
      </c>
      <c r="F223" s="2">
        <f t="shared" si="43"/>
        <v>0.60979781851289083</v>
      </c>
      <c r="G223" s="2">
        <f t="shared" si="44"/>
        <v>0.26879445204860802</v>
      </c>
      <c r="H223" s="2">
        <f t="shared" si="45"/>
        <v>0.14176766580627548</v>
      </c>
      <c r="N223" s="2">
        <f t="shared" si="38"/>
        <v>0.85823233419372458</v>
      </c>
      <c r="O223" s="2">
        <f t="shared" si="35"/>
        <v>-4.6523196340808584</v>
      </c>
      <c r="P223" s="2">
        <f t="shared" si="36"/>
        <v>0.79610192993151163</v>
      </c>
      <c r="S223" s="2">
        <f t="shared" si="39"/>
        <v>-1.313808310246263</v>
      </c>
      <c r="T223" s="2">
        <f t="shared" si="40"/>
        <v>1.3834116613234102</v>
      </c>
    </row>
    <row r="224" spans="1:20" x14ac:dyDescent="0.25">
      <c r="A224">
        <v>223</v>
      </c>
      <c r="B224" s="1">
        <v>3.3759000000000001</v>
      </c>
      <c r="C224" s="2">
        <f t="shared" si="37"/>
        <v>1.216661955441924</v>
      </c>
      <c r="D224" s="2">
        <f t="shared" si="41"/>
        <v>0.94825191253043106</v>
      </c>
      <c r="E224" s="2">
        <f t="shared" si="42"/>
        <v>3.8106362048608004E-2</v>
      </c>
      <c r="F224" s="2">
        <f t="shared" si="43"/>
        <v>0.26841004291149295</v>
      </c>
      <c r="G224" s="2">
        <f t="shared" si="44"/>
        <v>0.26879445204860802</v>
      </c>
      <c r="H224" s="2">
        <f t="shared" si="45"/>
        <v>0.14176766580627548</v>
      </c>
      <c r="N224" s="2">
        <f t="shared" si="38"/>
        <v>0.85823233419372458</v>
      </c>
      <c r="O224" s="2">
        <f t="shared" si="35"/>
        <v>-6.5843353668983848</v>
      </c>
      <c r="P224" s="2">
        <f t="shared" si="36"/>
        <v>0.77096893618829831</v>
      </c>
      <c r="S224" s="2">
        <f t="shared" si="39"/>
        <v>-1.313808310246263</v>
      </c>
      <c r="T224" s="2">
        <f t="shared" si="40"/>
        <v>0.26802618352673913</v>
      </c>
    </row>
    <row r="225" spans="1:20" x14ac:dyDescent="0.25">
      <c r="A225">
        <v>224</v>
      </c>
      <c r="B225" s="1">
        <v>1.4837</v>
      </c>
      <c r="C225" s="2">
        <f t="shared" si="37"/>
        <v>0.39453896797461091</v>
      </c>
      <c r="D225" s="2">
        <f t="shared" si="41"/>
        <v>0.98630377779295564</v>
      </c>
      <c r="E225" s="2">
        <f t="shared" si="42"/>
        <v>3.8106362048608004E-2</v>
      </c>
      <c r="F225" s="2">
        <f t="shared" si="43"/>
        <v>-0.59176480981834478</v>
      </c>
      <c r="G225" s="2">
        <f t="shared" si="44"/>
        <v>0.26879445204860802</v>
      </c>
      <c r="H225" s="2">
        <f t="shared" si="45"/>
        <v>0.14176766580627548</v>
      </c>
      <c r="N225" s="2">
        <f t="shared" si="38"/>
        <v>0.85823233419372458</v>
      </c>
      <c r="O225" s="2">
        <f t="shared" si="35"/>
        <v>-5.1067569514810103</v>
      </c>
      <c r="P225" s="2">
        <f t="shared" si="36"/>
        <v>0.73539871045247152</v>
      </c>
      <c r="S225" s="2">
        <f t="shared" si="39"/>
        <v>-1.313808310246263</v>
      </c>
      <c r="T225" s="2">
        <f t="shared" si="40"/>
        <v>1.3028006622547967</v>
      </c>
    </row>
    <row r="226" spans="1:20" x14ac:dyDescent="0.25">
      <c r="A226">
        <v>225</v>
      </c>
      <c r="B226" s="1">
        <v>3.5352000000000001</v>
      </c>
      <c r="C226" s="2">
        <f t="shared" si="37"/>
        <v>1.2627698748343932</v>
      </c>
      <c r="D226" s="2">
        <f t="shared" si="41"/>
        <v>0.90241066199871434</v>
      </c>
      <c r="E226" s="2">
        <f t="shared" si="42"/>
        <v>3.8106362048608004E-2</v>
      </c>
      <c r="F226" s="2">
        <f t="shared" si="43"/>
        <v>0.36035921283567884</v>
      </c>
      <c r="G226" s="2">
        <f t="shared" si="44"/>
        <v>0.26879445204860802</v>
      </c>
      <c r="H226" s="2">
        <f t="shared" si="45"/>
        <v>0.14176766580627548</v>
      </c>
      <c r="N226" s="2">
        <f t="shared" si="38"/>
        <v>0.85823233419372458</v>
      </c>
      <c r="O226" s="2">
        <f t="shared" si="35"/>
        <v>-7.5124257578899565</v>
      </c>
      <c r="P226" s="2">
        <f t="shared" si="36"/>
        <v>0.70781073271133321</v>
      </c>
      <c r="S226" s="2">
        <f t="shared" si="39"/>
        <v>-1.313808310246263</v>
      </c>
      <c r="T226" s="2">
        <f t="shared" si="40"/>
        <v>0.48311548577671826</v>
      </c>
    </row>
    <row r="227" spans="1:20" x14ac:dyDescent="0.25">
      <c r="A227">
        <v>226</v>
      </c>
      <c r="B227" s="1">
        <v>0.79820000000000002</v>
      </c>
      <c r="C227" s="2">
        <f t="shared" si="37"/>
        <v>-0.22539608636750352</v>
      </c>
      <c r="D227" s="2">
        <f t="shared" si="41"/>
        <v>0.95349794645421537</v>
      </c>
      <c r="E227" s="2">
        <f t="shared" si="42"/>
        <v>3.8106362048608004E-2</v>
      </c>
      <c r="F227" s="2">
        <f t="shared" si="43"/>
        <v>-1.1788940328217188</v>
      </c>
      <c r="G227" s="2">
        <f t="shared" si="44"/>
        <v>0.26879445204860802</v>
      </c>
      <c r="H227" s="2">
        <f t="shared" si="45"/>
        <v>0.14176766580627548</v>
      </c>
      <c r="N227" s="2">
        <f t="shared" si="38"/>
        <v>0.85823233419372458</v>
      </c>
      <c r="O227" s="2">
        <f t="shared" si="35"/>
        <v>-3.6430330335916379</v>
      </c>
      <c r="P227" s="2">
        <f t="shared" si="36"/>
        <v>0.66722673066077232</v>
      </c>
      <c r="S227" s="2">
        <f t="shared" si="39"/>
        <v>-1.313808310246263</v>
      </c>
      <c r="T227" s="2">
        <f t="shared" si="40"/>
        <v>5.1704606625263603</v>
      </c>
    </row>
    <row r="228" spans="1:20" x14ac:dyDescent="0.25">
      <c r="A228">
        <v>227</v>
      </c>
      <c r="B228" s="1">
        <v>5.8113999999999999</v>
      </c>
      <c r="C228" s="2">
        <f t="shared" si="37"/>
        <v>1.7598215056921147</v>
      </c>
      <c r="D228" s="2">
        <f t="shared" si="41"/>
        <v>0.78636889118813358</v>
      </c>
      <c r="E228" s="2">
        <f t="shared" si="42"/>
        <v>3.8106362048608004E-2</v>
      </c>
      <c r="F228" s="2">
        <f t="shared" si="43"/>
        <v>0.97345261450398113</v>
      </c>
      <c r="G228" s="2">
        <f t="shared" si="44"/>
        <v>0.26879445204860802</v>
      </c>
      <c r="H228" s="2">
        <f t="shared" si="45"/>
        <v>0.14176766580627548</v>
      </c>
      <c r="N228" s="2">
        <f t="shared" si="38"/>
        <v>0.85823233419372458</v>
      </c>
      <c r="O228" s="2">
        <f t="shared" si="35"/>
        <v>-8.4645881916280263</v>
      </c>
      <c r="P228" s="2">
        <f t="shared" si="36"/>
        <v>0.6475461554550519</v>
      </c>
      <c r="S228" s="2">
        <f t="shared" si="39"/>
        <v>-1.313808310246263</v>
      </c>
      <c r="T228" s="2">
        <f t="shared" si="40"/>
        <v>3.5254075575684629</v>
      </c>
    </row>
    <row r="229" spans="1:20" x14ac:dyDescent="0.25">
      <c r="A229">
        <v>228</v>
      </c>
      <c r="B229" s="1">
        <v>2.1642999999999999</v>
      </c>
      <c r="C229" s="2">
        <f t="shared" si="37"/>
        <v>0.77209698353834655</v>
      </c>
      <c r="D229" s="2">
        <f t="shared" si="41"/>
        <v>0.92437299611937906</v>
      </c>
      <c r="E229" s="2">
        <f t="shared" si="42"/>
        <v>3.8106362048608004E-2</v>
      </c>
      <c r="F229" s="2">
        <f t="shared" si="43"/>
        <v>-0.15227601258103252</v>
      </c>
      <c r="G229" s="2">
        <f t="shared" si="44"/>
        <v>0.26879445204860802</v>
      </c>
      <c r="H229" s="2">
        <f t="shared" si="45"/>
        <v>0.14176766580627548</v>
      </c>
      <c r="N229" s="2">
        <f t="shared" si="38"/>
        <v>0.85823233419372458</v>
      </c>
      <c r="O229" s="2">
        <f t="shared" si="35"/>
        <v>-9.2027218752591011</v>
      </c>
      <c r="P229" s="2">
        <f t="shared" si="36"/>
        <v>0.60181833389682937</v>
      </c>
      <c r="S229" s="2">
        <f t="shared" si="39"/>
        <v>-1.313808310246263</v>
      </c>
      <c r="T229" s="2">
        <f t="shared" si="40"/>
        <v>8.6266601973561285E-2</v>
      </c>
    </row>
    <row r="230" spans="1:20" x14ac:dyDescent="0.25">
      <c r="A230">
        <v>229</v>
      </c>
      <c r="B230" s="1">
        <v>1.6724000000000001</v>
      </c>
      <c r="C230" s="2">
        <f t="shared" si="37"/>
        <v>0.51425972050027291</v>
      </c>
      <c r="D230" s="2">
        <f t="shared" si="41"/>
        <v>0.90278518125747909</v>
      </c>
      <c r="E230" s="2">
        <f t="shared" si="42"/>
        <v>3.8106362048608004E-2</v>
      </c>
      <c r="F230" s="2">
        <f t="shared" si="43"/>
        <v>-0.38852546075720618</v>
      </c>
      <c r="G230" s="2">
        <f t="shared" si="44"/>
        <v>0.26879445204860802</v>
      </c>
      <c r="H230" s="2">
        <f t="shared" si="45"/>
        <v>0.14176766580627548</v>
      </c>
      <c r="N230" s="2">
        <f t="shared" si="38"/>
        <v>0.85823233419372458</v>
      </c>
      <c r="O230" s="2">
        <f t="shared" si="35"/>
        <v>-9.0386769557925675</v>
      </c>
      <c r="P230" s="2">
        <f t="shared" si="36"/>
        <v>0.55210292964621099</v>
      </c>
      <c r="S230" s="2">
        <f t="shared" si="39"/>
        <v>-1.313808310246263</v>
      </c>
      <c r="T230" s="2">
        <f t="shared" si="40"/>
        <v>0.56158909719350014</v>
      </c>
    </row>
    <row r="231" spans="1:20" x14ac:dyDescent="0.25">
      <c r="A231">
        <v>230</v>
      </c>
      <c r="B231" s="1">
        <v>0.30070000000000002</v>
      </c>
      <c r="C231" s="2">
        <f t="shared" si="37"/>
        <v>-1.2016421889876536</v>
      </c>
      <c r="D231" s="2">
        <f t="shared" si="41"/>
        <v>0.84770483357962223</v>
      </c>
      <c r="E231" s="2">
        <f t="shared" si="42"/>
        <v>3.8106362048608004E-2</v>
      </c>
      <c r="F231" s="2">
        <f t="shared" si="43"/>
        <v>-2.0493470225672761</v>
      </c>
      <c r="G231" s="2">
        <f t="shared" si="44"/>
        <v>0.26879445204860802</v>
      </c>
      <c r="H231" s="2">
        <f t="shared" si="45"/>
        <v>0.14176766580627548</v>
      </c>
      <c r="N231" s="2">
        <f t="shared" si="38"/>
        <v>0.85823233419372458</v>
      </c>
      <c r="O231" s="2">
        <f t="shared" si="35"/>
        <v>-1.648109345434208</v>
      </c>
      <c r="P231" s="2">
        <f t="shared" si="36"/>
        <v>0.50327373706178058</v>
      </c>
      <c r="S231" s="2">
        <f t="shared" si="39"/>
        <v>-1.313808310246263</v>
      </c>
      <c r="T231" s="2">
        <f t="shared" si="40"/>
        <v>15.624664820633559</v>
      </c>
    </row>
    <row r="232" spans="1:20" x14ac:dyDescent="0.25">
      <c r="A232">
        <v>231</v>
      </c>
      <c r="B232" s="1">
        <v>2.1877</v>
      </c>
      <c r="C232" s="2">
        <f t="shared" si="37"/>
        <v>0.7828507636417239</v>
      </c>
      <c r="D232" s="2">
        <f t="shared" si="41"/>
        <v>0.5571736897632189</v>
      </c>
      <c r="E232" s="2">
        <f t="shared" si="42"/>
        <v>3.8106362048608004E-2</v>
      </c>
      <c r="F232" s="2">
        <f t="shared" si="43"/>
        <v>0.225677073878505</v>
      </c>
      <c r="G232" s="2">
        <f t="shared" si="44"/>
        <v>0.26879445204860802</v>
      </c>
      <c r="H232" s="2">
        <f t="shared" si="45"/>
        <v>0.14176766580627548</v>
      </c>
      <c r="N232" s="2">
        <f t="shared" si="38"/>
        <v>0.85823233419372458</v>
      </c>
      <c r="O232" s="2">
        <f t="shared" si="35"/>
        <v>-2.898631317727252</v>
      </c>
      <c r="P232" s="2">
        <f t="shared" si="36"/>
        <v>0.49437023835040861</v>
      </c>
      <c r="S232" s="2">
        <f t="shared" si="39"/>
        <v>-1.313808310246263</v>
      </c>
      <c r="T232" s="2">
        <f t="shared" si="40"/>
        <v>0.18947616398404735</v>
      </c>
    </row>
    <row r="233" spans="1:20" x14ac:dyDescent="0.25">
      <c r="A233">
        <v>232</v>
      </c>
      <c r="B233" s="1">
        <v>0.84060000000000001</v>
      </c>
      <c r="C233" s="2">
        <f t="shared" si="37"/>
        <v>-0.17363935641112072</v>
      </c>
      <c r="D233" s="2">
        <f t="shared" si="41"/>
        <v>0.58916740175296489</v>
      </c>
      <c r="E233" s="2">
        <f t="shared" si="42"/>
        <v>3.8106362048608004E-2</v>
      </c>
      <c r="F233" s="2">
        <f t="shared" si="43"/>
        <v>-0.76280675816408561</v>
      </c>
      <c r="G233" s="2">
        <f t="shared" si="44"/>
        <v>0.26879445204860802</v>
      </c>
      <c r="H233" s="2">
        <f t="shared" si="45"/>
        <v>0.14176766580627548</v>
      </c>
      <c r="N233" s="2">
        <f t="shared" si="38"/>
        <v>0.85823233419372458</v>
      </c>
      <c r="O233" s="2">
        <f t="shared" si="35"/>
        <v>-7.0785009210253436E-2</v>
      </c>
      <c r="P233" s="2">
        <f t="shared" si="36"/>
        <v>0.47871110731421651</v>
      </c>
      <c r="S233" s="2">
        <f t="shared" si="39"/>
        <v>-1.313808310246263</v>
      </c>
      <c r="T233" s="2">
        <f t="shared" si="40"/>
        <v>2.1647550604786194</v>
      </c>
    </row>
    <row r="234" spans="1:20" x14ac:dyDescent="0.25">
      <c r="A234">
        <v>233</v>
      </c>
      <c r="B234" s="1">
        <v>1.7748999999999999</v>
      </c>
      <c r="C234" s="2">
        <f t="shared" si="37"/>
        <v>0.57374408331216376</v>
      </c>
      <c r="D234" s="2">
        <f t="shared" si="41"/>
        <v>0.48102606818679039</v>
      </c>
      <c r="E234" s="2">
        <f t="shared" si="42"/>
        <v>3.8106362048608004E-2</v>
      </c>
      <c r="F234" s="2">
        <f t="shared" si="43"/>
        <v>9.2718015125373365E-2</v>
      </c>
      <c r="G234" s="2">
        <f t="shared" si="44"/>
        <v>0.26879445204860802</v>
      </c>
      <c r="H234" s="2">
        <f t="shared" si="45"/>
        <v>0.14176766580627548</v>
      </c>
      <c r="N234" s="2">
        <f t="shared" si="38"/>
        <v>0.85823233419372458</v>
      </c>
      <c r="O234" s="2">
        <f t="shared" si="35"/>
        <v>-0.48439706137104477</v>
      </c>
      <c r="P234" s="2">
        <f t="shared" si="36"/>
        <v>0.47832870899821039</v>
      </c>
      <c r="S234" s="2">
        <f t="shared" si="39"/>
        <v>-1.313808310246263</v>
      </c>
      <c r="T234" s="2">
        <f t="shared" si="40"/>
        <v>3.1982171742273809E-2</v>
      </c>
    </row>
    <row r="235" spans="1:20" x14ac:dyDescent="0.25">
      <c r="A235">
        <v>234</v>
      </c>
      <c r="B235" s="1">
        <v>1.696</v>
      </c>
      <c r="C235" s="2">
        <f t="shared" si="37"/>
        <v>0.52827253736971125</v>
      </c>
      <c r="D235" s="2">
        <f t="shared" si="41"/>
        <v>0.49417048476930553</v>
      </c>
      <c r="E235" s="2">
        <f t="shared" si="42"/>
        <v>3.8106362048608004E-2</v>
      </c>
      <c r="F235" s="2">
        <f t="shared" si="43"/>
        <v>3.4102052600405719E-2</v>
      </c>
      <c r="G235" s="2">
        <f t="shared" si="44"/>
        <v>0.26879445204860802</v>
      </c>
      <c r="H235" s="2">
        <f t="shared" si="45"/>
        <v>0.14176766580627548</v>
      </c>
      <c r="N235" s="2">
        <f t="shared" si="38"/>
        <v>0.85823233419372458</v>
      </c>
      <c r="O235" s="2">
        <f t="shared" si="35"/>
        <v>-0.7122400436259696</v>
      </c>
      <c r="P235" s="2">
        <f t="shared" si="36"/>
        <v>0.47571187497341871</v>
      </c>
      <c r="S235" s="2">
        <f t="shared" si="39"/>
        <v>-1.313808310246263</v>
      </c>
      <c r="T235" s="2">
        <f t="shared" si="40"/>
        <v>4.3265401599529062E-3</v>
      </c>
    </row>
    <row r="236" spans="1:20" x14ac:dyDescent="0.25">
      <c r="A236">
        <v>235</v>
      </c>
      <c r="B236" s="1">
        <v>2.0209999999999999</v>
      </c>
      <c r="C236" s="2">
        <f t="shared" si="37"/>
        <v>0.70359243842148389</v>
      </c>
      <c r="D236" s="2">
        <f t="shared" si="41"/>
        <v>0.4990050531656679</v>
      </c>
      <c r="E236" s="2">
        <f t="shared" si="42"/>
        <v>3.8106362048608004E-2</v>
      </c>
      <c r="F236" s="2">
        <f t="shared" si="43"/>
        <v>0.20458738525581599</v>
      </c>
      <c r="G236" s="2">
        <f t="shared" si="44"/>
        <v>0.26879445204860802</v>
      </c>
      <c r="H236" s="2">
        <f t="shared" si="45"/>
        <v>0.14176766580627548</v>
      </c>
      <c r="N236" s="2">
        <f t="shared" si="38"/>
        <v>0.85823233419372458</v>
      </c>
      <c r="O236" s="2">
        <f t="shared" si="35"/>
        <v>-1.7167490420044444</v>
      </c>
      <c r="P236" s="2">
        <f t="shared" si="36"/>
        <v>0.47186417619774035</v>
      </c>
      <c r="S236" s="2">
        <f t="shared" si="39"/>
        <v>-1.313808310246263</v>
      </c>
      <c r="T236" s="2">
        <f t="shared" si="40"/>
        <v>0.15571749300183679</v>
      </c>
    </row>
    <row r="237" spans="1:20" x14ac:dyDescent="0.25">
      <c r="A237">
        <v>236</v>
      </c>
      <c r="B237" s="1">
        <v>0.74280000000000002</v>
      </c>
      <c r="C237" s="2">
        <f t="shared" si="37"/>
        <v>-0.29732844950358628</v>
      </c>
      <c r="D237" s="2">
        <f t="shared" si="41"/>
        <v>0.5280089292267941</v>
      </c>
      <c r="E237" s="2">
        <f t="shared" si="42"/>
        <v>3.8106362048608004E-2</v>
      </c>
      <c r="F237" s="2">
        <f t="shared" si="43"/>
        <v>-0.82533737873038038</v>
      </c>
      <c r="G237" s="2">
        <f t="shared" si="44"/>
        <v>0.26879445204860802</v>
      </c>
      <c r="H237" s="2">
        <f t="shared" si="45"/>
        <v>0.14176766580627548</v>
      </c>
      <c r="N237" s="2">
        <f t="shared" si="38"/>
        <v>0.85823233419372458</v>
      </c>
      <c r="O237" s="2">
        <f t="shared" si="35"/>
        <v>1.5773885885475183</v>
      </c>
      <c r="P237" s="2">
        <f t="shared" si="36"/>
        <v>0.46258986868557178</v>
      </c>
      <c r="S237" s="2">
        <f t="shared" si="39"/>
        <v>-1.313808310246263</v>
      </c>
      <c r="T237" s="2">
        <f t="shared" si="40"/>
        <v>2.5342107455638718</v>
      </c>
    </row>
    <row r="238" spans="1:20" x14ac:dyDescent="0.25">
      <c r="A238">
        <v>237</v>
      </c>
      <c r="B238" s="1">
        <v>2.1738</v>
      </c>
      <c r="C238" s="2">
        <f t="shared" si="37"/>
        <v>0.77647678814694943</v>
      </c>
      <c r="D238" s="2">
        <f t="shared" si="41"/>
        <v>0.4110027755415181</v>
      </c>
      <c r="E238" s="2">
        <f t="shared" si="42"/>
        <v>3.8106362048608004E-2</v>
      </c>
      <c r="F238" s="2">
        <f t="shared" si="43"/>
        <v>0.36547401260543133</v>
      </c>
      <c r="G238" s="2">
        <f t="shared" si="44"/>
        <v>0.26879445204860802</v>
      </c>
      <c r="H238" s="2">
        <f t="shared" si="45"/>
        <v>0.14176766580627548</v>
      </c>
      <c r="N238" s="2">
        <f t="shared" si="38"/>
        <v>0.85823233419372458</v>
      </c>
      <c r="O238" s="2">
        <f t="shared" si="35"/>
        <v>0.25367277834293933</v>
      </c>
      <c r="P238" s="2">
        <f t="shared" si="36"/>
        <v>0.47111131618805258</v>
      </c>
      <c r="S238" s="2">
        <f t="shared" si="39"/>
        <v>-1.313808310246263</v>
      </c>
      <c r="T238" s="2">
        <f t="shared" si="40"/>
        <v>0.49692712357679292</v>
      </c>
    </row>
    <row r="239" spans="1:20" x14ac:dyDescent="0.25">
      <c r="A239">
        <v>238</v>
      </c>
      <c r="B239" s="1">
        <v>2.2587999999999999</v>
      </c>
      <c r="C239" s="2">
        <f t="shared" si="37"/>
        <v>0.81483369881654455</v>
      </c>
      <c r="D239" s="2">
        <f t="shared" si="41"/>
        <v>0.46281517322144339</v>
      </c>
      <c r="E239" s="2">
        <f t="shared" si="42"/>
        <v>3.8106362048608004E-2</v>
      </c>
      <c r="F239" s="2">
        <f t="shared" si="43"/>
        <v>0.35201852559510116</v>
      </c>
      <c r="G239" s="2">
        <f t="shared" si="44"/>
        <v>0.26879445204860802</v>
      </c>
      <c r="H239" s="2">
        <f t="shared" si="45"/>
        <v>0.14176766580627548</v>
      </c>
      <c r="N239" s="2">
        <f t="shared" si="38"/>
        <v>0.85823233419372458</v>
      </c>
      <c r="O239" s="2">
        <f t="shared" si="35"/>
        <v>-1.2303742691734225</v>
      </c>
      <c r="P239" s="2">
        <f t="shared" si="36"/>
        <v>0.47248171995485572</v>
      </c>
      <c r="S239" s="2">
        <f t="shared" si="39"/>
        <v>-1.313808310246263</v>
      </c>
      <c r="T239" s="2">
        <f t="shared" si="40"/>
        <v>0.46101041676165283</v>
      </c>
    </row>
    <row r="240" spans="1:20" x14ac:dyDescent="0.25">
      <c r="A240">
        <v>239</v>
      </c>
      <c r="B240" s="1">
        <v>1.1623000000000001</v>
      </c>
      <c r="C240" s="2">
        <f t="shared" si="37"/>
        <v>0.15040080066752531</v>
      </c>
      <c r="D240" s="2">
        <f t="shared" si="41"/>
        <v>0.51272001791562749</v>
      </c>
      <c r="E240" s="2">
        <f t="shared" si="42"/>
        <v>3.8106362048608004E-2</v>
      </c>
      <c r="F240" s="2">
        <f t="shared" si="43"/>
        <v>-0.36231921724810218</v>
      </c>
      <c r="G240" s="2">
        <f t="shared" si="44"/>
        <v>0.26879445204860802</v>
      </c>
      <c r="H240" s="2">
        <f t="shared" si="45"/>
        <v>0.14176766580627548</v>
      </c>
      <c r="N240" s="2">
        <f t="shared" si="38"/>
        <v>0.85823233419372458</v>
      </c>
      <c r="O240" s="2">
        <f t="shared" si="35"/>
        <v>0.13698773851274915</v>
      </c>
      <c r="P240" s="2">
        <f t="shared" si="36"/>
        <v>0.46583493055921354</v>
      </c>
      <c r="S240" s="2">
        <f t="shared" si="39"/>
        <v>-1.313808310246263</v>
      </c>
      <c r="T240" s="2">
        <f t="shared" si="40"/>
        <v>0.48838513662305066</v>
      </c>
    </row>
    <row r="241" spans="1:20" x14ac:dyDescent="0.25">
      <c r="A241">
        <v>240</v>
      </c>
      <c r="B241" s="1">
        <v>0.51319999999999999</v>
      </c>
      <c r="C241" s="2">
        <f t="shared" si="37"/>
        <v>-0.6670896462406557</v>
      </c>
      <c r="D241" s="2">
        <f t="shared" si="41"/>
        <v>0.46135486820960725</v>
      </c>
      <c r="E241" s="2">
        <f t="shared" si="42"/>
        <v>3.8106362048608004E-2</v>
      </c>
      <c r="F241" s="2">
        <f t="shared" si="43"/>
        <v>-1.1284445144502628</v>
      </c>
      <c r="G241" s="2">
        <f t="shared" si="44"/>
        <v>0.26879445204860802</v>
      </c>
      <c r="H241" s="2">
        <f t="shared" si="45"/>
        <v>0.14176766580627548</v>
      </c>
      <c r="N241" s="2">
        <f t="shared" si="38"/>
        <v>0.85823233419372458</v>
      </c>
      <c r="O241" s="2">
        <f t="shared" si="35"/>
        <v>5.051262328112279</v>
      </c>
      <c r="P241" s="2">
        <f t="shared" si="36"/>
        <v>0.46657497256959413</v>
      </c>
      <c r="S241" s="2">
        <f t="shared" si="39"/>
        <v>-1.313808310246263</v>
      </c>
      <c r="T241" s="2">
        <f t="shared" si="40"/>
        <v>4.737400688473338</v>
      </c>
    </row>
    <row r="242" spans="1:20" x14ac:dyDescent="0.25">
      <c r="A242">
        <v>241</v>
      </c>
      <c r="B242" s="1">
        <v>1.6509</v>
      </c>
      <c r="C242" s="2">
        <f t="shared" si="37"/>
        <v>0.50132059375168581</v>
      </c>
      <c r="D242" s="2">
        <f t="shared" si="41"/>
        <v>0.30137792340409758</v>
      </c>
      <c r="E242" s="2">
        <f t="shared" si="42"/>
        <v>3.8106362048608004E-2</v>
      </c>
      <c r="F242" s="2">
        <f t="shared" si="43"/>
        <v>0.19994267034758822</v>
      </c>
      <c r="G242" s="2">
        <f t="shared" si="44"/>
        <v>0.26879445204860802</v>
      </c>
      <c r="H242" s="2">
        <f t="shared" si="45"/>
        <v>0.14176766580627548</v>
      </c>
      <c r="N242" s="2">
        <f t="shared" si="38"/>
        <v>0.85823233419372458</v>
      </c>
      <c r="O242" s="2">
        <f t="shared" si="35"/>
        <v>5.0189353914678811</v>
      </c>
      <c r="P242" s="2">
        <f t="shared" si="36"/>
        <v>0.49386315448163864</v>
      </c>
      <c r="S242" s="2">
        <f t="shared" si="39"/>
        <v>-1.313808310246263</v>
      </c>
      <c r="T242" s="2">
        <f t="shared" si="40"/>
        <v>0.14872729374077628</v>
      </c>
    </row>
    <row r="243" spans="1:20" x14ac:dyDescent="0.25">
      <c r="A243">
        <v>242</v>
      </c>
      <c r="B243" s="1">
        <v>1.4135</v>
      </c>
      <c r="C243" s="2">
        <f t="shared" si="37"/>
        <v>0.34606889815150799</v>
      </c>
      <c r="D243" s="2">
        <f t="shared" si="41"/>
        <v>0.32972332907434876</v>
      </c>
      <c r="E243" s="2">
        <f t="shared" si="42"/>
        <v>3.8106362048608004E-2</v>
      </c>
      <c r="F243" s="2">
        <f t="shared" si="43"/>
        <v>1.6345569077159228E-2</v>
      </c>
      <c r="G243" s="2">
        <f t="shared" si="44"/>
        <v>0.26879445204860802</v>
      </c>
      <c r="H243" s="2">
        <f t="shared" si="45"/>
        <v>0.14176766580627548</v>
      </c>
      <c r="N243" s="2">
        <f t="shared" si="38"/>
        <v>0.85823233419372458</v>
      </c>
      <c r="O243" s="2">
        <f t="shared" si="35"/>
        <v>5.7771357825183589</v>
      </c>
      <c r="P243" s="2">
        <f t="shared" si="36"/>
        <v>0.52097669820019599</v>
      </c>
      <c r="S243" s="2">
        <f t="shared" si="39"/>
        <v>-1.313808310246263</v>
      </c>
      <c r="T243" s="2">
        <f t="shared" si="40"/>
        <v>9.9398490712847135E-4</v>
      </c>
    </row>
    <row r="244" spans="1:20" x14ac:dyDescent="0.25">
      <c r="A244">
        <v>243</v>
      </c>
      <c r="B244" s="1">
        <v>1.6797</v>
      </c>
      <c r="C244" s="2">
        <f t="shared" si="37"/>
        <v>0.51861520604082023</v>
      </c>
      <c r="D244" s="2">
        <f t="shared" si="41"/>
        <v>0.33204060224869286</v>
      </c>
      <c r="E244" s="2">
        <f t="shared" si="42"/>
        <v>3.8106362048608004E-2</v>
      </c>
      <c r="F244" s="2">
        <f t="shared" si="43"/>
        <v>0.18657460379212737</v>
      </c>
      <c r="G244" s="2">
        <f t="shared" si="44"/>
        <v>0.26879445204860802</v>
      </c>
      <c r="H244" s="2">
        <f t="shared" si="45"/>
        <v>0.14176766580627548</v>
      </c>
      <c r="N244" s="2">
        <f t="shared" si="38"/>
        <v>0.85823233419372458</v>
      </c>
      <c r="O244" s="2">
        <f t="shared" si="35"/>
        <v>5.9226613878518872</v>
      </c>
      <c r="P244" s="2">
        <f t="shared" si="36"/>
        <v>0.55218622998130573</v>
      </c>
      <c r="S244" s="2">
        <f t="shared" si="39"/>
        <v>-1.313808310246263</v>
      </c>
      <c r="T244" s="2">
        <f t="shared" si="40"/>
        <v>0.12950446899065593</v>
      </c>
    </row>
    <row r="245" spans="1:20" x14ac:dyDescent="0.25">
      <c r="A245">
        <v>244</v>
      </c>
      <c r="B245" s="1">
        <v>2.5426000000000002</v>
      </c>
      <c r="C245" s="2">
        <f t="shared" si="37"/>
        <v>0.93318717953388508</v>
      </c>
      <c r="D245" s="2">
        <f t="shared" si="41"/>
        <v>0.35849084832703343</v>
      </c>
      <c r="E245" s="2">
        <f t="shared" si="42"/>
        <v>3.8106362048608004E-2</v>
      </c>
      <c r="F245" s="2">
        <f t="shared" si="43"/>
        <v>0.5746963312068516</v>
      </c>
      <c r="G245" s="2">
        <f t="shared" si="44"/>
        <v>0.26879445204860802</v>
      </c>
      <c r="H245" s="2">
        <f t="shared" si="45"/>
        <v>0.14176766580627548</v>
      </c>
      <c r="N245" s="2">
        <f t="shared" si="38"/>
        <v>0.85823233419372458</v>
      </c>
      <c r="O245" s="2">
        <f t="shared" si="35"/>
        <v>4.409773348984964</v>
      </c>
      <c r="P245" s="2">
        <f t="shared" si="36"/>
        <v>0.58418192746382858</v>
      </c>
      <c r="S245" s="2">
        <f t="shared" si="39"/>
        <v>-1.313808310246263</v>
      </c>
      <c r="T245" s="2">
        <f t="shared" si="40"/>
        <v>1.2287302456781701</v>
      </c>
    </row>
    <row r="246" spans="1:20" x14ac:dyDescent="0.25">
      <c r="A246">
        <v>245</v>
      </c>
      <c r="B246" s="1">
        <v>3.4689000000000001</v>
      </c>
      <c r="C246" s="2">
        <f t="shared" si="37"/>
        <v>1.2438375408208888</v>
      </c>
      <c r="D246" s="2">
        <f t="shared" si="41"/>
        <v>0.439964205749659</v>
      </c>
      <c r="E246" s="2">
        <f t="shared" si="42"/>
        <v>3.8106362048608004E-2</v>
      </c>
      <c r="F246" s="2">
        <f t="shared" si="43"/>
        <v>0.80387333507122982</v>
      </c>
      <c r="G246" s="2">
        <f t="shared" si="44"/>
        <v>0.26879445204860802</v>
      </c>
      <c r="H246" s="2">
        <f t="shared" si="45"/>
        <v>0.14176766580627548</v>
      </c>
      <c r="N246" s="2">
        <f t="shared" si="38"/>
        <v>0.85823233419372458</v>
      </c>
      <c r="O246" s="2">
        <f t="shared" si="35"/>
        <v>1.6535282594248302</v>
      </c>
      <c r="P246" s="2">
        <f t="shared" si="36"/>
        <v>0.60800462553838264</v>
      </c>
      <c r="S246" s="2">
        <f t="shared" si="39"/>
        <v>-1.313808310246263</v>
      </c>
      <c r="T246" s="2">
        <f t="shared" si="40"/>
        <v>2.4041133807392816</v>
      </c>
    </row>
    <row r="247" spans="1:20" x14ac:dyDescent="0.25">
      <c r="A247">
        <v>246</v>
      </c>
      <c r="B247" s="1">
        <v>2.3828999999999998</v>
      </c>
      <c r="C247" s="2">
        <f t="shared" si="37"/>
        <v>0.86831823332505897</v>
      </c>
      <c r="D247" s="2">
        <f t="shared" si="41"/>
        <v>0.5539274520666132</v>
      </c>
      <c r="E247" s="2">
        <f t="shared" si="42"/>
        <v>3.8106362048608004E-2</v>
      </c>
      <c r="F247" s="2">
        <f t="shared" si="43"/>
        <v>0.31439078125844577</v>
      </c>
      <c r="G247" s="2">
        <f t="shared" si="44"/>
        <v>0.26879445204860802</v>
      </c>
      <c r="H247" s="2">
        <f t="shared" si="45"/>
        <v>0.14176766580627548</v>
      </c>
      <c r="N247" s="2">
        <f t="shared" si="38"/>
        <v>0.85823233419372458</v>
      </c>
      <c r="O247" s="2">
        <f t="shared" si="35"/>
        <v>0.56382815940146713</v>
      </c>
      <c r="P247" s="2">
        <f t="shared" si="36"/>
        <v>0.61693739857786034</v>
      </c>
      <c r="S247" s="2">
        <f t="shared" si="39"/>
        <v>-1.313808310246263</v>
      </c>
      <c r="T247" s="2">
        <f t="shared" si="40"/>
        <v>0.36772173899787808</v>
      </c>
    </row>
    <row r="248" spans="1:20" x14ac:dyDescent="0.25">
      <c r="A248">
        <v>247</v>
      </c>
      <c r="B248" s="1">
        <v>1.6848000000000001</v>
      </c>
      <c r="C248" s="2">
        <f t="shared" si="37"/>
        <v>0.52164686239757407</v>
      </c>
      <c r="D248" s="2">
        <f t="shared" si="41"/>
        <v>0.59849789927663444</v>
      </c>
      <c r="E248" s="2">
        <f t="shared" si="42"/>
        <v>3.8106362048608004E-2</v>
      </c>
      <c r="F248" s="2">
        <f t="shared" si="43"/>
        <v>-7.6851036879060364E-2</v>
      </c>
      <c r="G248" s="2">
        <f t="shared" si="44"/>
        <v>0.26879445204860802</v>
      </c>
      <c r="H248" s="2">
        <f t="shared" si="45"/>
        <v>0.14176766580627548</v>
      </c>
      <c r="N248" s="2">
        <f t="shared" si="38"/>
        <v>0.85823233419372458</v>
      </c>
      <c r="O248" s="2">
        <f t="shared" si="35"/>
        <v>0.99010277485479592</v>
      </c>
      <c r="P248" s="2">
        <f t="shared" si="36"/>
        <v>0.61998333925198701</v>
      </c>
      <c r="S248" s="2">
        <f t="shared" si="39"/>
        <v>-1.313808310246263</v>
      </c>
      <c r="T248" s="2">
        <f t="shared" si="40"/>
        <v>2.1972484269573603E-2</v>
      </c>
    </row>
    <row r="249" spans="1:20" x14ac:dyDescent="0.25">
      <c r="A249">
        <v>248</v>
      </c>
      <c r="B249" s="1">
        <v>1.8694</v>
      </c>
      <c r="C249" s="2">
        <f t="shared" si="37"/>
        <v>0.62561752376634594</v>
      </c>
      <c r="D249" s="2">
        <f t="shared" si="41"/>
        <v>0.58760290716349806</v>
      </c>
      <c r="E249" s="2">
        <f t="shared" si="42"/>
        <v>3.8106362048608004E-2</v>
      </c>
      <c r="F249" s="2">
        <f t="shared" si="43"/>
        <v>3.8014616602847884E-2</v>
      </c>
      <c r="G249" s="2">
        <f t="shared" si="44"/>
        <v>0.26879445204860802</v>
      </c>
      <c r="H249" s="2">
        <f t="shared" si="45"/>
        <v>0.14176766580627548</v>
      </c>
      <c r="N249" s="2">
        <f t="shared" si="38"/>
        <v>0.85823233419372458</v>
      </c>
      <c r="O249" s="2">
        <f t="shared" si="35"/>
        <v>0.98886559872273105</v>
      </c>
      <c r="P249" s="2">
        <f t="shared" si="36"/>
        <v>0.62533212196744636</v>
      </c>
      <c r="S249" s="2">
        <f t="shared" si="39"/>
        <v>-1.313808310246263</v>
      </c>
      <c r="T249" s="2">
        <f t="shared" si="40"/>
        <v>5.3762682393466519E-3</v>
      </c>
    </row>
    <row r="250" spans="1:20" x14ac:dyDescent="0.25">
      <c r="A250">
        <v>249</v>
      </c>
      <c r="B250" s="1">
        <v>1.111</v>
      </c>
      <c r="C250" s="2">
        <f t="shared" si="37"/>
        <v>0.10526051065749294</v>
      </c>
      <c r="D250" s="2">
        <f t="shared" si="41"/>
        <v>0.59299215062580424</v>
      </c>
      <c r="E250" s="2">
        <f t="shared" si="42"/>
        <v>3.8106362048608004E-2</v>
      </c>
      <c r="F250" s="2">
        <f t="shared" si="43"/>
        <v>-0.48773163996831131</v>
      </c>
      <c r="G250" s="2">
        <f t="shared" si="44"/>
        <v>0.26879445204860802</v>
      </c>
      <c r="H250" s="2">
        <f t="shared" si="45"/>
        <v>0.14176766580627548</v>
      </c>
      <c r="N250" s="2">
        <f t="shared" si="38"/>
        <v>0.85823233419372458</v>
      </c>
      <c r="O250" s="2">
        <f t="shared" si="35"/>
        <v>3.2664591688574229</v>
      </c>
      <c r="P250" s="2">
        <f t="shared" si="36"/>
        <v>0.6306742211481462</v>
      </c>
      <c r="S250" s="2">
        <f t="shared" si="39"/>
        <v>-1.313808310246263</v>
      </c>
      <c r="T250" s="2">
        <f t="shared" si="40"/>
        <v>0.88499651243977506</v>
      </c>
    </row>
    <row r="251" spans="1:20" x14ac:dyDescent="0.25">
      <c r="A251">
        <v>250</v>
      </c>
      <c r="B251" s="1">
        <v>1.9962</v>
      </c>
      <c r="C251" s="2">
        <f t="shared" si="37"/>
        <v>0.69124537327034896</v>
      </c>
      <c r="D251" s="2">
        <f t="shared" si="41"/>
        <v>0.52384757448762997</v>
      </c>
      <c r="E251" s="2">
        <f t="shared" si="42"/>
        <v>3.8106362048608004E-2</v>
      </c>
      <c r="F251" s="2">
        <f t="shared" si="43"/>
        <v>0.16739779878271899</v>
      </c>
      <c r="G251" s="2">
        <f t="shared" si="44"/>
        <v>0.26879445204860802</v>
      </c>
      <c r="H251" s="2">
        <f t="shared" si="45"/>
        <v>0.14176766580627548</v>
      </c>
      <c r="N251" s="2">
        <f t="shared" si="38"/>
        <v>0.85823233419372458</v>
      </c>
      <c r="O251" s="2">
        <f t="shared" si="35"/>
        <v>3.080385743578975</v>
      </c>
      <c r="P251" s="2">
        <f t="shared" si="36"/>
        <v>0.64832045019310613</v>
      </c>
      <c r="S251" s="2">
        <f t="shared" si="39"/>
        <v>-1.313808310246263</v>
      </c>
      <c r="T251" s="2">
        <f t="shared" si="40"/>
        <v>0.10425074931320476</v>
      </c>
    </row>
    <row r="252" spans="1:20" x14ac:dyDescent="0.25">
      <c r="A252">
        <v>251</v>
      </c>
      <c r="B252" s="1">
        <v>1.4167000000000001</v>
      </c>
      <c r="C252" s="2">
        <f t="shared" si="37"/>
        <v>0.34833022340316827</v>
      </c>
      <c r="D252" s="2">
        <f t="shared" si="41"/>
        <v>0.54757916968216458</v>
      </c>
      <c r="E252" s="2">
        <f t="shared" si="42"/>
        <v>3.8106362048608004E-2</v>
      </c>
      <c r="F252" s="2">
        <f t="shared" si="43"/>
        <v>-0.19924894627899631</v>
      </c>
      <c r="G252" s="2">
        <f t="shared" si="44"/>
        <v>0.26879445204860802</v>
      </c>
      <c r="H252" s="2">
        <f t="shared" si="45"/>
        <v>0.14176766580627548</v>
      </c>
      <c r="N252" s="2">
        <f t="shared" si="38"/>
        <v>0.85823233419372458</v>
      </c>
      <c r="O252" s="2">
        <f t="shared" si="35"/>
        <v>4.4529370559297217</v>
      </c>
      <c r="P252" s="2">
        <f t="shared" si="36"/>
        <v>0.66496146407635559</v>
      </c>
      <c r="S252" s="2">
        <f t="shared" si="39"/>
        <v>-1.313808310246263</v>
      </c>
      <c r="T252" s="2">
        <f t="shared" si="40"/>
        <v>0.14769703128437744</v>
      </c>
    </row>
    <row r="253" spans="1:20" x14ac:dyDescent="0.25">
      <c r="A253">
        <v>252</v>
      </c>
      <c r="B253" s="1">
        <v>1.2138</v>
      </c>
      <c r="C253" s="2">
        <f t="shared" si="37"/>
        <v>0.19375593441961772</v>
      </c>
      <c r="D253" s="2">
        <f t="shared" si="41"/>
        <v>0.51933211165383131</v>
      </c>
      <c r="E253" s="2">
        <f t="shared" si="42"/>
        <v>3.8106362048608004E-2</v>
      </c>
      <c r="F253" s="2">
        <f t="shared" si="43"/>
        <v>-0.32557617723421362</v>
      </c>
      <c r="G253" s="2">
        <f t="shared" si="44"/>
        <v>0.26879445204860802</v>
      </c>
      <c r="H253" s="2">
        <f t="shared" si="45"/>
        <v>0.14176766580627548</v>
      </c>
      <c r="N253" s="2">
        <f t="shared" si="38"/>
        <v>0.85823233419372458</v>
      </c>
      <c r="O253" s="2">
        <f t="shared" si="35"/>
        <v>6.5998246948500228</v>
      </c>
      <c r="P253" s="2">
        <f t="shared" si="36"/>
        <v>0.6890173432867519</v>
      </c>
      <c r="S253" s="2">
        <f t="shared" si="39"/>
        <v>-1.313808310246263</v>
      </c>
      <c r="T253" s="2">
        <f t="shared" si="40"/>
        <v>0.39435280890126173</v>
      </c>
    </row>
    <row r="254" spans="1:20" x14ac:dyDescent="0.25">
      <c r="A254">
        <v>253</v>
      </c>
      <c r="B254" s="1">
        <v>2.6778</v>
      </c>
      <c r="C254" s="2">
        <f t="shared" si="37"/>
        <v>0.98499556188114212</v>
      </c>
      <c r="D254" s="2">
        <f t="shared" si="41"/>
        <v>0.4731759369652066</v>
      </c>
      <c r="E254" s="2">
        <f t="shared" si="42"/>
        <v>3.8106362048608004E-2</v>
      </c>
      <c r="F254" s="2">
        <f t="shared" si="43"/>
        <v>0.51181962491593547</v>
      </c>
      <c r="G254" s="2">
        <f t="shared" si="44"/>
        <v>0.26879445204860802</v>
      </c>
      <c r="H254" s="2">
        <f t="shared" si="45"/>
        <v>0.14176766580627548</v>
      </c>
      <c r="N254" s="2">
        <f t="shared" si="38"/>
        <v>0.85823233419372458</v>
      </c>
      <c r="O254" s="2">
        <f t="shared" si="35"/>
        <v>5.4713558795044328</v>
      </c>
      <c r="P254" s="2">
        <f t="shared" si="36"/>
        <v>0.72467124624450541</v>
      </c>
      <c r="S254" s="2">
        <f t="shared" si="39"/>
        <v>-1.313808310246263</v>
      </c>
      <c r="T254" s="2">
        <f t="shared" si="40"/>
        <v>0.97457118795635289</v>
      </c>
    </row>
    <row r="255" spans="1:20" x14ac:dyDescent="0.25">
      <c r="A255">
        <v>254</v>
      </c>
      <c r="B255" s="1">
        <v>1.1748000000000001</v>
      </c>
      <c r="C255" s="2">
        <f t="shared" si="37"/>
        <v>0.161097920342328</v>
      </c>
      <c r="D255" s="2">
        <f t="shared" si="41"/>
        <v>0.54573541050338226</v>
      </c>
      <c r="E255" s="2">
        <f t="shared" si="42"/>
        <v>3.8106362048608004E-2</v>
      </c>
      <c r="F255" s="2">
        <f t="shared" si="43"/>
        <v>-0.38463749016105425</v>
      </c>
      <c r="G255" s="2">
        <f t="shared" si="44"/>
        <v>0.26879445204860802</v>
      </c>
      <c r="H255" s="2">
        <f t="shared" si="45"/>
        <v>0.14176766580627548</v>
      </c>
      <c r="N255" s="2">
        <f t="shared" si="38"/>
        <v>0.85823233419372458</v>
      </c>
      <c r="O255" s="2">
        <f t="shared" si="35"/>
        <v>8.0424940696131202</v>
      </c>
      <c r="P255" s="2">
        <f t="shared" si="36"/>
        <v>0.75422887854455822</v>
      </c>
      <c r="S255" s="2">
        <f t="shared" si="39"/>
        <v>-1.313808310246263</v>
      </c>
      <c r="T255" s="2">
        <f t="shared" si="40"/>
        <v>0.55040570112154308</v>
      </c>
    </row>
    <row r="256" spans="1:20" x14ac:dyDescent="0.25">
      <c r="A256">
        <v>255</v>
      </c>
      <c r="B256" s="1">
        <v>3.0135999999999998</v>
      </c>
      <c r="C256" s="2">
        <f t="shared" si="37"/>
        <v>1.1031353773956942</v>
      </c>
      <c r="D256" s="2">
        <f t="shared" si="41"/>
        <v>0.49120625134166535</v>
      </c>
      <c r="E256" s="2">
        <f t="shared" si="42"/>
        <v>3.8106362048608004E-2</v>
      </c>
      <c r="F256" s="2">
        <f t="shared" si="43"/>
        <v>0.61192912605402894</v>
      </c>
      <c r="G256" s="2">
        <f t="shared" si="44"/>
        <v>0.26879445204860802</v>
      </c>
      <c r="H256" s="2">
        <f t="shared" si="45"/>
        <v>0.14176766580627548</v>
      </c>
      <c r="N256" s="2">
        <f t="shared" si="38"/>
        <v>0.85823233419372458</v>
      </c>
      <c r="O256" s="2">
        <f t="shared" si="35"/>
        <v>6.718373109300134</v>
      </c>
      <c r="P256" s="2">
        <f t="shared" si="36"/>
        <v>0.79767644213212563</v>
      </c>
      <c r="S256" s="2">
        <f t="shared" si="39"/>
        <v>-1.313808310246263</v>
      </c>
      <c r="T256" s="2">
        <f t="shared" si="40"/>
        <v>1.3930988993981612</v>
      </c>
    </row>
    <row r="257" spans="1:20" x14ac:dyDescent="0.25">
      <c r="A257">
        <v>256</v>
      </c>
      <c r="B257" s="1">
        <v>2.1112000000000002</v>
      </c>
      <c r="C257" s="2">
        <f t="shared" si="37"/>
        <v>0.74725650620697737</v>
      </c>
      <c r="D257" s="2">
        <f t="shared" si="41"/>
        <v>0.57795801518121914</v>
      </c>
      <c r="E257" s="2">
        <f t="shared" si="42"/>
        <v>3.8106362048608004E-2</v>
      </c>
      <c r="F257" s="2">
        <f t="shared" si="43"/>
        <v>0.16929849102575822</v>
      </c>
      <c r="G257" s="2">
        <f t="shared" si="44"/>
        <v>0.26879445204860802</v>
      </c>
      <c r="H257" s="2">
        <f t="shared" si="45"/>
        <v>0.14176766580627548</v>
      </c>
      <c r="N257" s="2">
        <f t="shared" si="38"/>
        <v>0.85823233419372458</v>
      </c>
      <c r="O257" s="2">
        <f t="shared" si="35"/>
        <v>7.0942671012910727</v>
      </c>
      <c r="P257" s="2">
        <f t="shared" si="36"/>
        <v>0.83397077326184232</v>
      </c>
      <c r="S257" s="2">
        <f t="shared" si="39"/>
        <v>-1.313808310246263</v>
      </c>
      <c r="T257" s="2">
        <f t="shared" si="40"/>
        <v>0.1066315872413006</v>
      </c>
    </row>
    <row r="258" spans="1:20" x14ac:dyDescent="0.25">
      <c r="A258">
        <v>257</v>
      </c>
      <c r="B258" s="1">
        <v>2.9758</v>
      </c>
      <c r="C258" s="2">
        <f t="shared" si="37"/>
        <v>1.0905129104114599</v>
      </c>
      <c r="D258" s="2">
        <f t="shared" si="41"/>
        <v>0.60195906707846558</v>
      </c>
      <c r="E258" s="2">
        <f t="shared" si="42"/>
        <v>3.8106362048608004E-2</v>
      </c>
      <c r="F258" s="2">
        <f t="shared" si="43"/>
        <v>0.48855384333299434</v>
      </c>
      <c r="G258" s="2">
        <f t="shared" si="44"/>
        <v>0.26879445204860802</v>
      </c>
      <c r="H258" s="2">
        <f t="shared" si="45"/>
        <v>0.14176766580627548</v>
      </c>
      <c r="N258" s="2">
        <f t="shared" si="38"/>
        <v>0.85823233419372458</v>
      </c>
      <c r="O258" s="2">
        <f t="shared" ref="O258:O321" si="46">(1/G259)*F259+N259*O259</f>
        <v>6.1483269242248539</v>
      </c>
      <c r="P258" s="2">
        <f t="shared" ref="P258:P321" si="47">D258+E258*O257</f>
        <v>0.87229577770979205</v>
      </c>
      <c r="S258" s="2">
        <f t="shared" si="39"/>
        <v>-1.313808310246263</v>
      </c>
      <c r="T258" s="2">
        <f t="shared" si="40"/>
        <v>0.88798282857518529</v>
      </c>
    </row>
    <row r="259" spans="1:20" x14ac:dyDescent="0.25">
      <c r="A259">
        <v>258</v>
      </c>
      <c r="B259" s="1">
        <v>8.0769000000000002</v>
      </c>
      <c r="C259" s="2">
        <f t="shared" ref="C259:C322" si="48">LN(B259)</f>
        <v>2.0890081355490477</v>
      </c>
      <c r="D259" s="2">
        <f t="shared" si="41"/>
        <v>0.67122020506846902</v>
      </c>
      <c r="E259" s="2">
        <f t="shared" si="42"/>
        <v>3.8106362048608004E-2</v>
      </c>
      <c r="F259" s="2">
        <f t="shared" si="43"/>
        <v>1.4177879304805787</v>
      </c>
      <c r="G259" s="2">
        <f t="shared" si="44"/>
        <v>0.26879445204860802</v>
      </c>
      <c r="H259" s="2">
        <f t="shared" si="45"/>
        <v>0.14176766580627548</v>
      </c>
      <c r="N259" s="2">
        <f t="shared" ref="N259:N322" si="49">1-H259</f>
        <v>0.85823233419372458</v>
      </c>
      <c r="O259" s="2">
        <f t="shared" si="46"/>
        <v>1.0180336407143713</v>
      </c>
      <c r="P259" s="2">
        <f t="shared" si="47"/>
        <v>0.90551057683618574</v>
      </c>
      <c r="S259" s="2">
        <f t="shared" ref="S259:S322" si="50">LN(G259)</f>
        <v>-1.313808310246263</v>
      </c>
      <c r="T259" s="2">
        <f t="shared" ref="T259:T322" si="51">F259^2/G259</f>
        <v>7.4782890811038669</v>
      </c>
    </row>
    <row r="260" spans="1:20" x14ac:dyDescent="0.25">
      <c r="A260">
        <v>259</v>
      </c>
      <c r="B260" s="1">
        <v>4.0148000000000001</v>
      </c>
      <c r="C260" s="2">
        <f t="shared" si="48"/>
        <v>1.3899875329575082</v>
      </c>
      <c r="D260" s="2">
        <f t="shared" ref="D260:D323" si="52">D259+H259*F259</f>
        <v>0.8722166905810107</v>
      </c>
      <c r="E260" s="2">
        <f t="shared" ref="E260:E323" si="53">E259*(1-H259)+$K$2^2</f>
        <v>3.8106362048608004E-2</v>
      </c>
      <c r="F260" s="2">
        <f t="shared" ref="F260:F323" si="54">C260-D260</f>
        <v>0.51777084237649751</v>
      </c>
      <c r="G260" s="2">
        <f t="shared" ref="G260:G323" si="55">E260+$J$2^2</f>
        <v>0.26879445204860802</v>
      </c>
      <c r="H260" s="2">
        <f t="shared" ref="H260:H323" si="56">E260/G260</f>
        <v>0.14176766580627548</v>
      </c>
      <c r="N260" s="2">
        <f t="shared" si="49"/>
        <v>0.85823233419372458</v>
      </c>
      <c r="O260" s="2">
        <f t="shared" si="46"/>
        <v>-1.058264636694632</v>
      </c>
      <c r="P260" s="2">
        <f t="shared" si="47"/>
        <v>0.91101024907173511</v>
      </c>
      <c r="S260" s="2">
        <f t="shared" si="50"/>
        <v>-1.313808310246263</v>
      </c>
      <c r="T260" s="2">
        <f t="shared" si="51"/>
        <v>0.99736673570475254</v>
      </c>
    </row>
    <row r="261" spans="1:20" x14ac:dyDescent="0.25">
      <c r="A261">
        <v>260</v>
      </c>
      <c r="B261" s="1">
        <v>3.9868999999999999</v>
      </c>
      <c r="C261" s="2">
        <f t="shared" si="48"/>
        <v>1.3830139865697479</v>
      </c>
      <c r="D261" s="2">
        <f t="shared" si="52"/>
        <v>0.94561985432727569</v>
      </c>
      <c r="E261" s="2">
        <f t="shared" si="53"/>
        <v>3.8106362048608004E-2</v>
      </c>
      <c r="F261" s="2">
        <f t="shared" si="54"/>
        <v>0.43739413224247226</v>
      </c>
      <c r="G261" s="2">
        <f t="shared" si="55"/>
        <v>0.26879445204860802</v>
      </c>
      <c r="H261" s="2">
        <f t="shared" si="56"/>
        <v>0.14176766580627548</v>
      </c>
      <c r="N261" s="2">
        <f t="shared" si="49"/>
        <v>0.85823233419372458</v>
      </c>
      <c r="O261" s="2">
        <f t="shared" si="46"/>
        <v>-3.1291160084823844</v>
      </c>
      <c r="P261" s="2">
        <f t="shared" si="47"/>
        <v>0.90529323893815139</v>
      </c>
      <c r="S261" s="2">
        <f t="shared" si="50"/>
        <v>-1.313808310246263</v>
      </c>
      <c r="T261" s="2">
        <f t="shared" si="51"/>
        <v>0.7117469332497558</v>
      </c>
    </row>
    <row r="262" spans="1:20" x14ac:dyDescent="0.25">
      <c r="A262">
        <v>261</v>
      </c>
      <c r="B262" s="1">
        <v>2.3140000000000001</v>
      </c>
      <c r="C262" s="2">
        <f t="shared" si="48"/>
        <v>0.83897762877148485</v>
      </c>
      <c r="D262" s="2">
        <f t="shared" si="52"/>
        <v>1.0076281994926524</v>
      </c>
      <c r="E262" s="2">
        <f t="shared" si="53"/>
        <v>3.8106362048608004E-2</v>
      </c>
      <c r="F262" s="2">
        <f t="shared" si="54"/>
        <v>-0.16865057072116751</v>
      </c>
      <c r="G262" s="2">
        <f t="shared" si="55"/>
        <v>0.26879445204860802</v>
      </c>
      <c r="H262" s="2">
        <f t="shared" si="56"/>
        <v>0.14176766580627548</v>
      </c>
      <c r="N262" s="2">
        <f t="shared" si="49"/>
        <v>0.85823233419372458</v>
      </c>
      <c r="O262" s="2">
        <f t="shared" si="46"/>
        <v>-2.9149248761623645</v>
      </c>
      <c r="P262" s="2">
        <f t="shared" si="47"/>
        <v>0.88838897198132749</v>
      </c>
      <c r="S262" s="2">
        <f t="shared" si="50"/>
        <v>-1.313808310246263</v>
      </c>
      <c r="T262" s="2">
        <f t="shared" si="51"/>
        <v>0.10581697199402007</v>
      </c>
    </row>
    <row r="263" spans="1:20" x14ac:dyDescent="0.25">
      <c r="A263">
        <v>262</v>
      </c>
      <c r="B263" s="1">
        <v>2.3193999999999999</v>
      </c>
      <c r="C263" s="2">
        <f t="shared" si="48"/>
        <v>0.84130853154046581</v>
      </c>
      <c r="D263" s="2">
        <f t="shared" si="52"/>
        <v>0.98371900174461624</v>
      </c>
      <c r="E263" s="2">
        <f t="shared" si="53"/>
        <v>3.8106362048608004E-2</v>
      </c>
      <c r="F263" s="2">
        <f t="shared" si="54"/>
        <v>-0.14241047020415043</v>
      </c>
      <c r="G263" s="2">
        <f t="shared" si="55"/>
        <v>0.26879445204860802</v>
      </c>
      <c r="H263" s="2">
        <f t="shared" si="56"/>
        <v>0.14176766580627548</v>
      </c>
      <c r="N263" s="2">
        <f t="shared" si="49"/>
        <v>0.85823233419372458</v>
      </c>
      <c r="O263" s="2">
        <f t="shared" si="46"/>
        <v>-2.7790995393250202</v>
      </c>
      <c r="P263" s="2">
        <f t="shared" si="47"/>
        <v>0.87264181906907934</v>
      </c>
      <c r="S263" s="2">
        <f t="shared" si="50"/>
        <v>-1.313808310246263</v>
      </c>
      <c r="T263" s="2">
        <f t="shared" si="51"/>
        <v>7.5450746357293513E-2</v>
      </c>
    </row>
    <row r="264" spans="1:20" x14ac:dyDescent="0.25">
      <c r="A264">
        <v>263</v>
      </c>
      <c r="B264" s="1">
        <v>3.4218000000000002</v>
      </c>
      <c r="C264" s="2">
        <f t="shared" si="48"/>
        <v>1.2301667284084112</v>
      </c>
      <c r="D264" s="2">
        <f t="shared" si="52"/>
        <v>0.96352980179739967</v>
      </c>
      <c r="E264" s="2">
        <f t="shared" si="53"/>
        <v>3.8106362048608004E-2</v>
      </c>
      <c r="F264" s="2">
        <f t="shared" si="54"/>
        <v>0.26663692661101157</v>
      </c>
      <c r="G264" s="2">
        <f t="shared" si="55"/>
        <v>0.26879445204860802</v>
      </c>
      <c r="H264" s="2">
        <f t="shared" si="56"/>
        <v>0.14176766580627548</v>
      </c>
      <c r="N264" s="2">
        <f t="shared" si="49"/>
        <v>0.85823233419372458</v>
      </c>
      <c r="O264" s="2">
        <f t="shared" si="46"/>
        <v>-4.3939999870492628</v>
      </c>
      <c r="P264" s="2">
        <f t="shared" si="47"/>
        <v>0.85762842858276067</v>
      </c>
      <c r="S264" s="2">
        <f t="shared" si="50"/>
        <v>-1.313808310246263</v>
      </c>
      <c r="T264" s="2">
        <f t="shared" si="51"/>
        <v>0.26449671892673332</v>
      </c>
    </row>
    <row r="265" spans="1:20" x14ac:dyDescent="0.25">
      <c r="A265">
        <v>264</v>
      </c>
      <c r="B265" s="1">
        <v>1.1506000000000001</v>
      </c>
      <c r="C265" s="2">
        <f t="shared" si="48"/>
        <v>0.14028354544705607</v>
      </c>
      <c r="D265" s="2">
        <f t="shared" si="52"/>
        <v>1.001330296500802</v>
      </c>
      <c r="E265" s="2">
        <f t="shared" si="53"/>
        <v>3.8106362048608004E-2</v>
      </c>
      <c r="F265" s="2">
        <f t="shared" si="54"/>
        <v>-0.86104675105374584</v>
      </c>
      <c r="G265" s="2">
        <f t="shared" si="55"/>
        <v>0.26879445204860802</v>
      </c>
      <c r="H265" s="2">
        <f t="shared" si="56"/>
        <v>0.14176766580627548</v>
      </c>
      <c r="N265" s="2">
        <f t="shared" si="49"/>
        <v>0.85823233419372458</v>
      </c>
      <c r="O265" s="2">
        <f t="shared" si="46"/>
        <v>-1.3873107526563315</v>
      </c>
      <c r="P265" s="2">
        <f t="shared" si="47"/>
        <v>0.83389094215272386</v>
      </c>
      <c r="S265" s="2">
        <f t="shared" si="50"/>
        <v>-1.313808310246263</v>
      </c>
      <c r="T265" s="2">
        <f t="shared" si="51"/>
        <v>2.7582470614614412</v>
      </c>
    </row>
    <row r="266" spans="1:20" x14ac:dyDescent="0.25">
      <c r="A266">
        <v>265</v>
      </c>
      <c r="B266" s="1">
        <v>1.7262999999999999</v>
      </c>
      <c r="C266" s="2">
        <f t="shared" si="48"/>
        <v>0.54598038984036612</v>
      </c>
      <c r="D266" s="2">
        <f t="shared" si="52"/>
        <v>0.87926170845383522</v>
      </c>
      <c r="E266" s="2">
        <f t="shared" si="53"/>
        <v>3.8106362048608004E-2</v>
      </c>
      <c r="F266" s="2">
        <f t="shared" si="54"/>
        <v>-0.3332813186134691</v>
      </c>
      <c r="G266" s="2">
        <f t="shared" si="55"/>
        <v>0.26879445204860802</v>
      </c>
      <c r="H266" s="2">
        <f t="shared" si="56"/>
        <v>0.14176766580627548</v>
      </c>
      <c r="N266" s="2">
        <f t="shared" si="49"/>
        <v>0.85823233419372458</v>
      </c>
      <c r="O266" s="2">
        <f t="shared" si="46"/>
        <v>-0.17174755301815331</v>
      </c>
      <c r="P266" s="2">
        <f t="shared" si="47"/>
        <v>0.82639634263918615</v>
      </c>
      <c r="S266" s="2">
        <f t="shared" si="50"/>
        <v>-1.313808310246263</v>
      </c>
      <c r="T266" s="2">
        <f t="shared" si="51"/>
        <v>0.41323932279914011</v>
      </c>
    </row>
    <row r="267" spans="1:20" x14ac:dyDescent="0.25">
      <c r="A267">
        <v>266</v>
      </c>
      <c r="B267" s="1">
        <v>2.1078999999999999</v>
      </c>
      <c r="C267" s="2">
        <f t="shared" si="48"/>
        <v>0.74569219122371189</v>
      </c>
      <c r="D267" s="2">
        <f t="shared" si="52"/>
        <v>0.8320131938571661</v>
      </c>
      <c r="E267" s="2">
        <f t="shared" si="53"/>
        <v>3.8106362048608004E-2</v>
      </c>
      <c r="F267" s="2">
        <f t="shared" si="54"/>
        <v>-8.6321002633454214E-2</v>
      </c>
      <c r="G267" s="2">
        <f t="shared" si="55"/>
        <v>0.26879445204860802</v>
      </c>
      <c r="H267" s="2">
        <f t="shared" si="56"/>
        <v>0.14176766580627548</v>
      </c>
      <c r="N267" s="2">
        <f t="shared" si="49"/>
        <v>0.85823233419372458</v>
      </c>
      <c r="O267" s="2">
        <f t="shared" si="46"/>
        <v>0.17407146259371442</v>
      </c>
      <c r="P267" s="2">
        <f t="shared" si="47"/>
        <v>0.82546851942089383</v>
      </c>
      <c r="S267" s="2">
        <f t="shared" si="50"/>
        <v>-1.313808310246263</v>
      </c>
      <c r="T267" s="2">
        <f t="shared" si="51"/>
        <v>2.7721239924614716E-2</v>
      </c>
    </row>
    <row r="268" spans="1:20" x14ac:dyDescent="0.25">
      <c r="A268">
        <v>267</v>
      </c>
      <c r="B268" s="1">
        <v>2.9260999999999999</v>
      </c>
      <c r="C268" s="2">
        <f t="shared" si="48"/>
        <v>1.0736704783639002</v>
      </c>
      <c r="D268" s="2">
        <f t="shared" si="52"/>
        <v>0.8197756668037639</v>
      </c>
      <c r="E268" s="2">
        <f t="shared" si="53"/>
        <v>3.8106362048608004E-2</v>
      </c>
      <c r="F268" s="2">
        <f t="shared" si="54"/>
        <v>0.25389481156013627</v>
      </c>
      <c r="G268" s="2">
        <f t="shared" si="55"/>
        <v>0.26879445204860802</v>
      </c>
      <c r="H268" s="2">
        <f t="shared" si="56"/>
        <v>0.14176766580627548</v>
      </c>
      <c r="N268" s="2">
        <f t="shared" si="49"/>
        <v>0.85823233419372458</v>
      </c>
      <c r="O268" s="2">
        <f t="shared" si="46"/>
        <v>-0.8977722610428609</v>
      </c>
      <c r="P268" s="2">
        <f t="shared" si="47"/>
        <v>0.82640889697969067</v>
      </c>
      <c r="S268" s="2">
        <f t="shared" si="50"/>
        <v>-1.313808310246263</v>
      </c>
      <c r="T268" s="2">
        <f t="shared" si="51"/>
        <v>0.23982107832158631</v>
      </c>
    </row>
    <row r="269" spans="1:20" x14ac:dyDescent="0.25">
      <c r="A269">
        <v>268</v>
      </c>
      <c r="B269" s="1">
        <v>1.2023999999999999</v>
      </c>
      <c r="C269" s="2">
        <f t="shared" si="48"/>
        <v>0.18431955945662762</v>
      </c>
      <c r="D269" s="2">
        <f t="shared" si="52"/>
        <v>0.85576974159896857</v>
      </c>
      <c r="E269" s="2">
        <f t="shared" si="53"/>
        <v>3.8106362048608004E-2</v>
      </c>
      <c r="F269" s="2">
        <f t="shared" si="54"/>
        <v>-0.67145018214234098</v>
      </c>
      <c r="G269" s="2">
        <f t="shared" si="55"/>
        <v>0.26879445204860802</v>
      </c>
      <c r="H269" s="2">
        <f t="shared" si="56"/>
        <v>0.14176766580627548</v>
      </c>
      <c r="N269" s="2">
        <f t="shared" si="49"/>
        <v>0.85823233419372458</v>
      </c>
      <c r="O269" s="2">
        <f t="shared" si="46"/>
        <v>1.8645695110262746</v>
      </c>
      <c r="P269" s="2">
        <f t="shared" si="47"/>
        <v>0.8215589067824719</v>
      </c>
      <c r="S269" s="2">
        <f t="shared" si="50"/>
        <v>-1.313808310246263</v>
      </c>
      <c r="T269" s="2">
        <f t="shared" si="51"/>
        <v>1.6772866540320308</v>
      </c>
    </row>
    <row r="270" spans="1:20" x14ac:dyDescent="0.25">
      <c r="A270">
        <v>269</v>
      </c>
      <c r="B270" s="1">
        <v>1.1559999999999999</v>
      </c>
      <c r="C270" s="2">
        <f t="shared" si="48"/>
        <v>0.14496577025018564</v>
      </c>
      <c r="D270" s="2">
        <f t="shared" si="52"/>
        <v>0.76057981657145035</v>
      </c>
      <c r="E270" s="2">
        <f t="shared" si="53"/>
        <v>3.8106362048608004E-2</v>
      </c>
      <c r="F270" s="2">
        <f t="shared" si="54"/>
        <v>-0.61561404632126471</v>
      </c>
      <c r="G270" s="2">
        <f t="shared" si="55"/>
        <v>0.26879445204860802</v>
      </c>
      <c r="H270" s="2">
        <f t="shared" si="56"/>
        <v>0.14176766580627548</v>
      </c>
      <c r="N270" s="2">
        <f t="shared" si="49"/>
        <v>0.85823233419372458</v>
      </c>
      <c r="O270" s="2">
        <f t="shared" si="46"/>
        <v>4.8411688108567414</v>
      </c>
      <c r="P270" s="2">
        <f t="shared" si="47"/>
        <v>0.83163177742341354</v>
      </c>
      <c r="S270" s="2">
        <f t="shared" si="50"/>
        <v>-1.313808310246263</v>
      </c>
      <c r="T270" s="2">
        <f t="shared" si="51"/>
        <v>1.4099273669514074</v>
      </c>
    </row>
    <row r="271" spans="1:20" x14ac:dyDescent="0.25">
      <c r="A271">
        <v>270</v>
      </c>
      <c r="B271" s="1">
        <v>3.2218</v>
      </c>
      <c r="C271" s="2">
        <f t="shared" si="48"/>
        <v>1.1699402095817282</v>
      </c>
      <c r="D271" s="2">
        <f t="shared" si="52"/>
        <v>0.67330565018692834</v>
      </c>
      <c r="E271" s="2">
        <f t="shared" si="53"/>
        <v>3.8106362048608004E-2</v>
      </c>
      <c r="F271" s="2">
        <f t="shared" si="54"/>
        <v>0.49663455939479983</v>
      </c>
      <c r="G271" s="2">
        <f t="shared" si="55"/>
        <v>0.26879445204860802</v>
      </c>
      <c r="H271" s="2">
        <f t="shared" si="56"/>
        <v>0.14176766580627548</v>
      </c>
      <c r="N271" s="2">
        <f t="shared" si="49"/>
        <v>0.85823233419372458</v>
      </c>
      <c r="O271" s="2">
        <f t="shared" si="46"/>
        <v>3.4880203758861117</v>
      </c>
      <c r="P271" s="2">
        <f t="shared" si="47"/>
        <v>0.85778498163186445</v>
      </c>
      <c r="S271" s="2">
        <f t="shared" si="50"/>
        <v>-1.313808310246263</v>
      </c>
      <c r="T271" s="2">
        <f t="shared" si="51"/>
        <v>0.91760035858427691</v>
      </c>
    </row>
    <row r="272" spans="1:20" x14ac:dyDescent="0.25">
      <c r="A272">
        <v>271</v>
      </c>
      <c r="B272" s="1">
        <v>4.4326999999999996</v>
      </c>
      <c r="C272" s="2">
        <f t="shared" si="48"/>
        <v>1.4890088792116876</v>
      </c>
      <c r="D272" s="2">
        <f t="shared" si="52"/>
        <v>0.74371237243105714</v>
      </c>
      <c r="E272" s="2">
        <f t="shared" si="53"/>
        <v>3.8106362048608004E-2</v>
      </c>
      <c r="F272" s="2">
        <f t="shared" si="54"/>
        <v>0.74529650678063042</v>
      </c>
      <c r="G272" s="2">
        <f t="shared" si="55"/>
        <v>0.26879445204860802</v>
      </c>
      <c r="H272" s="2">
        <f t="shared" si="56"/>
        <v>0.14176766580627548</v>
      </c>
      <c r="N272" s="2">
        <f t="shared" si="49"/>
        <v>0.85823233419372458</v>
      </c>
      <c r="O272" s="2">
        <f t="shared" si="46"/>
        <v>0.83343712668502645</v>
      </c>
      <c r="P272" s="2">
        <f t="shared" si="47"/>
        <v>0.87662813970749509</v>
      </c>
      <c r="S272" s="2">
        <f t="shared" si="50"/>
        <v>-1.313808310246263</v>
      </c>
      <c r="T272" s="2">
        <f t="shared" si="51"/>
        <v>2.0665117110339808</v>
      </c>
    </row>
    <row r="273" spans="1:20" x14ac:dyDescent="0.25">
      <c r="A273">
        <v>272</v>
      </c>
      <c r="B273" s="1">
        <v>5.4168000000000003</v>
      </c>
      <c r="C273" s="2">
        <f t="shared" si="48"/>
        <v>1.6895052351892987</v>
      </c>
      <c r="D273" s="2">
        <f t="shared" si="52"/>
        <v>0.84937131853091807</v>
      </c>
      <c r="E273" s="2">
        <f t="shared" si="53"/>
        <v>3.8106362048608004E-2</v>
      </c>
      <c r="F273" s="2">
        <f t="shared" si="54"/>
        <v>0.84013391665838066</v>
      </c>
      <c r="G273" s="2">
        <f t="shared" si="55"/>
        <v>0.26879445204860802</v>
      </c>
      <c r="H273" s="2">
        <f t="shared" si="56"/>
        <v>0.14176766580627548</v>
      </c>
      <c r="N273" s="2">
        <f t="shared" si="49"/>
        <v>0.85823233419372458</v>
      </c>
      <c r="O273" s="2">
        <f t="shared" si="46"/>
        <v>-2.6707518401756785</v>
      </c>
      <c r="P273" s="2">
        <f t="shared" si="47"/>
        <v>0.88113057542512929</v>
      </c>
      <c r="S273" s="2">
        <f t="shared" si="50"/>
        <v>-1.313808310246263</v>
      </c>
      <c r="T273" s="2">
        <f t="shared" si="51"/>
        <v>2.6258912434402166</v>
      </c>
    </row>
    <row r="274" spans="1:20" x14ac:dyDescent="0.25">
      <c r="A274">
        <v>273</v>
      </c>
      <c r="B274" s="1">
        <v>3.6871</v>
      </c>
      <c r="C274" s="2">
        <f t="shared" si="48"/>
        <v>1.3048402412058746</v>
      </c>
      <c r="D274" s="2">
        <f t="shared" si="52"/>
        <v>0.96847514286026071</v>
      </c>
      <c r="E274" s="2">
        <f t="shared" si="53"/>
        <v>3.8106362048608004E-2</v>
      </c>
      <c r="F274" s="2">
        <f t="shared" si="54"/>
        <v>0.3363650983456139</v>
      </c>
      <c r="G274" s="2">
        <f t="shared" si="55"/>
        <v>0.26879445204860802</v>
      </c>
      <c r="H274" s="2">
        <f t="shared" si="56"/>
        <v>0.14176766580627548</v>
      </c>
      <c r="N274" s="2">
        <f t="shared" si="49"/>
        <v>0.85823233419372458</v>
      </c>
      <c r="O274" s="2">
        <f t="shared" si="46"/>
        <v>-4.570016491893651</v>
      </c>
      <c r="P274" s="2">
        <f t="shared" si="47"/>
        <v>0.86670250629654022</v>
      </c>
      <c r="S274" s="2">
        <f t="shared" si="50"/>
        <v>-1.313808310246263</v>
      </c>
      <c r="T274" s="2">
        <f t="shared" si="51"/>
        <v>0.42092192946227297</v>
      </c>
    </row>
    <row r="275" spans="1:20" x14ac:dyDescent="0.25">
      <c r="A275">
        <v>274</v>
      </c>
      <c r="B275" s="1">
        <v>1.9242999999999999</v>
      </c>
      <c r="C275" s="2">
        <f t="shared" si="48"/>
        <v>0.65456226524437622</v>
      </c>
      <c r="D275" s="2">
        <f t="shared" si="52"/>
        <v>1.0161608377114166</v>
      </c>
      <c r="E275" s="2">
        <f t="shared" si="53"/>
        <v>3.8106362048608004E-2</v>
      </c>
      <c r="F275" s="2">
        <f t="shared" si="54"/>
        <v>-0.36159857246704041</v>
      </c>
      <c r="G275" s="2">
        <f t="shared" si="55"/>
        <v>0.26879445204860802</v>
      </c>
      <c r="H275" s="2">
        <f t="shared" si="56"/>
        <v>0.14176766580627548</v>
      </c>
      <c r="N275" s="2">
        <f t="shared" si="49"/>
        <v>0.85823233419372458</v>
      </c>
      <c r="O275" s="2">
        <f t="shared" si="46"/>
        <v>-3.7574393473222445</v>
      </c>
      <c r="P275" s="2">
        <f t="shared" si="47"/>
        <v>0.84201413470320774</v>
      </c>
      <c r="S275" s="2">
        <f t="shared" si="50"/>
        <v>-1.313808310246263</v>
      </c>
      <c r="T275" s="2">
        <f t="shared" si="51"/>
        <v>0.4864442945666021</v>
      </c>
    </row>
    <row r="276" spans="1:20" x14ac:dyDescent="0.25">
      <c r="A276">
        <v>275</v>
      </c>
      <c r="B276" s="1">
        <v>1.9171</v>
      </c>
      <c r="C276" s="2">
        <f t="shared" si="48"/>
        <v>0.65081362754386674</v>
      </c>
      <c r="D276" s="2">
        <f t="shared" si="52"/>
        <v>0.96489785213388291</v>
      </c>
      <c r="E276" s="2">
        <f t="shared" si="53"/>
        <v>3.8106362048608004E-2</v>
      </c>
      <c r="F276" s="2">
        <f t="shared" si="54"/>
        <v>-0.31408422459001617</v>
      </c>
      <c r="G276" s="2">
        <f t="shared" si="55"/>
        <v>0.26879445204860802</v>
      </c>
      <c r="H276" s="2">
        <f t="shared" si="56"/>
        <v>0.14176766580627548</v>
      </c>
      <c r="N276" s="2">
        <f t="shared" si="49"/>
        <v>0.85823233419372458</v>
      </c>
      <c r="O276" s="2">
        <f t="shared" si="46"/>
        <v>-3.0166040469594497</v>
      </c>
      <c r="P276" s="2">
        <f t="shared" si="47"/>
        <v>0.82171550798913606</v>
      </c>
      <c r="S276" s="2">
        <f t="shared" si="50"/>
        <v>-1.313808310246263</v>
      </c>
      <c r="T276" s="2">
        <f t="shared" si="51"/>
        <v>0.36700497121299341</v>
      </c>
    </row>
    <row r="277" spans="1:20" x14ac:dyDescent="0.25">
      <c r="A277">
        <v>276</v>
      </c>
      <c r="B277" s="1">
        <v>3.2805</v>
      </c>
      <c r="C277" s="2">
        <f t="shared" si="48"/>
        <v>1.1879958498027952</v>
      </c>
      <c r="D277" s="2">
        <f t="shared" si="52"/>
        <v>0.92037086474718233</v>
      </c>
      <c r="E277" s="2">
        <f t="shared" si="53"/>
        <v>3.8106362048608004E-2</v>
      </c>
      <c r="F277" s="2">
        <f t="shared" si="54"/>
        <v>0.26762498505561283</v>
      </c>
      <c r="G277" s="2">
        <f t="shared" si="55"/>
        <v>0.26879445204860802</v>
      </c>
      <c r="H277" s="2">
        <f t="shared" si="56"/>
        <v>0.14176766580627548</v>
      </c>
      <c r="N277" s="2">
        <f t="shared" si="49"/>
        <v>0.85823233419372458</v>
      </c>
      <c r="O277" s="2">
        <f t="shared" si="46"/>
        <v>-4.6750199236800274</v>
      </c>
      <c r="P277" s="2">
        <f t="shared" si="47"/>
        <v>0.80541905877644948</v>
      </c>
      <c r="S277" s="2">
        <f t="shared" si="50"/>
        <v>-1.313808310246263</v>
      </c>
      <c r="T277" s="2">
        <f t="shared" si="51"/>
        <v>0.26646060616260364</v>
      </c>
    </row>
    <row r="278" spans="1:20" x14ac:dyDescent="0.25">
      <c r="A278">
        <v>277</v>
      </c>
      <c r="B278" s="1">
        <v>2.27</v>
      </c>
      <c r="C278" s="2">
        <f t="shared" si="48"/>
        <v>0.81977983149331135</v>
      </c>
      <c r="D278" s="2">
        <f t="shared" si="52"/>
        <v>0.9583114341899559</v>
      </c>
      <c r="E278" s="2">
        <f t="shared" si="53"/>
        <v>3.8106362048608004E-2</v>
      </c>
      <c r="F278" s="2">
        <f t="shared" si="54"/>
        <v>-0.13853160269664455</v>
      </c>
      <c r="G278" s="2">
        <f t="shared" si="55"/>
        <v>0.26879445204860802</v>
      </c>
      <c r="H278" s="2">
        <f t="shared" si="56"/>
        <v>0.14176766580627548</v>
      </c>
      <c r="N278" s="2">
        <f t="shared" si="49"/>
        <v>0.85823233419372458</v>
      </c>
      <c r="O278" s="2">
        <f t="shared" si="46"/>
        <v>-4.8467513689382642</v>
      </c>
      <c r="P278" s="2">
        <f t="shared" si="47"/>
        <v>0.78016343239374897</v>
      </c>
      <c r="S278" s="2">
        <f t="shared" si="50"/>
        <v>-1.313808310246263</v>
      </c>
      <c r="T278" s="2">
        <f t="shared" si="51"/>
        <v>7.1396581288926786E-2</v>
      </c>
    </row>
    <row r="279" spans="1:20" x14ac:dyDescent="0.25">
      <c r="A279">
        <v>278</v>
      </c>
      <c r="B279" s="1">
        <v>0.91800000000000004</v>
      </c>
      <c r="C279" s="2">
        <f t="shared" si="48"/>
        <v>-8.5557888361646545E-2</v>
      </c>
      <c r="D279" s="2">
        <f t="shared" si="52"/>
        <v>0.93867213223525026</v>
      </c>
      <c r="E279" s="2">
        <f t="shared" si="53"/>
        <v>3.8106362048608004E-2</v>
      </c>
      <c r="F279" s="2">
        <f t="shared" si="54"/>
        <v>-1.0242300205968968</v>
      </c>
      <c r="G279" s="2">
        <f t="shared" si="55"/>
        <v>0.26879445204860802</v>
      </c>
      <c r="H279" s="2">
        <f t="shared" si="56"/>
        <v>0.14176766580627548</v>
      </c>
      <c r="N279" s="2">
        <f t="shared" si="49"/>
        <v>0.85823233419372458</v>
      </c>
      <c r="O279" s="2">
        <f t="shared" si="46"/>
        <v>-1.207473943855119</v>
      </c>
      <c r="P279" s="2">
        <f t="shared" si="47"/>
        <v>0.75398006981090226</v>
      </c>
      <c r="S279" s="2">
        <f t="shared" si="50"/>
        <v>-1.313808310246263</v>
      </c>
      <c r="T279" s="2">
        <f t="shared" si="51"/>
        <v>3.9027856679951602</v>
      </c>
    </row>
    <row r="280" spans="1:20" x14ac:dyDescent="0.25">
      <c r="A280">
        <v>279</v>
      </c>
      <c r="B280" s="1">
        <v>1.7007000000000001</v>
      </c>
      <c r="C280" s="2">
        <f t="shared" si="48"/>
        <v>0.5310399310162307</v>
      </c>
      <c r="D280" s="2">
        <f t="shared" si="52"/>
        <v>0.79346943296651473</v>
      </c>
      <c r="E280" s="2">
        <f t="shared" si="53"/>
        <v>3.8106362048608004E-2</v>
      </c>
      <c r="F280" s="2">
        <f t="shared" si="54"/>
        <v>-0.26242950195028403</v>
      </c>
      <c r="G280" s="2">
        <f t="shared" si="55"/>
        <v>0.26879445204860802</v>
      </c>
      <c r="H280" s="2">
        <f t="shared" si="56"/>
        <v>0.14176766580627548</v>
      </c>
      <c r="N280" s="2">
        <f t="shared" si="49"/>
        <v>0.85823233419372458</v>
      </c>
      <c r="O280" s="2">
        <f t="shared" si="46"/>
        <v>-0.26933681383908614</v>
      </c>
      <c r="P280" s="2">
        <f t="shared" si="47"/>
        <v>0.74745699369771101</v>
      </c>
      <c r="S280" s="2">
        <f t="shared" si="50"/>
        <v>-1.313808310246263</v>
      </c>
      <c r="T280" s="2">
        <f t="shared" si="51"/>
        <v>0.25621527144250733</v>
      </c>
    </row>
    <row r="281" spans="1:20" x14ac:dyDescent="0.25">
      <c r="A281">
        <v>280</v>
      </c>
      <c r="B281" s="1">
        <v>3.0829</v>
      </c>
      <c r="C281" s="2">
        <f t="shared" si="48"/>
        <v>1.1258707124389364</v>
      </c>
      <c r="D281" s="2">
        <f t="shared" si="52"/>
        <v>0.7562654150363195</v>
      </c>
      <c r="E281" s="2">
        <f t="shared" si="53"/>
        <v>3.8106362048608004E-2</v>
      </c>
      <c r="F281" s="2">
        <f t="shared" si="54"/>
        <v>0.36960529740261694</v>
      </c>
      <c r="G281" s="2">
        <f t="shared" si="55"/>
        <v>0.26879445204860802</v>
      </c>
      <c r="H281" s="2">
        <f t="shared" si="56"/>
        <v>0.14176766580627548</v>
      </c>
      <c r="N281" s="2">
        <f t="shared" si="49"/>
        <v>0.85823233419372458</v>
      </c>
      <c r="O281" s="2">
        <f t="shared" si="46"/>
        <v>-1.9160136905854652</v>
      </c>
      <c r="P281" s="2">
        <f t="shared" si="47"/>
        <v>0.74600196889514869</v>
      </c>
      <c r="S281" s="2">
        <f t="shared" si="50"/>
        <v>-1.313808310246263</v>
      </c>
      <c r="T281" s="2">
        <f t="shared" si="51"/>
        <v>0.50822505757437697</v>
      </c>
    </row>
    <row r="282" spans="1:20" x14ac:dyDescent="0.25">
      <c r="A282">
        <v>281</v>
      </c>
      <c r="B282" s="1">
        <v>3.3519999999999999</v>
      </c>
      <c r="C282" s="2">
        <f t="shared" si="48"/>
        <v>1.2095571826198366</v>
      </c>
      <c r="D282" s="2">
        <f t="shared" si="52"/>
        <v>0.80866349531872272</v>
      </c>
      <c r="E282" s="2">
        <f t="shared" si="53"/>
        <v>3.8106362048608004E-2</v>
      </c>
      <c r="F282" s="2">
        <f t="shared" si="54"/>
        <v>0.40089368730111385</v>
      </c>
      <c r="G282" s="2">
        <f t="shared" si="55"/>
        <v>0.26879445204860802</v>
      </c>
      <c r="H282" s="2">
        <f t="shared" si="56"/>
        <v>0.14176766580627548</v>
      </c>
      <c r="N282" s="2">
        <f t="shared" si="49"/>
        <v>0.85823233419372458</v>
      </c>
      <c r="O282" s="2">
        <f t="shared" si="46"/>
        <v>-3.9703286692419408</v>
      </c>
      <c r="P282" s="2">
        <f t="shared" si="47"/>
        <v>0.73565118393518336</v>
      </c>
      <c r="S282" s="2">
        <f t="shared" si="50"/>
        <v>-1.313808310246263</v>
      </c>
      <c r="T282" s="2">
        <f t="shared" si="51"/>
        <v>0.59791319088989192</v>
      </c>
    </row>
    <row r="283" spans="1:20" x14ac:dyDescent="0.25">
      <c r="A283">
        <v>282</v>
      </c>
      <c r="B283" s="1">
        <v>1.8059000000000001</v>
      </c>
      <c r="C283" s="2">
        <f t="shared" si="48"/>
        <v>0.59105908247616057</v>
      </c>
      <c r="D283" s="2">
        <f t="shared" si="52"/>
        <v>0.86549725760387253</v>
      </c>
      <c r="E283" s="2">
        <f t="shared" si="53"/>
        <v>3.8106362048608004E-2</v>
      </c>
      <c r="F283" s="2">
        <f t="shared" si="54"/>
        <v>-0.27443817512771196</v>
      </c>
      <c r="G283" s="2">
        <f t="shared" si="55"/>
        <v>0.26879445204860802</v>
      </c>
      <c r="H283" s="2">
        <f t="shared" si="56"/>
        <v>0.14176766580627548</v>
      </c>
      <c r="N283" s="2">
        <f t="shared" si="49"/>
        <v>0.85823233419372458</v>
      </c>
      <c r="O283" s="2">
        <f t="shared" si="46"/>
        <v>-3.436519605212625</v>
      </c>
      <c r="P283" s="2">
        <f t="shared" si="47"/>
        <v>0.7142024758817711</v>
      </c>
      <c r="S283" s="2">
        <f t="shared" si="50"/>
        <v>-1.313808310246263</v>
      </c>
      <c r="T283" s="2">
        <f t="shared" si="51"/>
        <v>0.28020039622621645</v>
      </c>
    </row>
    <row r="284" spans="1:20" x14ac:dyDescent="0.25">
      <c r="A284">
        <v>283</v>
      </c>
      <c r="B284" s="1">
        <v>1.2941</v>
      </c>
      <c r="C284" s="2">
        <f t="shared" si="48"/>
        <v>0.25781547284548739</v>
      </c>
      <c r="D284" s="2">
        <f t="shared" si="52"/>
        <v>0.82659079810788294</v>
      </c>
      <c r="E284" s="2">
        <f t="shared" si="53"/>
        <v>3.8106362048608004E-2</v>
      </c>
      <c r="F284" s="2">
        <f t="shared" si="54"/>
        <v>-0.56877532526239549</v>
      </c>
      <c r="G284" s="2">
        <f t="shared" si="55"/>
        <v>0.26879445204860802</v>
      </c>
      <c r="H284" s="2">
        <f t="shared" si="56"/>
        <v>0.14176766580627548</v>
      </c>
      <c r="N284" s="2">
        <f t="shared" si="49"/>
        <v>0.85823233419372458</v>
      </c>
      <c r="O284" s="2">
        <f t="shared" si="46"/>
        <v>-1.538623337576859</v>
      </c>
      <c r="P284" s="2">
        <f t="shared" si="47"/>
        <v>0.69563753784451121</v>
      </c>
      <c r="S284" s="2">
        <f t="shared" si="50"/>
        <v>-1.313808310246263</v>
      </c>
      <c r="T284" s="2">
        <f t="shared" si="51"/>
        <v>1.2035418445647159</v>
      </c>
    </row>
    <row r="285" spans="1:20" x14ac:dyDescent="0.25">
      <c r="A285">
        <v>284</v>
      </c>
      <c r="B285" s="1">
        <v>0.998</v>
      </c>
      <c r="C285" s="2">
        <f t="shared" si="48"/>
        <v>-2.0020026706730793E-3</v>
      </c>
      <c r="D285" s="2">
        <f t="shared" si="52"/>
        <v>0.74595684787722805</v>
      </c>
      <c r="E285" s="2">
        <f t="shared" si="53"/>
        <v>3.8106362048608004E-2</v>
      </c>
      <c r="F285" s="2">
        <f t="shared" si="54"/>
        <v>-0.74795885054790112</v>
      </c>
      <c r="G285" s="2">
        <f t="shared" si="55"/>
        <v>0.26879445204860802</v>
      </c>
      <c r="H285" s="2">
        <f t="shared" si="56"/>
        <v>0.14176766580627548</v>
      </c>
      <c r="N285" s="2">
        <f t="shared" si="49"/>
        <v>0.85823233419372458</v>
      </c>
      <c r="O285" s="2">
        <f t="shared" si="46"/>
        <v>1.4495132090032425</v>
      </c>
      <c r="P285" s="2">
        <f t="shared" si="47"/>
        <v>0.6873255099190867</v>
      </c>
      <c r="S285" s="2">
        <f t="shared" si="50"/>
        <v>-1.313808310246263</v>
      </c>
      <c r="T285" s="2">
        <f t="shared" si="51"/>
        <v>2.0813020426916009</v>
      </c>
    </row>
    <row r="286" spans="1:20" x14ac:dyDescent="0.25">
      <c r="A286">
        <v>285</v>
      </c>
      <c r="B286" s="1">
        <v>1.6860999999999999</v>
      </c>
      <c r="C286" s="2">
        <f t="shared" si="48"/>
        <v>0.52241816980179789</v>
      </c>
      <c r="D286" s="2">
        <f t="shared" si="52"/>
        <v>0.63992046751590725</v>
      </c>
      <c r="E286" s="2">
        <f t="shared" si="53"/>
        <v>3.8106362048608004E-2</v>
      </c>
      <c r="F286" s="2">
        <f t="shared" si="54"/>
        <v>-0.11750229771410936</v>
      </c>
      <c r="G286" s="2">
        <f t="shared" si="55"/>
        <v>0.26879445204860802</v>
      </c>
      <c r="H286" s="2">
        <f t="shared" si="56"/>
        <v>0.14176766580627548</v>
      </c>
      <c r="N286" s="2">
        <f t="shared" si="49"/>
        <v>0.85823233419372458</v>
      </c>
      <c r="O286" s="2">
        <f t="shared" si="46"/>
        <v>2.1983077083231963</v>
      </c>
      <c r="P286" s="2">
        <f t="shared" si="47"/>
        <v>0.69515614265242442</v>
      </c>
      <c r="S286" s="2">
        <f t="shared" si="50"/>
        <v>-1.313808310246263</v>
      </c>
      <c r="T286" s="2">
        <f t="shared" si="51"/>
        <v>5.1365606182966941E-2</v>
      </c>
    </row>
    <row r="287" spans="1:20" x14ac:dyDescent="0.25">
      <c r="A287">
        <v>286</v>
      </c>
      <c r="B287" s="1">
        <v>2.0413999999999999</v>
      </c>
      <c r="C287" s="2">
        <f t="shared" si="48"/>
        <v>0.7136358469872609</v>
      </c>
      <c r="D287" s="2">
        <f t="shared" si="52"/>
        <v>0.62326244104210393</v>
      </c>
      <c r="E287" s="2">
        <f t="shared" si="53"/>
        <v>3.8106362048608004E-2</v>
      </c>
      <c r="F287" s="2">
        <f t="shared" si="54"/>
        <v>9.037340594515697E-2</v>
      </c>
      <c r="G287" s="2">
        <f t="shared" si="55"/>
        <v>0.26879445204860802</v>
      </c>
      <c r="H287" s="2">
        <f t="shared" si="56"/>
        <v>0.14176766580627548</v>
      </c>
      <c r="N287" s="2">
        <f t="shared" si="49"/>
        <v>0.85823233419372458</v>
      </c>
      <c r="O287" s="2">
        <f t="shared" si="46"/>
        <v>2.1696807578917827</v>
      </c>
      <c r="P287" s="2">
        <f t="shared" si="47"/>
        <v>0.70703195046971345</v>
      </c>
      <c r="S287" s="2">
        <f t="shared" si="50"/>
        <v>-1.313808310246263</v>
      </c>
      <c r="T287" s="2">
        <f t="shared" si="51"/>
        <v>3.0385123055483201E-2</v>
      </c>
    </row>
    <row r="288" spans="1:20" x14ac:dyDescent="0.25">
      <c r="A288">
        <v>287</v>
      </c>
      <c r="B288" s="1">
        <v>2.2890000000000001</v>
      </c>
      <c r="C288" s="2">
        <f t="shared" si="48"/>
        <v>0.82811504097042976</v>
      </c>
      <c r="D288" s="2">
        <f t="shared" si="52"/>
        <v>0.63607446785391186</v>
      </c>
      <c r="E288" s="2">
        <f t="shared" si="53"/>
        <v>3.8106362048608004E-2</v>
      </c>
      <c r="F288" s="2">
        <f t="shared" si="54"/>
        <v>0.1920405731165179</v>
      </c>
      <c r="G288" s="2">
        <f t="shared" si="55"/>
        <v>0.26879445204860802</v>
      </c>
      <c r="H288" s="2">
        <f t="shared" si="56"/>
        <v>0.14176766580627548</v>
      </c>
      <c r="N288" s="2">
        <f t="shared" si="49"/>
        <v>0.85823233419372458</v>
      </c>
      <c r="O288" s="2">
        <f t="shared" si="46"/>
        <v>1.6956123626556203</v>
      </c>
      <c r="P288" s="2">
        <f t="shared" si="47"/>
        <v>0.71875310834403439</v>
      </c>
      <c r="S288" s="2">
        <f t="shared" si="50"/>
        <v>-1.313808310246263</v>
      </c>
      <c r="T288" s="2">
        <f t="shared" si="51"/>
        <v>0.13720365670438561</v>
      </c>
    </row>
    <row r="289" spans="1:20" x14ac:dyDescent="0.25">
      <c r="A289">
        <v>288</v>
      </c>
      <c r="B289" s="1">
        <v>1.8049999999999999</v>
      </c>
      <c r="C289" s="2">
        <f t="shared" si="48"/>
        <v>0.59056059178484421</v>
      </c>
      <c r="D289" s="2">
        <f t="shared" si="52"/>
        <v>0.66329961164473994</v>
      </c>
      <c r="E289" s="2">
        <f t="shared" si="53"/>
        <v>3.8106362048608004E-2</v>
      </c>
      <c r="F289" s="2">
        <f t="shared" si="54"/>
        <v>-7.2739019859895726E-2</v>
      </c>
      <c r="G289" s="2">
        <f t="shared" si="55"/>
        <v>0.26879445204860802</v>
      </c>
      <c r="H289" s="2">
        <f t="shared" si="56"/>
        <v>0.14176766580627548</v>
      </c>
      <c r="N289" s="2">
        <f t="shared" si="49"/>
        <v>0.85823233419372458</v>
      </c>
      <c r="O289" s="2">
        <f t="shared" si="46"/>
        <v>2.2910164792935723</v>
      </c>
      <c r="P289" s="2">
        <f t="shared" si="47"/>
        <v>0.72791323023019061</v>
      </c>
      <c r="S289" s="2">
        <f t="shared" si="50"/>
        <v>-1.313808310246263</v>
      </c>
      <c r="T289" s="2">
        <f t="shared" si="51"/>
        <v>1.9684055864447315E-2</v>
      </c>
    </row>
    <row r="290" spans="1:20" x14ac:dyDescent="0.25">
      <c r="A290">
        <v>289</v>
      </c>
      <c r="B290" s="1">
        <v>1.0193000000000001</v>
      </c>
      <c r="C290" s="2">
        <f t="shared" si="48"/>
        <v>1.9116117192230143E-2</v>
      </c>
      <c r="D290" s="2">
        <f t="shared" si="52"/>
        <v>0.65298757058616619</v>
      </c>
      <c r="E290" s="2">
        <f t="shared" si="53"/>
        <v>3.8106362048608004E-2</v>
      </c>
      <c r="F290" s="2">
        <f t="shared" si="54"/>
        <v>-0.63387145339393602</v>
      </c>
      <c r="G290" s="2">
        <f t="shared" si="55"/>
        <v>0.26879445204860802</v>
      </c>
      <c r="H290" s="2">
        <f t="shared" si="56"/>
        <v>0.14176766580627548</v>
      </c>
      <c r="N290" s="2">
        <f t="shared" si="49"/>
        <v>0.85823233419372458</v>
      </c>
      <c r="O290" s="2">
        <f t="shared" si="46"/>
        <v>5.4172019568933223</v>
      </c>
      <c r="P290" s="2">
        <f t="shared" si="47"/>
        <v>0.74028987400545432</v>
      </c>
      <c r="S290" s="2">
        <f t="shared" si="50"/>
        <v>-1.313808310246263</v>
      </c>
      <c r="T290" s="2">
        <f t="shared" si="51"/>
        <v>1.4947965494283406</v>
      </c>
    </row>
    <row r="291" spans="1:20" x14ac:dyDescent="0.25">
      <c r="A291">
        <v>290</v>
      </c>
      <c r="B291" s="1">
        <v>3.1128999999999998</v>
      </c>
      <c r="C291" s="2">
        <f t="shared" si="48"/>
        <v>1.135554767589827</v>
      </c>
      <c r="D291" s="2">
        <f t="shared" si="52"/>
        <v>0.56312509421727652</v>
      </c>
      <c r="E291" s="2">
        <f t="shared" si="53"/>
        <v>3.8106362048608004E-2</v>
      </c>
      <c r="F291" s="2">
        <f t="shared" si="54"/>
        <v>0.57242967337255046</v>
      </c>
      <c r="G291" s="2">
        <f t="shared" si="55"/>
        <v>0.26879445204860802</v>
      </c>
      <c r="H291" s="2">
        <f t="shared" si="56"/>
        <v>0.14176766580627548</v>
      </c>
      <c r="N291" s="2">
        <f t="shared" si="49"/>
        <v>0.85823233419372458</v>
      </c>
      <c r="O291" s="2">
        <f t="shared" si="46"/>
        <v>3.8306449122156119</v>
      </c>
      <c r="P291" s="2">
        <f t="shared" si="47"/>
        <v>0.76955495327708123</v>
      </c>
      <c r="S291" s="2">
        <f t="shared" si="50"/>
        <v>-1.313808310246263</v>
      </c>
      <c r="T291" s="2">
        <f t="shared" si="51"/>
        <v>1.2190568981615322</v>
      </c>
    </row>
    <row r="292" spans="1:20" x14ac:dyDescent="0.25">
      <c r="A292">
        <v>291</v>
      </c>
      <c r="B292" s="1">
        <v>6.2268999999999997</v>
      </c>
      <c r="C292" s="2">
        <f t="shared" si="48"/>
        <v>1.8288786166638875</v>
      </c>
      <c r="D292" s="2">
        <f t="shared" si="52"/>
        <v>0.64427711284955169</v>
      </c>
      <c r="E292" s="2">
        <f t="shared" si="53"/>
        <v>3.8106362048608004E-2</v>
      </c>
      <c r="F292" s="2">
        <f t="shared" si="54"/>
        <v>1.1846015038143358</v>
      </c>
      <c r="G292" s="2">
        <f t="shared" si="55"/>
        <v>0.26879445204860802</v>
      </c>
      <c r="H292" s="2">
        <f t="shared" si="56"/>
        <v>0.14176766580627548</v>
      </c>
      <c r="N292" s="2">
        <f t="shared" si="49"/>
        <v>0.85823233419372458</v>
      </c>
      <c r="O292" s="2">
        <f t="shared" si="46"/>
        <v>-0.67166624702017408</v>
      </c>
      <c r="P292" s="2">
        <f t="shared" si="47"/>
        <v>0.79024905475409801</v>
      </c>
      <c r="S292" s="2">
        <f t="shared" si="50"/>
        <v>-1.313808310246263</v>
      </c>
      <c r="T292" s="2">
        <f t="shared" si="51"/>
        <v>5.2206461559906776</v>
      </c>
    </row>
    <row r="293" spans="1:20" x14ac:dyDescent="0.25">
      <c r="A293">
        <v>292</v>
      </c>
      <c r="B293" s="1">
        <v>2.2281</v>
      </c>
      <c r="C293" s="2">
        <f t="shared" si="48"/>
        <v>0.80114920436122339</v>
      </c>
      <c r="D293" s="2">
        <f t="shared" si="52"/>
        <v>0.81221530295591382</v>
      </c>
      <c r="E293" s="2">
        <f t="shared" si="53"/>
        <v>3.8106362048608004E-2</v>
      </c>
      <c r="F293" s="2">
        <f t="shared" si="54"/>
        <v>-1.1066098594690432E-2</v>
      </c>
      <c r="G293" s="2">
        <f t="shared" si="55"/>
        <v>0.26879445204860802</v>
      </c>
      <c r="H293" s="2">
        <f t="shared" si="56"/>
        <v>0.14176766580627548</v>
      </c>
      <c r="N293" s="2">
        <f t="shared" si="49"/>
        <v>0.85823233419372458</v>
      </c>
      <c r="O293" s="2">
        <f t="shared" si="46"/>
        <v>-0.73464591185718442</v>
      </c>
      <c r="P293" s="2">
        <f t="shared" si="47"/>
        <v>0.78662054577113327</v>
      </c>
      <c r="S293" s="2">
        <f t="shared" si="50"/>
        <v>-1.313808310246263</v>
      </c>
      <c r="T293" s="2">
        <f t="shared" si="51"/>
        <v>4.5558432167812937E-4</v>
      </c>
    </row>
    <row r="294" spans="1:20" x14ac:dyDescent="0.25">
      <c r="A294">
        <v>293</v>
      </c>
      <c r="B294" s="1">
        <v>2.3666999999999998</v>
      </c>
      <c r="C294" s="2">
        <f t="shared" si="48"/>
        <v>0.86149657978701644</v>
      </c>
      <c r="D294" s="2">
        <f t="shared" si="52"/>
        <v>0.81064648798856243</v>
      </c>
      <c r="E294" s="2">
        <f t="shared" si="53"/>
        <v>3.8106362048608004E-2</v>
      </c>
      <c r="F294" s="2">
        <f t="shared" si="54"/>
        <v>5.0850091798454011E-2</v>
      </c>
      <c r="G294" s="2">
        <f t="shared" si="55"/>
        <v>0.26879445204860802</v>
      </c>
      <c r="H294" s="2">
        <f t="shared" si="56"/>
        <v>0.14176766580627548</v>
      </c>
      <c r="N294" s="2">
        <f t="shared" si="49"/>
        <v>0.85823233419372458</v>
      </c>
      <c r="O294" s="2">
        <f t="shared" si="46"/>
        <v>-1.0764267766309732</v>
      </c>
      <c r="P294" s="2">
        <f t="shared" si="47"/>
        <v>0.78265180489380282</v>
      </c>
      <c r="S294" s="2">
        <f t="shared" si="50"/>
        <v>-1.313808310246263</v>
      </c>
      <c r="T294" s="2">
        <f t="shared" si="51"/>
        <v>9.6197366285060218E-3</v>
      </c>
    </row>
    <row r="295" spans="1:20" x14ac:dyDescent="0.25">
      <c r="A295">
        <v>294</v>
      </c>
      <c r="B295" s="1">
        <v>1.2504</v>
      </c>
      <c r="C295" s="2">
        <f t="shared" si="48"/>
        <v>0.22346350012512978</v>
      </c>
      <c r="D295" s="2">
        <f t="shared" si="52"/>
        <v>0.81785538680886405</v>
      </c>
      <c r="E295" s="2">
        <f t="shared" si="53"/>
        <v>3.8106362048608004E-2</v>
      </c>
      <c r="F295" s="2">
        <f t="shared" si="54"/>
        <v>-0.59439188668373433</v>
      </c>
      <c r="G295" s="2">
        <f t="shared" si="55"/>
        <v>0.26879445204860802</v>
      </c>
      <c r="H295" s="2">
        <f t="shared" si="56"/>
        <v>0.14176766580627548</v>
      </c>
      <c r="N295" s="2">
        <f t="shared" si="49"/>
        <v>0.85823233419372458</v>
      </c>
      <c r="O295" s="2">
        <f t="shared" si="46"/>
        <v>1.3223671022147803</v>
      </c>
      <c r="P295" s="2">
        <f t="shared" si="47"/>
        <v>0.77683667833974812</v>
      </c>
      <c r="S295" s="2">
        <f t="shared" si="50"/>
        <v>-1.313808310246263</v>
      </c>
      <c r="T295" s="2">
        <f t="shared" si="51"/>
        <v>1.3143936277805286</v>
      </c>
    </row>
    <row r="296" spans="1:20" x14ac:dyDescent="0.25">
      <c r="A296">
        <v>295</v>
      </c>
      <c r="B296" s="1">
        <v>2.6164999999999998</v>
      </c>
      <c r="C296" s="2">
        <f t="shared" si="48"/>
        <v>0.96183754683012535</v>
      </c>
      <c r="D296" s="2">
        <f t="shared" si="52"/>
        <v>0.7335898364595228</v>
      </c>
      <c r="E296" s="2">
        <f t="shared" si="53"/>
        <v>3.8106362048608004E-2</v>
      </c>
      <c r="F296" s="2">
        <f t="shared" si="54"/>
        <v>0.22824771037060254</v>
      </c>
      <c r="G296" s="2">
        <f t="shared" si="55"/>
        <v>0.26879445204860802</v>
      </c>
      <c r="H296" s="2">
        <f t="shared" si="56"/>
        <v>0.14176766580627548</v>
      </c>
      <c r="N296" s="2">
        <f t="shared" si="49"/>
        <v>0.85823233419372458</v>
      </c>
      <c r="O296" s="2">
        <f t="shared" si="46"/>
        <v>0.55138186924311927</v>
      </c>
      <c r="P296" s="2">
        <f t="shared" si="47"/>
        <v>0.78398043601768785</v>
      </c>
      <c r="S296" s="2">
        <f t="shared" si="50"/>
        <v>-1.313808310246263</v>
      </c>
      <c r="T296" s="2">
        <f t="shared" si="51"/>
        <v>0.19381730869951655</v>
      </c>
    </row>
    <row r="297" spans="1:20" x14ac:dyDescent="0.25">
      <c r="A297">
        <v>296</v>
      </c>
      <c r="B297" s="1">
        <v>1.855</v>
      </c>
      <c r="C297" s="2">
        <f t="shared" si="48"/>
        <v>0.61788469605939844</v>
      </c>
      <c r="D297" s="2">
        <f t="shared" si="52"/>
        <v>0.76594798158438993</v>
      </c>
      <c r="E297" s="2">
        <f t="shared" si="53"/>
        <v>3.8106362048608004E-2</v>
      </c>
      <c r="F297" s="2">
        <f t="shared" si="54"/>
        <v>-0.14806328552499148</v>
      </c>
      <c r="G297" s="2">
        <f t="shared" si="55"/>
        <v>0.26879445204860802</v>
      </c>
      <c r="H297" s="2">
        <f t="shared" si="56"/>
        <v>0.14176766580627548</v>
      </c>
      <c r="N297" s="2">
        <f t="shared" si="49"/>
        <v>0.85823233419372458</v>
      </c>
      <c r="O297" s="2">
        <f t="shared" si="46"/>
        <v>1.2842954871997636</v>
      </c>
      <c r="P297" s="2">
        <f t="shared" si="47"/>
        <v>0.78695913872080647</v>
      </c>
      <c r="S297" s="2">
        <f t="shared" si="50"/>
        <v>-1.313808310246263</v>
      </c>
      <c r="T297" s="2">
        <f t="shared" si="51"/>
        <v>8.1559482918534001E-2</v>
      </c>
    </row>
    <row r="298" spans="1:20" x14ac:dyDescent="0.25">
      <c r="A298">
        <v>297</v>
      </c>
      <c r="B298" s="1">
        <v>1.7612000000000001</v>
      </c>
      <c r="C298" s="2">
        <f t="shared" si="48"/>
        <v>0.56599539489946182</v>
      </c>
      <c r="D298" s="2">
        <f t="shared" si="52"/>
        <v>0.7449573952039038</v>
      </c>
      <c r="E298" s="2">
        <f t="shared" si="53"/>
        <v>3.8106362048608004E-2</v>
      </c>
      <c r="F298" s="2">
        <f t="shared" si="54"/>
        <v>-0.17896200030444198</v>
      </c>
      <c r="G298" s="2">
        <f t="shared" si="55"/>
        <v>0.26879445204860802</v>
      </c>
      <c r="H298" s="2">
        <f t="shared" si="56"/>
        <v>0.14176766580627548</v>
      </c>
      <c r="N298" s="2">
        <f t="shared" si="49"/>
        <v>0.85823233419372458</v>
      </c>
      <c r="O298" s="2">
        <f t="shared" si="46"/>
        <v>2.2722174432793754</v>
      </c>
      <c r="P298" s="2">
        <f t="shared" si="47"/>
        <v>0.7938972240165314</v>
      </c>
      <c r="S298" s="2">
        <f t="shared" si="50"/>
        <v>-1.313808310246263</v>
      </c>
      <c r="T298" s="2">
        <f t="shared" si="51"/>
        <v>0.11915200372950908</v>
      </c>
    </row>
    <row r="299" spans="1:20" x14ac:dyDescent="0.25">
      <c r="A299">
        <v>298</v>
      </c>
      <c r="B299" s="1">
        <v>2.5230999999999999</v>
      </c>
      <c r="C299" s="2">
        <f t="shared" si="48"/>
        <v>0.92548830422819717</v>
      </c>
      <c r="D299" s="2">
        <f t="shared" si="52"/>
        <v>0.71958637015272109</v>
      </c>
      <c r="E299" s="2">
        <f t="shared" si="53"/>
        <v>3.8106362048608004E-2</v>
      </c>
      <c r="F299" s="2">
        <f t="shared" si="54"/>
        <v>0.20590193407547608</v>
      </c>
      <c r="G299" s="2">
        <f t="shared" si="55"/>
        <v>0.26879445204860802</v>
      </c>
      <c r="H299" s="2">
        <f t="shared" si="56"/>
        <v>0.14176766580627548</v>
      </c>
      <c r="N299" s="2">
        <f t="shared" si="49"/>
        <v>0.85823233419372458</v>
      </c>
      <c r="O299" s="2">
        <f t="shared" si="46"/>
        <v>1.7549996123601033</v>
      </c>
      <c r="P299" s="2">
        <f t="shared" si="47"/>
        <v>0.80617231069948736</v>
      </c>
      <c r="S299" s="2">
        <f t="shared" si="50"/>
        <v>-1.313808310246263</v>
      </c>
      <c r="T299" s="2">
        <f t="shared" si="51"/>
        <v>0.15772500560523101</v>
      </c>
    </row>
    <row r="300" spans="1:20" x14ac:dyDescent="0.25">
      <c r="A300">
        <v>299</v>
      </c>
      <c r="B300" s="1">
        <v>3.2313000000000001</v>
      </c>
      <c r="C300" s="2">
        <f t="shared" si="48"/>
        <v>1.1728845330426971</v>
      </c>
      <c r="D300" s="2">
        <f t="shared" si="52"/>
        <v>0.74877660673159896</v>
      </c>
      <c r="E300" s="2">
        <f t="shared" si="53"/>
        <v>3.8106362048608004E-2</v>
      </c>
      <c r="F300" s="2">
        <f t="shared" si="54"/>
        <v>0.42410792631109817</v>
      </c>
      <c r="G300" s="2">
        <f t="shared" si="55"/>
        <v>0.26879445204860802</v>
      </c>
      <c r="H300" s="2">
        <f t="shared" si="56"/>
        <v>0.14176766580627548</v>
      </c>
      <c r="N300" s="2">
        <f t="shared" si="49"/>
        <v>0.85823233419372458</v>
      </c>
      <c r="O300" s="2">
        <f t="shared" si="46"/>
        <v>0.20645293321712144</v>
      </c>
      <c r="P300" s="2">
        <f t="shared" si="47"/>
        <v>0.81565325735535976</v>
      </c>
      <c r="S300" s="2">
        <f t="shared" si="50"/>
        <v>-1.313808310246263</v>
      </c>
      <c r="T300" s="2">
        <f t="shared" si="51"/>
        <v>0.66916386029936781</v>
      </c>
    </row>
    <row r="301" spans="1:20" x14ac:dyDescent="0.25">
      <c r="A301">
        <v>300</v>
      </c>
      <c r="B301" s="1">
        <v>5.2266000000000004</v>
      </c>
      <c r="C301" s="2">
        <f t="shared" si="48"/>
        <v>1.6537609710707644</v>
      </c>
      <c r="D301" s="2">
        <f t="shared" si="52"/>
        <v>0.80890139749466328</v>
      </c>
      <c r="E301" s="2">
        <f t="shared" si="53"/>
        <v>3.8106362048608004E-2</v>
      </c>
      <c r="F301" s="2">
        <f t="shared" si="54"/>
        <v>0.84485957357610109</v>
      </c>
      <c r="G301" s="2">
        <f t="shared" si="55"/>
        <v>0.26879445204860802</v>
      </c>
      <c r="H301" s="2">
        <f t="shared" si="56"/>
        <v>0.14176766580627548</v>
      </c>
      <c r="N301" s="2">
        <f t="shared" si="49"/>
        <v>0.85823233419372458</v>
      </c>
      <c r="O301" s="2">
        <f t="shared" si="46"/>
        <v>-3.4217898744498556</v>
      </c>
      <c r="P301" s="2">
        <f t="shared" si="47"/>
        <v>0.81676856771383199</v>
      </c>
      <c r="S301" s="2">
        <f t="shared" si="50"/>
        <v>-1.313808310246263</v>
      </c>
      <c r="T301" s="2">
        <f t="shared" si="51"/>
        <v>2.6555149990004705</v>
      </c>
    </row>
    <row r="302" spans="1:20" x14ac:dyDescent="0.25">
      <c r="A302">
        <v>301</v>
      </c>
      <c r="B302" s="1">
        <v>2.1600999999999999</v>
      </c>
      <c r="C302" s="2">
        <f t="shared" si="48"/>
        <v>0.77015451692072945</v>
      </c>
      <c r="D302" s="2">
        <f t="shared" si="52"/>
        <v>0.92867516717463239</v>
      </c>
      <c r="E302" s="2">
        <f t="shared" si="53"/>
        <v>3.8106362048608004E-2</v>
      </c>
      <c r="F302" s="2">
        <f t="shared" si="54"/>
        <v>-0.15852065025390294</v>
      </c>
      <c r="G302" s="2">
        <f t="shared" si="55"/>
        <v>0.26879445204860802</v>
      </c>
      <c r="H302" s="2">
        <f t="shared" si="56"/>
        <v>0.14176766580627548</v>
      </c>
      <c r="N302" s="2">
        <f t="shared" si="49"/>
        <v>0.85823233419372458</v>
      </c>
      <c r="O302" s="2">
        <f t="shared" si="46"/>
        <v>-3.2998560266996058</v>
      </c>
      <c r="P302" s="2">
        <f t="shared" si="47"/>
        <v>0.79828320336458525</v>
      </c>
      <c r="S302" s="2">
        <f t="shared" si="50"/>
        <v>-1.313808310246263</v>
      </c>
      <c r="T302" s="2">
        <f t="shared" si="51"/>
        <v>9.348703578292604E-2</v>
      </c>
    </row>
    <row r="303" spans="1:20" x14ac:dyDescent="0.25">
      <c r="A303">
        <v>302</v>
      </c>
      <c r="B303" s="1">
        <v>2.8165</v>
      </c>
      <c r="C303" s="2">
        <f t="shared" si="48"/>
        <v>1.0354949793526316</v>
      </c>
      <c r="D303" s="2">
        <f t="shared" si="52"/>
        <v>0.90620206460604358</v>
      </c>
      <c r="E303" s="2">
        <f t="shared" si="53"/>
        <v>3.8106362048608004E-2</v>
      </c>
      <c r="F303" s="2">
        <f t="shared" si="54"/>
        <v>0.12929291474658799</v>
      </c>
      <c r="G303" s="2">
        <f t="shared" si="55"/>
        <v>0.26879445204860802</v>
      </c>
      <c r="H303" s="2">
        <f t="shared" si="56"/>
        <v>0.14176766580627548</v>
      </c>
      <c r="N303" s="2">
        <f t="shared" si="49"/>
        <v>0.85823233419372458</v>
      </c>
      <c r="O303" s="2">
        <f t="shared" si="46"/>
        <v>-4.4054112515414436</v>
      </c>
      <c r="P303" s="2">
        <f t="shared" si="47"/>
        <v>0.78045655614434728</v>
      </c>
      <c r="S303" s="2">
        <f t="shared" si="50"/>
        <v>-1.313808310246263</v>
      </c>
      <c r="T303" s="2">
        <f t="shared" si="51"/>
        <v>6.2191230794620266E-2</v>
      </c>
    </row>
    <row r="304" spans="1:20" x14ac:dyDescent="0.25">
      <c r="A304">
        <v>303</v>
      </c>
      <c r="B304" s="1">
        <v>2.2391999999999999</v>
      </c>
      <c r="C304" s="2">
        <f t="shared" si="48"/>
        <v>0.80611865921910664</v>
      </c>
      <c r="D304" s="2">
        <f t="shared" si="52"/>
        <v>0.92453161933495709</v>
      </c>
      <c r="E304" s="2">
        <f t="shared" si="53"/>
        <v>3.8106362048608004E-2</v>
      </c>
      <c r="F304" s="2">
        <f t="shared" si="54"/>
        <v>-0.11841296011585045</v>
      </c>
      <c r="G304" s="2">
        <f t="shared" si="55"/>
        <v>0.26879445204860802</v>
      </c>
      <c r="H304" s="2">
        <f t="shared" si="56"/>
        <v>0.14176766580627548</v>
      </c>
      <c r="N304" s="2">
        <f t="shared" si="49"/>
        <v>0.85823233419372458</v>
      </c>
      <c r="O304" s="2">
        <f t="shared" si="46"/>
        <v>-4.6198186620341088</v>
      </c>
      <c r="P304" s="2">
        <f t="shared" si="47"/>
        <v>0.7566574232107075</v>
      </c>
      <c r="S304" s="2">
        <f t="shared" si="50"/>
        <v>-1.313808310246263</v>
      </c>
      <c r="T304" s="2">
        <f t="shared" si="51"/>
        <v>5.2164875489551989E-2</v>
      </c>
    </row>
    <row r="305" spans="1:20" x14ac:dyDescent="0.25">
      <c r="A305">
        <v>304</v>
      </c>
      <c r="B305" s="1">
        <v>1.2924</v>
      </c>
      <c r="C305" s="2">
        <f t="shared" si="48"/>
        <v>0.25650095496820613</v>
      </c>
      <c r="D305" s="2">
        <f t="shared" si="52"/>
        <v>0.90774449037812133</v>
      </c>
      <c r="E305" s="2">
        <f t="shared" si="53"/>
        <v>3.8106362048608004E-2</v>
      </c>
      <c r="F305" s="2">
        <f t="shared" si="54"/>
        <v>-0.6512435354099152</v>
      </c>
      <c r="G305" s="2">
        <f t="shared" si="55"/>
        <v>0.26879445204860802</v>
      </c>
      <c r="H305" s="2">
        <f t="shared" si="56"/>
        <v>0.14176766580627548</v>
      </c>
      <c r="N305" s="2">
        <f t="shared" si="49"/>
        <v>0.85823233419372458</v>
      </c>
      <c r="O305" s="2">
        <f t="shared" si="46"/>
        <v>-2.5598984777041438</v>
      </c>
      <c r="P305" s="2">
        <f t="shared" si="47"/>
        <v>0.73170000784373379</v>
      </c>
      <c r="S305" s="2">
        <f t="shared" si="50"/>
        <v>-1.313808310246263</v>
      </c>
      <c r="T305" s="2">
        <f t="shared" si="51"/>
        <v>1.577853036700732</v>
      </c>
    </row>
    <row r="306" spans="1:20" x14ac:dyDescent="0.25">
      <c r="A306">
        <v>305</v>
      </c>
      <c r="B306" s="1">
        <v>1.3721000000000001</v>
      </c>
      <c r="C306" s="2">
        <f t="shared" si="48"/>
        <v>0.31634241294499255</v>
      </c>
      <c r="D306" s="2">
        <f t="shared" si="52"/>
        <v>0.81541921449163113</v>
      </c>
      <c r="E306" s="2">
        <f t="shared" si="53"/>
        <v>3.8106362048608004E-2</v>
      </c>
      <c r="F306" s="2">
        <f t="shared" si="54"/>
        <v>-0.49907680154663858</v>
      </c>
      <c r="G306" s="2">
        <f t="shared" si="55"/>
        <v>0.26879445204860802</v>
      </c>
      <c r="H306" s="2">
        <f t="shared" si="56"/>
        <v>0.14176766580627548</v>
      </c>
      <c r="N306" s="2">
        <f t="shared" si="49"/>
        <v>0.85823233419372458</v>
      </c>
      <c r="O306" s="2">
        <f t="shared" si="46"/>
        <v>-0.81933014863451592</v>
      </c>
      <c r="P306" s="2">
        <f t="shared" si="47"/>
        <v>0.71787079629255657</v>
      </c>
      <c r="S306" s="2">
        <f t="shared" si="50"/>
        <v>-1.313808310246263</v>
      </c>
      <c r="T306" s="2">
        <f t="shared" si="51"/>
        <v>0.92664730221805469</v>
      </c>
    </row>
    <row r="307" spans="1:20" x14ac:dyDescent="0.25">
      <c r="A307">
        <v>306</v>
      </c>
      <c r="B307" s="1">
        <v>1.7077</v>
      </c>
      <c r="C307" s="2">
        <f t="shared" si="48"/>
        <v>0.53514743591105629</v>
      </c>
      <c r="D307" s="2">
        <f t="shared" si="52"/>
        <v>0.74466626127830238</v>
      </c>
      <c r="E307" s="2">
        <f t="shared" si="53"/>
        <v>3.8106362048608004E-2</v>
      </c>
      <c r="F307" s="2">
        <f t="shared" si="54"/>
        <v>-0.20951882536724609</v>
      </c>
      <c r="G307" s="2">
        <f t="shared" si="55"/>
        <v>0.26879445204860802</v>
      </c>
      <c r="H307" s="2">
        <f t="shared" si="56"/>
        <v>0.14176766580627548</v>
      </c>
      <c r="N307" s="2">
        <f t="shared" si="49"/>
        <v>0.85823233419372458</v>
      </c>
      <c r="O307" s="2">
        <f t="shared" si="46"/>
        <v>-4.6437477469570165E-2</v>
      </c>
      <c r="P307" s="2">
        <f t="shared" si="47"/>
        <v>0.71344456999709571</v>
      </c>
      <c r="S307" s="2">
        <f t="shared" si="50"/>
        <v>-1.313808310246263</v>
      </c>
      <c r="T307" s="2">
        <f t="shared" si="51"/>
        <v>0.16331489674992306</v>
      </c>
    </row>
    <row r="308" spans="1:20" x14ac:dyDescent="0.25">
      <c r="A308">
        <v>307</v>
      </c>
      <c r="B308" s="1">
        <v>4.1317000000000004</v>
      </c>
      <c r="C308" s="2">
        <f t="shared" si="48"/>
        <v>1.4186889445557618</v>
      </c>
      <c r="D308" s="2">
        <f t="shared" si="52"/>
        <v>0.71496326646351527</v>
      </c>
      <c r="E308" s="2">
        <f t="shared" si="53"/>
        <v>3.8106362048608004E-2</v>
      </c>
      <c r="F308" s="2">
        <f t="shared" si="54"/>
        <v>0.70372567809224651</v>
      </c>
      <c r="G308" s="2">
        <f t="shared" si="55"/>
        <v>0.26879445204860802</v>
      </c>
      <c r="H308" s="2">
        <f t="shared" si="56"/>
        <v>0.14176766580627548</v>
      </c>
      <c r="N308" s="2">
        <f t="shared" si="49"/>
        <v>0.85823233419372458</v>
      </c>
      <c r="O308" s="2">
        <f t="shared" si="46"/>
        <v>-3.1046588248365965</v>
      </c>
      <c r="P308" s="2">
        <f t="shared" si="47"/>
        <v>0.71319370313443575</v>
      </c>
      <c r="S308" s="2">
        <f t="shared" si="50"/>
        <v>-1.313808310246263</v>
      </c>
      <c r="T308" s="2">
        <f t="shared" si="51"/>
        <v>1.8424109062966678</v>
      </c>
    </row>
    <row r="309" spans="1:20" x14ac:dyDescent="0.25">
      <c r="A309">
        <v>308</v>
      </c>
      <c r="B309" s="1">
        <v>1.9789000000000001</v>
      </c>
      <c r="C309" s="2">
        <f t="shared" si="48"/>
        <v>0.68254113477272094</v>
      </c>
      <c r="D309" s="2">
        <f t="shared" si="52"/>
        <v>0.81472881321459145</v>
      </c>
      <c r="E309" s="2">
        <f t="shared" si="53"/>
        <v>3.8106362048608004E-2</v>
      </c>
      <c r="F309" s="2">
        <f t="shared" si="54"/>
        <v>-0.13218767844187052</v>
      </c>
      <c r="G309" s="2">
        <f t="shared" si="55"/>
        <v>0.26879445204860802</v>
      </c>
      <c r="H309" s="2">
        <f t="shared" si="56"/>
        <v>0.14176766580627548</v>
      </c>
      <c r="N309" s="2">
        <f t="shared" si="49"/>
        <v>0.85823233419372458</v>
      </c>
      <c r="O309" s="2">
        <f t="shared" si="46"/>
        <v>-3.0444891592711079</v>
      </c>
      <c r="P309" s="2">
        <f t="shared" si="47"/>
        <v>0.69642155999796229</v>
      </c>
      <c r="S309" s="2">
        <f t="shared" si="50"/>
        <v>-1.313808310246263</v>
      </c>
      <c r="T309" s="2">
        <f t="shared" si="51"/>
        <v>6.5007228380932092E-2</v>
      </c>
    </row>
    <row r="310" spans="1:20" x14ac:dyDescent="0.25">
      <c r="A310">
        <v>309</v>
      </c>
      <c r="B310" s="1">
        <v>5.6925999999999997</v>
      </c>
      <c r="C310" s="2">
        <f t="shared" si="48"/>
        <v>1.7391670857755488</v>
      </c>
      <c r="D310" s="2">
        <f t="shared" si="52"/>
        <v>0.79598887459353695</v>
      </c>
      <c r="E310" s="2">
        <f t="shared" si="53"/>
        <v>3.8106362048608004E-2</v>
      </c>
      <c r="F310" s="2">
        <f t="shared" si="54"/>
        <v>0.94317821118201184</v>
      </c>
      <c r="G310" s="2">
        <f t="shared" si="55"/>
        <v>0.26879445204860802</v>
      </c>
      <c r="H310" s="2">
        <f t="shared" si="56"/>
        <v>0.14176766580627548</v>
      </c>
      <c r="N310" s="2">
        <f t="shared" si="49"/>
        <v>0.85823233419372458</v>
      </c>
      <c r="O310" s="2">
        <f t="shared" si="46"/>
        <v>-7.6359382338126611</v>
      </c>
      <c r="P310" s="2">
        <f t="shared" si="47"/>
        <v>0.67997446843728993</v>
      </c>
      <c r="S310" s="2">
        <f t="shared" si="50"/>
        <v>-1.313808310246263</v>
      </c>
      <c r="T310" s="2">
        <f t="shared" si="51"/>
        <v>3.3095368273733183</v>
      </c>
    </row>
    <row r="311" spans="1:20" x14ac:dyDescent="0.25">
      <c r="A311">
        <v>310</v>
      </c>
      <c r="B311" s="1">
        <v>1.7661</v>
      </c>
      <c r="C311" s="2">
        <f t="shared" si="48"/>
        <v>0.56877372572018836</v>
      </c>
      <c r="D311" s="2">
        <f t="shared" si="52"/>
        <v>0.92970104803214915</v>
      </c>
      <c r="E311" s="2">
        <f t="shared" si="53"/>
        <v>3.8106362048608004E-2</v>
      </c>
      <c r="F311" s="2">
        <f t="shared" si="54"/>
        <v>-0.36092732231196079</v>
      </c>
      <c r="G311" s="2">
        <f t="shared" si="55"/>
        <v>0.26879445204860802</v>
      </c>
      <c r="H311" s="2">
        <f t="shared" si="56"/>
        <v>0.14176766580627548</v>
      </c>
      <c r="N311" s="2">
        <f t="shared" si="49"/>
        <v>0.85823233419372458</v>
      </c>
      <c r="O311" s="2">
        <f t="shared" si="46"/>
        <v>-7.3327171382047904</v>
      </c>
      <c r="P311" s="2">
        <f t="shared" si="47"/>
        <v>0.63872322111367552</v>
      </c>
      <c r="S311" s="2">
        <f t="shared" si="50"/>
        <v>-1.313808310246263</v>
      </c>
      <c r="T311" s="2">
        <f t="shared" si="51"/>
        <v>0.48463995814811173</v>
      </c>
    </row>
    <row r="312" spans="1:20" x14ac:dyDescent="0.25">
      <c r="A312">
        <v>311</v>
      </c>
      <c r="B312" s="1">
        <v>0.83699999999999997</v>
      </c>
      <c r="C312" s="2">
        <f t="shared" si="48"/>
        <v>-0.17793120849266178</v>
      </c>
      <c r="D312" s="2">
        <f t="shared" si="52"/>
        <v>0.87853322402227318</v>
      </c>
      <c r="E312" s="2">
        <f t="shared" si="53"/>
        <v>3.8106362048608004E-2</v>
      </c>
      <c r="F312" s="2">
        <f t="shared" si="54"/>
        <v>-1.056464432514935</v>
      </c>
      <c r="G312" s="2">
        <f t="shared" si="55"/>
        <v>0.26879445204860802</v>
      </c>
      <c r="H312" s="2">
        <f t="shared" si="56"/>
        <v>0.14176766580627548</v>
      </c>
      <c r="N312" s="2">
        <f t="shared" si="49"/>
        <v>0.85823233419372458</v>
      </c>
      <c r="O312" s="2">
        <f t="shared" si="46"/>
        <v>-3.9643540014409009</v>
      </c>
      <c r="P312" s="2">
        <f t="shared" si="47"/>
        <v>0.59911004995380868</v>
      </c>
      <c r="S312" s="2">
        <f t="shared" si="50"/>
        <v>-1.313808310246263</v>
      </c>
      <c r="T312" s="2">
        <f t="shared" si="51"/>
        <v>4.1523070460072899</v>
      </c>
    </row>
    <row r="313" spans="1:20" x14ac:dyDescent="0.25">
      <c r="A313">
        <v>312</v>
      </c>
      <c r="B313" s="1">
        <v>0.65439999999999998</v>
      </c>
      <c r="C313" s="2">
        <f t="shared" si="48"/>
        <v>-0.4240364936935998</v>
      </c>
      <c r="D313" s="2">
        <f t="shared" si="52"/>
        <v>0.72876072741727937</v>
      </c>
      <c r="E313" s="2">
        <f t="shared" si="53"/>
        <v>3.8106362048608004E-2</v>
      </c>
      <c r="F313" s="2">
        <f t="shared" si="54"/>
        <v>-1.1527972211108792</v>
      </c>
      <c r="G313" s="2">
        <f t="shared" si="55"/>
        <v>0.26879445204860802</v>
      </c>
      <c r="H313" s="2">
        <f t="shared" si="56"/>
        <v>0.14176766580627548</v>
      </c>
      <c r="N313" s="2">
        <f t="shared" si="49"/>
        <v>0.85823233419372458</v>
      </c>
      <c r="O313" s="2">
        <f t="shared" si="46"/>
        <v>0.37800330119715175</v>
      </c>
      <c r="P313" s="2">
        <f t="shared" si="47"/>
        <v>0.5776936185495245</v>
      </c>
      <c r="S313" s="2">
        <f t="shared" si="50"/>
        <v>-1.313808310246263</v>
      </c>
      <c r="T313" s="2">
        <f t="shared" si="51"/>
        <v>4.9440805897312323</v>
      </c>
    </row>
    <row r="314" spans="1:20" x14ac:dyDescent="0.25">
      <c r="A314">
        <v>313</v>
      </c>
      <c r="B314" s="1">
        <v>0.72809999999999997</v>
      </c>
      <c r="C314" s="2">
        <f t="shared" si="48"/>
        <v>-0.3173168775814717</v>
      </c>
      <c r="D314" s="2">
        <f t="shared" si="52"/>
        <v>0.56533135623242914</v>
      </c>
      <c r="E314" s="2">
        <f t="shared" si="53"/>
        <v>3.8106362048608004E-2</v>
      </c>
      <c r="F314" s="2">
        <f t="shared" si="54"/>
        <v>-0.88264823381390078</v>
      </c>
      <c r="G314" s="2">
        <f t="shared" si="55"/>
        <v>0.26879445204860802</v>
      </c>
      <c r="H314" s="2">
        <f t="shared" si="56"/>
        <v>0.14176766580627548</v>
      </c>
      <c r="N314" s="2">
        <f t="shared" si="49"/>
        <v>0.85823233419372458</v>
      </c>
      <c r="O314" s="2">
        <f t="shared" si="46"/>
        <v>4.2665983494499171</v>
      </c>
      <c r="P314" s="2">
        <f t="shared" si="47"/>
        <v>0.57973568688341681</v>
      </c>
      <c r="S314" s="2">
        <f t="shared" si="50"/>
        <v>-1.313808310246263</v>
      </c>
      <c r="T314" s="2">
        <f t="shared" si="51"/>
        <v>2.898377919325188</v>
      </c>
    </row>
    <row r="315" spans="1:20" x14ac:dyDescent="0.25">
      <c r="A315">
        <v>314</v>
      </c>
      <c r="B315" s="1">
        <v>1.8337000000000001</v>
      </c>
      <c r="C315" s="2">
        <f t="shared" si="48"/>
        <v>0.6063357835729819</v>
      </c>
      <c r="D315" s="2">
        <f t="shared" si="52"/>
        <v>0.44020037639660076</v>
      </c>
      <c r="E315" s="2">
        <f t="shared" si="53"/>
        <v>3.8106362048608004E-2</v>
      </c>
      <c r="F315" s="2">
        <f t="shared" si="54"/>
        <v>0.16613540717638114</v>
      </c>
      <c r="G315" s="2">
        <f t="shared" si="55"/>
        <v>0.26879445204860802</v>
      </c>
      <c r="H315" s="2">
        <f t="shared" si="56"/>
        <v>0.14176766580627548</v>
      </c>
      <c r="N315" s="2">
        <f t="shared" si="49"/>
        <v>0.85823233419372458</v>
      </c>
      <c r="O315" s="2">
        <f t="shared" si="46"/>
        <v>4.2512058523502647</v>
      </c>
      <c r="P315" s="2">
        <f t="shared" si="47"/>
        <v>0.6027849178167326</v>
      </c>
      <c r="S315" s="2">
        <f t="shared" si="50"/>
        <v>-1.313808310246263</v>
      </c>
      <c r="T315" s="2">
        <f t="shared" si="51"/>
        <v>0.10268431251948115</v>
      </c>
    </row>
    <row r="316" spans="1:20" x14ac:dyDescent="0.25">
      <c r="A316">
        <v>315</v>
      </c>
      <c r="B316" s="1">
        <v>1.4059999999999999</v>
      </c>
      <c r="C316" s="2">
        <f t="shared" si="48"/>
        <v>0.34074879338847308</v>
      </c>
      <c r="D316" s="2">
        <f t="shared" si="52"/>
        <v>0.46375300527977148</v>
      </c>
      <c r="E316" s="2">
        <f t="shared" si="53"/>
        <v>3.8106362048608004E-2</v>
      </c>
      <c r="F316" s="2">
        <f t="shared" si="54"/>
        <v>-0.1230042118912984</v>
      </c>
      <c r="G316" s="2">
        <f t="shared" si="55"/>
        <v>0.26879445204860802</v>
      </c>
      <c r="H316" s="2">
        <f t="shared" si="56"/>
        <v>0.14176766580627548</v>
      </c>
      <c r="N316" s="2">
        <f t="shared" si="49"/>
        <v>0.85823233419372458</v>
      </c>
      <c r="O316" s="2">
        <f t="shared" si="46"/>
        <v>5.4866497855161196</v>
      </c>
      <c r="P316" s="2">
        <f t="shared" si="47"/>
        <v>0.62575099463259187</v>
      </c>
      <c r="S316" s="2">
        <f t="shared" si="50"/>
        <v>-1.313808310246263</v>
      </c>
      <c r="T316" s="2">
        <f t="shared" si="51"/>
        <v>5.6288498619247403E-2</v>
      </c>
    </row>
    <row r="317" spans="1:20" x14ac:dyDescent="0.25">
      <c r="A317">
        <v>316</v>
      </c>
      <c r="B317" s="1">
        <v>1.6338999999999999</v>
      </c>
      <c r="C317" s="2">
        <f t="shared" si="48"/>
        <v>0.49096979505464072</v>
      </c>
      <c r="D317" s="2">
        <f t="shared" si="52"/>
        <v>0.44631498527560159</v>
      </c>
      <c r="E317" s="2">
        <f t="shared" si="53"/>
        <v>3.8106362048608004E-2</v>
      </c>
      <c r="F317" s="2">
        <f t="shared" si="54"/>
        <v>4.4654809779039129E-2</v>
      </c>
      <c r="G317" s="2">
        <f t="shared" si="55"/>
        <v>0.26879445204860802</v>
      </c>
      <c r="H317" s="2">
        <f t="shared" si="56"/>
        <v>0.14176766580627548</v>
      </c>
      <c r="N317" s="2">
        <f t="shared" si="49"/>
        <v>0.85823233419372458</v>
      </c>
      <c r="O317" s="2">
        <f t="shared" si="46"/>
        <v>6.1993933579378924</v>
      </c>
      <c r="P317" s="2">
        <f t="shared" si="47"/>
        <v>0.65539124843639629</v>
      </c>
      <c r="S317" s="2">
        <f t="shared" si="50"/>
        <v>-1.313808310246263</v>
      </c>
      <c r="T317" s="2">
        <f t="shared" si="51"/>
        <v>7.4185014653560255E-3</v>
      </c>
    </row>
    <row r="318" spans="1:20" x14ac:dyDescent="0.25">
      <c r="A318">
        <v>317</v>
      </c>
      <c r="B318" s="1">
        <v>1.8427</v>
      </c>
      <c r="C318" s="2">
        <f t="shared" si="48"/>
        <v>0.61123188735867817</v>
      </c>
      <c r="D318" s="2">
        <f t="shared" si="52"/>
        <v>0.45264559342499922</v>
      </c>
      <c r="E318" s="2">
        <f t="shared" si="53"/>
        <v>3.8106362048608004E-2</v>
      </c>
      <c r="F318" s="2">
        <f t="shared" si="54"/>
        <v>0.15858629393367896</v>
      </c>
      <c r="G318" s="2">
        <f t="shared" si="55"/>
        <v>0.26879445204860802</v>
      </c>
      <c r="H318" s="2">
        <f t="shared" si="56"/>
        <v>0.14176766580627548</v>
      </c>
      <c r="N318" s="2">
        <f t="shared" si="49"/>
        <v>0.85823233419372458</v>
      </c>
      <c r="O318" s="2">
        <f t="shared" si="46"/>
        <v>6.5359951905060063</v>
      </c>
      <c r="P318" s="2">
        <f t="shared" si="47"/>
        <v>0.68888192120431624</v>
      </c>
      <c r="S318" s="2">
        <f t="shared" si="50"/>
        <v>-1.313808310246263</v>
      </c>
      <c r="T318" s="2">
        <f t="shared" si="51"/>
        <v>9.3564478105639018E-2</v>
      </c>
    </row>
    <row r="319" spans="1:20" x14ac:dyDescent="0.25">
      <c r="A319">
        <v>318</v>
      </c>
      <c r="B319" s="1">
        <v>1.3580000000000001</v>
      </c>
      <c r="C319" s="2">
        <f t="shared" si="48"/>
        <v>0.30601302913650447</v>
      </c>
      <c r="D319" s="2">
        <f t="shared" si="52"/>
        <v>0.4751280021448448</v>
      </c>
      <c r="E319" s="2">
        <f t="shared" si="53"/>
        <v>3.8106362048608004E-2</v>
      </c>
      <c r="F319" s="2">
        <f t="shared" si="54"/>
        <v>-0.16911497300834033</v>
      </c>
      <c r="G319" s="2">
        <f t="shared" si="55"/>
        <v>0.26879445204860802</v>
      </c>
      <c r="H319" s="2">
        <f t="shared" si="56"/>
        <v>0.14176766580627548</v>
      </c>
      <c r="N319" s="2">
        <f t="shared" si="49"/>
        <v>0.85823233419372458</v>
      </c>
      <c r="O319" s="2">
        <f t="shared" si="46"/>
        <v>8.3487371143986646</v>
      </c>
      <c r="P319" s="2">
        <f t="shared" si="47"/>
        <v>0.72419100122222735</v>
      </c>
      <c r="S319" s="2">
        <f t="shared" si="50"/>
        <v>-1.313808310246263</v>
      </c>
      <c r="T319" s="2">
        <f t="shared" si="51"/>
        <v>0.10640053720468813</v>
      </c>
    </row>
    <row r="320" spans="1:20" x14ac:dyDescent="0.25">
      <c r="A320">
        <v>319</v>
      </c>
      <c r="B320" s="1">
        <v>1.7583</v>
      </c>
      <c r="C320" s="2">
        <f t="shared" si="48"/>
        <v>0.56434743316835612</v>
      </c>
      <c r="D320" s="2">
        <f t="shared" si="52"/>
        <v>0.45115296716856113</v>
      </c>
      <c r="E320" s="2">
        <f t="shared" si="53"/>
        <v>3.8106362048608004E-2</v>
      </c>
      <c r="F320" s="2">
        <f t="shared" si="54"/>
        <v>0.11319446599979499</v>
      </c>
      <c r="G320" s="2">
        <f t="shared" si="55"/>
        <v>0.26879445204860802</v>
      </c>
      <c r="H320" s="2">
        <f t="shared" si="56"/>
        <v>0.14176766580627548</v>
      </c>
      <c r="N320" s="2">
        <f t="shared" si="49"/>
        <v>0.85823233419372458</v>
      </c>
      <c r="O320" s="2">
        <f t="shared" si="46"/>
        <v>9.237146798358209</v>
      </c>
      <c r="P320" s="2">
        <f t="shared" si="47"/>
        <v>0.76929296629848753</v>
      </c>
      <c r="S320" s="2">
        <f t="shared" si="50"/>
        <v>-1.313808310246263</v>
      </c>
      <c r="T320" s="2">
        <f t="shared" si="51"/>
        <v>4.7668346706284247E-2</v>
      </c>
    </row>
    <row r="321" spans="1:20" x14ac:dyDescent="0.25">
      <c r="A321">
        <v>320</v>
      </c>
      <c r="B321" s="1">
        <v>4.4409999999999998</v>
      </c>
      <c r="C321" s="2">
        <f t="shared" si="48"/>
        <v>1.4908795763099651</v>
      </c>
      <c r="D321" s="2">
        <f t="shared" si="52"/>
        <v>0.4672002823955399</v>
      </c>
      <c r="E321" s="2">
        <f t="shared" si="53"/>
        <v>3.8106362048608004E-2</v>
      </c>
      <c r="F321" s="2">
        <f t="shared" si="54"/>
        <v>1.0236792939144252</v>
      </c>
      <c r="G321" s="2">
        <f t="shared" si="55"/>
        <v>0.26879445204860802</v>
      </c>
      <c r="H321" s="2">
        <f t="shared" si="56"/>
        <v>0.14176766580627548</v>
      </c>
      <c r="N321" s="2">
        <f t="shared" si="49"/>
        <v>0.85823233419372458</v>
      </c>
      <c r="O321" s="2">
        <f t="shared" si="46"/>
        <v>6.325487016875571</v>
      </c>
      <c r="P321" s="2">
        <f t="shared" si="47"/>
        <v>0.81919434258991808</v>
      </c>
      <c r="S321" s="2">
        <f t="shared" si="50"/>
        <v>-1.313808310246263</v>
      </c>
      <c r="T321" s="2">
        <f t="shared" si="51"/>
        <v>3.8985897543734773</v>
      </c>
    </row>
    <row r="322" spans="1:20" x14ac:dyDescent="0.25">
      <c r="A322">
        <v>321</v>
      </c>
      <c r="B322" s="1">
        <v>1.7173</v>
      </c>
      <c r="C322" s="2">
        <f t="shared" si="48"/>
        <v>0.54075329000767935</v>
      </c>
      <c r="D322" s="2">
        <f t="shared" si="52"/>
        <v>0.61232490642800419</v>
      </c>
      <c r="E322" s="2">
        <f t="shared" si="53"/>
        <v>3.8106362048608004E-2</v>
      </c>
      <c r="F322" s="2">
        <f t="shared" si="54"/>
        <v>-7.1571616420324835E-2</v>
      </c>
      <c r="G322" s="2">
        <f t="shared" si="55"/>
        <v>0.26879445204860802</v>
      </c>
      <c r="H322" s="2">
        <f t="shared" si="56"/>
        <v>0.14176766580627548</v>
      </c>
      <c r="N322" s="2">
        <f t="shared" si="49"/>
        <v>0.85823233419372458</v>
      </c>
      <c r="O322" s="2">
        <f t="shared" ref="O322:O339" si="57">(1/G323)*F323+N323*O323</f>
        <v>7.6806194592099573</v>
      </c>
      <c r="P322" s="2">
        <f t="shared" ref="P322:P340" si="58">D322+E322*O321</f>
        <v>0.85336620482683412</v>
      </c>
      <c r="S322" s="2">
        <f t="shared" si="50"/>
        <v>-1.313808310246263</v>
      </c>
      <c r="T322" s="2">
        <f t="shared" si="51"/>
        <v>1.9057299129417202E-2</v>
      </c>
    </row>
    <row r="323" spans="1:20" x14ac:dyDescent="0.25">
      <c r="A323">
        <v>322</v>
      </c>
      <c r="B323" s="1">
        <v>3.1551999999999998</v>
      </c>
      <c r="C323" s="2">
        <f t="shared" ref="C323:C341" si="59">LN(B323)</f>
        <v>1.1490518854261791</v>
      </c>
      <c r="D323" s="2">
        <f t="shared" si="52"/>
        <v>0.60217836543011261</v>
      </c>
      <c r="E323" s="2">
        <f t="shared" si="53"/>
        <v>3.8106362048608004E-2</v>
      </c>
      <c r="F323" s="2">
        <f t="shared" si="54"/>
        <v>0.54687351999606648</v>
      </c>
      <c r="G323" s="2">
        <f t="shared" si="55"/>
        <v>0.26879445204860802</v>
      </c>
      <c r="H323" s="2">
        <f t="shared" si="56"/>
        <v>0.14176766580627548</v>
      </c>
      <c r="N323" s="2">
        <f t="shared" ref="N323:N341" si="60">1-H323</f>
        <v>0.85823233419372458</v>
      </c>
      <c r="O323" s="2">
        <f t="shared" si="57"/>
        <v>6.5787287888861092</v>
      </c>
      <c r="P323" s="2">
        <f t="shared" si="58"/>
        <v>0.89485883130035104</v>
      </c>
      <c r="S323" s="2">
        <f t="shared" ref="S323:S341" si="61">LN(G323)</f>
        <v>-1.313808310246263</v>
      </c>
      <c r="T323" s="2">
        <f t="shared" ref="T323:T341" si="62">F323^2/G323</f>
        <v>1.1126369781575889</v>
      </c>
    </row>
    <row r="324" spans="1:20" x14ac:dyDescent="0.25">
      <c r="A324">
        <v>323</v>
      </c>
      <c r="B324" s="1">
        <v>2.5848</v>
      </c>
      <c r="C324" s="2">
        <f t="shared" si="59"/>
        <v>0.94964813552815142</v>
      </c>
      <c r="D324" s="2">
        <f t="shared" ref="D324:D341" si="63">D323+H323*F323</f>
        <v>0.67970734785121645</v>
      </c>
      <c r="E324" s="2">
        <f t="shared" ref="E324:E341" si="64">E323*(1-H323)+$K$2^2</f>
        <v>3.8106362048608004E-2</v>
      </c>
      <c r="F324" s="2">
        <f t="shared" ref="F324:F341" si="65">C324-D324</f>
        <v>0.26994078767693497</v>
      </c>
      <c r="G324" s="2">
        <f t="shared" ref="G324:G341" si="66">E324+$J$2^2</f>
        <v>0.26879445204860802</v>
      </c>
      <c r="H324" s="2">
        <f t="shared" ref="H324:H341" si="67">E324/G324</f>
        <v>0.14176766580627548</v>
      </c>
      <c r="N324" s="2">
        <f t="shared" si="60"/>
        <v>0.85823233419372458</v>
      </c>
      <c r="O324" s="2">
        <f t="shared" si="57"/>
        <v>6.495285527346077</v>
      </c>
      <c r="P324" s="2">
        <f t="shared" si="58"/>
        <v>0.93039876890011097</v>
      </c>
      <c r="S324" s="2">
        <f t="shared" si="61"/>
        <v>-1.313808310246263</v>
      </c>
      <c r="T324" s="2">
        <f t="shared" si="62"/>
        <v>0.2710920121166297</v>
      </c>
    </row>
    <row r="325" spans="1:20" x14ac:dyDescent="0.25">
      <c r="A325">
        <v>324</v>
      </c>
      <c r="B325" s="1">
        <v>3.3807</v>
      </c>
      <c r="C325" s="2">
        <f t="shared" si="59"/>
        <v>1.2180827886442762</v>
      </c>
      <c r="D325" s="2">
        <f t="shared" si="63"/>
        <v>0.7179762232260829</v>
      </c>
      <c r="E325" s="2">
        <f t="shared" si="64"/>
        <v>3.8106362048608004E-2</v>
      </c>
      <c r="F325" s="2">
        <f t="shared" si="65"/>
        <v>0.50010656541819332</v>
      </c>
      <c r="G325" s="2">
        <f t="shared" si="66"/>
        <v>0.26879445204860802</v>
      </c>
      <c r="H325" s="2">
        <f t="shared" si="67"/>
        <v>0.14176766580627548</v>
      </c>
      <c r="N325" s="2">
        <f t="shared" si="60"/>
        <v>0.85823233419372458</v>
      </c>
      <c r="O325" s="2">
        <f t="shared" si="57"/>
        <v>5.4003227856455407</v>
      </c>
      <c r="P325" s="2">
        <f t="shared" si="58"/>
        <v>0.96548792514021631</v>
      </c>
      <c r="S325" s="2">
        <f t="shared" si="61"/>
        <v>-1.313808310246263</v>
      </c>
      <c r="T325" s="2">
        <f t="shared" si="62"/>
        <v>0.93047521951514511</v>
      </c>
    </row>
    <row r="326" spans="1:20" x14ac:dyDescent="0.25">
      <c r="A326">
        <v>325</v>
      </c>
      <c r="B326" s="1">
        <v>1.8144</v>
      </c>
      <c r="C326" s="2">
        <f t="shared" si="59"/>
        <v>0.59575483455129585</v>
      </c>
      <c r="D326" s="2">
        <f t="shared" si="63"/>
        <v>0.78887516365981358</v>
      </c>
      <c r="E326" s="2">
        <f t="shared" si="64"/>
        <v>3.8106362048608004E-2</v>
      </c>
      <c r="F326" s="2">
        <f t="shared" si="65"/>
        <v>-0.19312032910851773</v>
      </c>
      <c r="G326" s="2">
        <f t="shared" si="66"/>
        <v>0.26879445204860802</v>
      </c>
      <c r="H326" s="2">
        <f t="shared" si="67"/>
        <v>0.14176766580627548</v>
      </c>
      <c r="N326" s="2">
        <f t="shared" si="60"/>
        <v>0.85823233419372458</v>
      </c>
      <c r="O326" s="2">
        <f t="shared" si="57"/>
        <v>7.1295277236103649</v>
      </c>
      <c r="P326" s="2">
        <f t="shared" si="58"/>
        <v>0.99466181890896987</v>
      </c>
      <c r="S326" s="2">
        <f t="shared" si="61"/>
        <v>-1.313808310246263</v>
      </c>
      <c r="T326" s="2">
        <f t="shared" si="62"/>
        <v>0.13875086048367469</v>
      </c>
    </row>
    <row r="327" spans="1:20" x14ac:dyDescent="0.25">
      <c r="A327">
        <v>326</v>
      </c>
      <c r="B327" s="1">
        <v>1.6676</v>
      </c>
      <c r="C327" s="2">
        <f t="shared" si="59"/>
        <v>0.51138546702450471</v>
      </c>
      <c r="D327" s="2">
        <f t="shared" si="63"/>
        <v>0.76149694538235935</v>
      </c>
      <c r="E327" s="2">
        <f t="shared" si="64"/>
        <v>3.8106362048608004E-2</v>
      </c>
      <c r="F327" s="2">
        <f t="shared" si="65"/>
        <v>-0.25011147835785463</v>
      </c>
      <c r="G327" s="2">
        <f t="shared" si="66"/>
        <v>0.26879445204860802</v>
      </c>
      <c r="H327" s="2">
        <f t="shared" si="67"/>
        <v>0.14176766580627548</v>
      </c>
      <c r="N327" s="2">
        <f t="shared" si="60"/>
        <v>0.85823233419372458</v>
      </c>
      <c r="O327" s="2">
        <f t="shared" si="57"/>
        <v>9.391421014370799</v>
      </c>
      <c r="P327" s="2">
        <f t="shared" si="58"/>
        <v>1.0331773100538439</v>
      </c>
      <c r="S327" s="2">
        <f t="shared" si="61"/>
        <v>-1.313808310246263</v>
      </c>
      <c r="T327" s="2">
        <f t="shared" si="62"/>
        <v>0.23272709361962271</v>
      </c>
    </row>
    <row r="328" spans="1:20" x14ac:dyDescent="0.25">
      <c r="A328">
        <v>327</v>
      </c>
      <c r="B328" s="1">
        <v>1.3438000000000001</v>
      </c>
      <c r="C328" s="2">
        <f t="shared" si="59"/>
        <v>0.29550142150391262</v>
      </c>
      <c r="D328" s="2">
        <f t="shared" si="63"/>
        <v>0.72603922490420947</v>
      </c>
      <c r="E328" s="2">
        <f t="shared" si="64"/>
        <v>3.8106362048608004E-2</v>
      </c>
      <c r="F328" s="2">
        <f t="shared" si="65"/>
        <v>-0.43053780340029685</v>
      </c>
      <c r="G328" s="2">
        <f t="shared" si="66"/>
        <v>0.26879445204860802</v>
      </c>
      <c r="H328" s="2">
        <f t="shared" si="67"/>
        <v>0.14176766580627548</v>
      </c>
      <c r="N328" s="2">
        <f t="shared" si="60"/>
        <v>0.85823233419372458</v>
      </c>
      <c r="O328" s="2">
        <f t="shared" si="57"/>
        <v>12.809069028729997</v>
      </c>
      <c r="P328" s="2">
        <f t="shared" si="58"/>
        <v>1.0839121142287285</v>
      </c>
      <c r="S328" s="2">
        <f t="shared" si="61"/>
        <v>-1.313808310246263</v>
      </c>
      <c r="T328" s="2">
        <f t="shared" si="62"/>
        <v>0.68960798388514422</v>
      </c>
    </row>
    <row r="329" spans="1:20" x14ac:dyDescent="0.25">
      <c r="A329">
        <v>328</v>
      </c>
      <c r="B329" s="1">
        <v>19.177700000000002</v>
      </c>
      <c r="C329" s="2">
        <f t="shared" si="59"/>
        <v>2.9537481456849539</v>
      </c>
      <c r="D329" s="2">
        <f t="shared" si="63"/>
        <v>0.66500288547478825</v>
      </c>
      <c r="E329" s="2">
        <f t="shared" si="64"/>
        <v>3.8106362048608004E-2</v>
      </c>
      <c r="F329" s="2">
        <f t="shared" si="65"/>
        <v>2.2887452602101659</v>
      </c>
      <c r="G329" s="2">
        <f t="shared" si="66"/>
        <v>0.26879445204860802</v>
      </c>
      <c r="H329" s="2">
        <f t="shared" si="67"/>
        <v>0.14176766580627548</v>
      </c>
      <c r="N329" s="2">
        <f t="shared" si="60"/>
        <v>0.85823233419372458</v>
      </c>
      <c r="O329" s="2">
        <f t="shared" si="57"/>
        <v>5.003558834008766</v>
      </c>
      <c r="P329" s="2">
        <f t="shared" si="58"/>
        <v>1.1531099073891853</v>
      </c>
      <c r="S329" s="2">
        <f t="shared" si="61"/>
        <v>-1.313808310246263</v>
      </c>
      <c r="T329" s="2">
        <f t="shared" si="62"/>
        <v>19.488329562647412</v>
      </c>
    </row>
    <row r="330" spans="1:20" x14ac:dyDescent="0.25">
      <c r="A330">
        <v>329</v>
      </c>
      <c r="B330" s="1">
        <v>5.4538000000000002</v>
      </c>
      <c r="C330" s="2">
        <f t="shared" si="59"/>
        <v>1.6963126134173236</v>
      </c>
      <c r="D330" s="2">
        <f t="shared" si="63"/>
        <v>0.98947295863995999</v>
      </c>
      <c r="E330" s="2">
        <f t="shared" si="64"/>
        <v>3.8106362048608004E-2</v>
      </c>
      <c r="F330" s="2">
        <f t="shared" si="65"/>
        <v>0.70683965477736366</v>
      </c>
      <c r="G330" s="2">
        <f t="shared" si="66"/>
        <v>0.26879445204860802</v>
      </c>
      <c r="H330" s="2">
        <f t="shared" si="67"/>
        <v>0.14176766580627548</v>
      </c>
      <c r="N330" s="2">
        <f t="shared" si="60"/>
        <v>0.85823233419372458</v>
      </c>
      <c r="O330" s="2">
        <f t="shared" si="57"/>
        <v>2.7660257636317276</v>
      </c>
      <c r="P330" s="2">
        <f t="shared" si="58"/>
        <v>1.1801403831002089</v>
      </c>
      <c r="S330" s="2">
        <f t="shared" si="61"/>
        <v>-1.313808310246263</v>
      </c>
      <c r="T330" s="2">
        <f t="shared" si="62"/>
        <v>1.8587522687240299</v>
      </c>
    </row>
    <row r="331" spans="1:20" x14ac:dyDescent="0.25">
      <c r="A331">
        <v>330</v>
      </c>
      <c r="B331" s="1">
        <v>3.1398000000000001</v>
      </c>
      <c r="C331" s="2">
        <f t="shared" si="59"/>
        <v>1.1441591036240801</v>
      </c>
      <c r="D331" s="2">
        <f t="shared" si="63"/>
        <v>1.0896799665970605</v>
      </c>
      <c r="E331" s="2">
        <f t="shared" si="64"/>
        <v>3.8106362048608004E-2</v>
      </c>
      <c r="F331" s="2">
        <f t="shared" si="65"/>
        <v>5.4479137027019675E-2</v>
      </c>
      <c r="G331" s="2">
        <f t="shared" si="66"/>
        <v>0.26879445204860802</v>
      </c>
      <c r="H331" s="2">
        <f t="shared" si="67"/>
        <v>0.14176766580627548</v>
      </c>
      <c r="N331" s="2">
        <f t="shared" si="60"/>
        <v>0.85823233419372458</v>
      </c>
      <c r="O331" s="2">
        <f t="shared" si="57"/>
        <v>2.9867742303501794</v>
      </c>
      <c r="P331" s="2">
        <f t="shared" si="58"/>
        <v>1.1950831457817885</v>
      </c>
      <c r="S331" s="2">
        <f t="shared" si="61"/>
        <v>-1.313808310246263</v>
      </c>
      <c r="T331" s="2">
        <f t="shared" si="62"/>
        <v>1.1041806661515713E-2</v>
      </c>
    </row>
    <row r="332" spans="1:20" x14ac:dyDescent="0.25">
      <c r="A332">
        <v>331</v>
      </c>
      <c r="B332" s="1">
        <v>3.3128000000000002</v>
      </c>
      <c r="C332" s="2">
        <f t="shared" si="59"/>
        <v>1.1977937532492204</v>
      </c>
      <c r="D332" s="2">
        <f t="shared" si="63"/>
        <v>1.0974033466885214</v>
      </c>
      <c r="E332" s="2">
        <f t="shared" si="64"/>
        <v>3.8106362048608004E-2</v>
      </c>
      <c r="F332" s="2">
        <f t="shared" si="65"/>
        <v>0.10039040656069909</v>
      </c>
      <c r="G332" s="2">
        <f t="shared" si="66"/>
        <v>0.26879445204860802</v>
      </c>
      <c r="H332" s="2">
        <f t="shared" si="67"/>
        <v>0.14176766580627548</v>
      </c>
      <c r="N332" s="2">
        <f t="shared" si="60"/>
        <v>0.85823233419372458</v>
      </c>
      <c r="O332" s="2">
        <f t="shared" si="57"/>
        <v>3.0449683643363654</v>
      </c>
      <c r="P332" s="2">
        <f t="shared" si="58"/>
        <v>1.2112184468676979</v>
      </c>
      <c r="S332" s="2">
        <f t="shared" si="61"/>
        <v>-1.313808310246263</v>
      </c>
      <c r="T332" s="2">
        <f t="shared" si="62"/>
        <v>3.7494202922015427E-2</v>
      </c>
    </row>
    <row r="333" spans="1:20" x14ac:dyDescent="0.25">
      <c r="A333">
        <v>332</v>
      </c>
      <c r="B333" s="1">
        <v>3.4228999999999998</v>
      </c>
      <c r="C333" s="2">
        <f t="shared" si="59"/>
        <v>1.2304881449816634</v>
      </c>
      <c r="D333" s="2">
        <f t="shared" si="63"/>
        <v>1.1116354602959746</v>
      </c>
      <c r="E333" s="2">
        <f t="shared" si="64"/>
        <v>3.8106362048608004E-2</v>
      </c>
      <c r="F333" s="2">
        <f t="shared" si="65"/>
        <v>0.11885268468568877</v>
      </c>
      <c r="G333" s="2">
        <f t="shared" si="66"/>
        <v>0.26879445204860802</v>
      </c>
      <c r="H333" s="2">
        <f t="shared" si="67"/>
        <v>0.14176766580627548</v>
      </c>
      <c r="N333" s="2">
        <f t="shared" si="60"/>
        <v>0.85823233419372458</v>
      </c>
      <c r="O333" s="2">
        <f t="shared" si="57"/>
        <v>3.0327439891303047</v>
      </c>
      <c r="P333" s="2">
        <f t="shared" si="58"/>
        <v>1.2276681272139338</v>
      </c>
      <c r="S333" s="2">
        <f t="shared" si="61"/>
        <v>-1.313808310246263</v>
      </c>
      <c r="T333" s="2">
        <f t="shared" si="62"/>
        <v>5.2553021646597302E-2</v>
      </c>
    </row>
    <row r="334" spans="1:20" x14ac:dyDescent="0.25">
      <c r="A334">
        <v>333</v>
      </c>
      <c r="B334" s="1">
        <v>8.3438999999999997</v>
      </c>
      <c r="C334" s="2">
        <f t="shared" si="59"/>
        <v>2.121530732967019</v>
      </c>
      <c r="D334" s="2">
        <f t="shared" si="63"/>
        <v>1.1284849279786739</v>
      </c>
      <c r="E334" s="2">
        <f t="shared" si="64"/>
        <v>3.8106362048608004E-2</v>
      </c>
      <c r="F334" s="2">
        <f t="shared" si="65"/>
        <v>0.99304580498834505</v>
      </c>
      <c r="G334" s="2">
        <f t="shared" si="66"/>
        <v>0.26879445204860802</v>
      </c>
      <c r="H334" s="2">
        <f t="shared" si="67"/>
        <v>0.14176766580627548</v>
      </c>
      <c r="N334" s="2">
        <f t="shared" si="60"/>
        <v>0.85823233419372458</v>
      </c>
      <c r="O334" s="2">
        <f t="shared" si="57"/>
        <v>-0.77100229243024676</v>
      </c>
      <c r="P334" s="2">
        <f t="shared" si="58"/>
        <v>1.2440517684292129</v>
      </c>
      <c r="S334" s="2">
        <f t="shared" si="61"/>
        <v>-1.313808310246263</v>
      </c>
      <c r="T334" s="2">
        <f t="shared" si="62"/>
        <v>3.6687512085503142</v>
      </c>
    </row>
    <row r="335" spans="1:20" x14ac:dyDescent="0.25">
      <c r="A335">
        <v>334</v>
      </c>
      <c r="B335" s="1">
        <v>3.7490999999999999</v>
      </c>
      <c r="C335" s="2">
        <f t="shared" si="59"/>
        <v>1.3215158111777106</v>
      </c>
      <c r="D335" s="2">
        <f t="shared" si="63"/>
        <v>1.2692667137905855</v>
      </c>
      <c r="E335" s="2">
        <f t="shared" si="64"/>
        <v>3.8106362048608004E-2</v>
      </c>
      <c r="F335" s="2">
        <f t="shared" si="65"/>
        <v>5.2249097387125021E-2</v>
      </c>
      <c r="G335" s="2">
        <f t="shared" si="66"/>
        <v>0.26879445204860802</v>
      </c>
      <c r="H335" s="2">
        <f t="shared" si="67"/>
        <v>0.14176766580627548</v>
      </c>
      <c r="N335" s="2">
        <f t="shared" si="60"/>
        <v>0.85823233419372458</v>
      </c>
      <c r="O335" s="2">
        <f t="shared" si="57"/>
        <v>-1.1248531994397015</v>
      </c>
      <c r="P335" s="2">
        <f t="shared" si="58"/>
        <v>1.2398866212949318</v>
      </c>
      <c r="S335" s="2">
        <f t="shared" si="61"/>
        <v>-1.313808310246263</v>
      </c>
      <c r="T335" s="2">
        <f t="shared" si="62"/>
        <v>1.0156341237562429E-2</v>
      </c>
    </row>
    <row r="336" spans="1:20" x14ac:dyDescent="0.25">
      <c r="A336">
        <v>335</v>
      </c>
      <c r="B336" s="1">
        <v>3.0383</v>
      </c>
      <c r="C336" s="2">
        <f t="shared" si="59"/>
        <v>1.1112981484752922</v>
      </c>
      <c r="D336" s="2">
        <f t="shared" si="63"/>
        <v>1.2766739463676431</v>
      </c>
      <c r="E336" s="2">
        <f t="shared" si="64"/>
        <v>3.8106362048608004E-2</v>
      </c>
      <c r="F336" s="2">
        <f t="shared" si="65"/>
        <v>-0.16537579789235091</v>
      </c>
      <c r="G336" s="2">
        <f t="shared" si="66"/>
        <v>0.26879445204860802</v>
      </c>
      <c r="H336" s="2">
        <f t="shared" si="67"/>
        <v>0.14176766580627548</v>
      </c>
      <c r="N336" s="2">
        <f t="shared" si="60"/>
        <v>0.85823233419372458</v>
      </c>
      <c r="O336" s="2">
        <f t="shared" si="57"/>
        <v>-0.59378228622971929</v>
      </c>
      <c r="P336" s="2">
        <f t="shared" si="58"/>
        <v>1.2338098830982587</v>
      </c>
      <c r="S336" s="2">
        <f t="shared" si="61"/>
        <v>-1.313808310246263</v>
      </c>
      <c r="T336" s="2">
        <f t="shared" si="62"/>
        <v>0.10174746658679529</v>
      </c>
    </row>
    <row r="337" spans="1:20" x14ac:dyDescent="0.25">
      <c r="A337">
        <v>336</v>
      </c>
      <c r="B337" s="1">
        <v>2.5792999999999999</v>
      </c>
      <c r="C337" s="2">
        <f t="shared" si="59"/>
        <v>0.9475180442907275</v>
      </c>
      <c r="D337" s="2">
        <f t="shared" si="63"/>
        <v>1.253229005519594</v>
      </c>
      <c r="E337" s="2">
        <f t="shared" si="64"/>
        <v>3.8106362048608004E-2</v>
      </c>
      <c r="F337" s="2">
        <f t="shared" si="65"/>
        <v>-0.30571096122886654</v>
      </c>
      <c r="G337" s="2">
        <f t="shared" si="66"/>
        <v>0.26879445204860802</v>
      </c>
      <c r="H337" s="2">
        <f t="shared" si="67"/>
        <v>0.14176766580627548</v>
      </c>
      <c r="N337" s="2">
        <f t="shared" si="60"/>
        <v>0.85823233419372458</v>
      </c>
      <c r="O337" s="2">
        <f t="shared" si="57"/>
        <v>0.63334685793956425</v>
      </c>
      <c r="P337" s="2">
        <f t="shared" si="58"/>
        <v>1.2306021227424742</v>
      </c>
      <c r="S337" s="2">
        <f t="shared" si="61"/>
        <v>-1.313808310246263</v>
      </c>
      <c r="T337" s="2">
        <f t="shared" si="62"/>
        <v>0.34769762211675653</v>
      </c>
    </row>
    <row r="338" spans="1:20" x14ac:dyDescent="0.25">
      <c r="A338">
        <v>337</v>
      </c>
      <c r="B338" s="1">
        <v>7.1471999999999998</v>
      </c>
      <c r="C338" s="2">
        <f t="shared" si="59"/>
        <v>1.9667206716157171</v>
      </c>
      <c r="D338" s="2">
        <f t="shared" si="63"/>
        <v>1.2098890761347849</v>
      </c>
      <c r="E338" s="2">
        <f t="shared" si="64"/>
        <v>3.8106362048608004E-2</v>
      </c>
      <c r="F338" s="2">
        <f t="shared" si="65"/>
        <v>0.75683159548093215</v>
      </c>
      <c r="G338" s="2">
        <f t="shared" si="66"/>
        <v>0.26879445204860802</v>
      </c>
      <c r="H338" s="2">
        <f t="shared" si="67"/>
        <v>0.14176766580627548</v>
      </c>
      <c r="N338" s="2">
        <f t="shared" si="60"/>
        <v>0.85823233419372458</v>
      </c>
      <c r="O338" s="2">
        <f t="shared" si="57"/>
        <v>-2.5427904572115505</v>
      </c>
      <c r="P338" s="2">
        <f t="shared" si="58"/>
        <v>1.2340236208057782</v>
      </c>
      <c r="S338" s="2">
        <f t="shared" si="61"/>
        <v>-1.313808310246263</v>
      </c>
      <c r="T338" s="2">
        <f t="shared" si="62"/>
        <v>2.1309742799848816</v>
      </c>
    </row>
    <row r="339" spans="1:20" x14ac:dyDescent="0.25">
      <c r="A339">
        <v>338</v>
      </c>
      <c r="B339" s="1">
        <v>1.4514</v>
      </c>
      <c r="C339" s="2">
        <f t="shared" si="59"/>
        <v>0.37252860786189951</v>
      </c>
      <c r="D339" s="2">
        <f t="shared" si="63"/>
        <v>1.3171833248345559</v>
      </c>
      <c r="E339" s="2">
        <f t="shared" si="64"/>
        <v>3.8106362048608004E-2</v>
      </c>
      <c r="F339" s="2">
        <f t="shared" si="65"/>
        <v>-0.94465471697265646</v>
      </c>
      <c r="G339" s="2">
        <f t="shared" si="66"/>
        <v>0.26879445204860802</v>
      </c>
      <c r="H339" s="2">
        <f t="shared" si="67"/>
        <v>0.14176766580627548</v>
      </c>
      <c r="N339" s="2">
        <f t="shared" si="60"/>
        <v>0.85823233419372458</v>
      </c>
      <c r="O339" s="2">
        <f t="shared" si="57"/>
        <v>1.1321206454656945</v>
      </c>
      <c r="P339" s="2">
        <f t="shared" si="58"/>
        <v>1.220286831058307</v>
      </c>
      <c r="S339" s="2">
        <f t="shared" si="61"/>
        <v>-1.313808310246263</v>
      </c>
      <c r="T339" s="2">
        <f t="shared" si="62"/>
        <v>3.3199068191233185</v>
      </c>
    </row>
    <row r="340" spans="1:20" x14ac:dyDescent="0.25">
      <c r="A340">
        <v>339</v>
      </c>
      <c r="B340" s="1">
        <v>4.2927999999999997</v>
      </c>
      <c r="C340" s="2">
        <f t="shared" si="59"/>
        <v>1.4569392006892226</v>
      </c>
      <c r="D340" s="2">
        <f t="shared" si="63"/>
        <v>1.1832618306164546</v>
      </c>
      <c r="E340" s="2">
        <f t="shared" si="64"/>
        <v>3.8106362048608004E-2</v>
      </c>
      <c r="F340" s="2">
        <f t="shared" si="65"/>
        <v>0.27367737007276793</v>
      </c>
      <c r="G340" s="2">
        <f t="shared" si="66"/>
        <v>0.26879445204860802</v>
      </c>
      <c r="H340" s="2">
        <f t="shared" si="67"/>
        <v>0.14176766580627548</v>
      </c>
      <c r="N340" s="2">
        <f t="shared" si="60"/>
        <v>0.85823233419372458</v>
      </c>
      <c r="O340" s="2">
        <f>(1/G341)*F341+N341*O341</f>
        <v>0.13277832625906183</v>
      </c>
      <c r="P340" s="2">
        <f t="shared" si="58"/>
        <v>1.2264028298152743</v>
      </c>
      <c r="S340" s="2">
        <f t="shared" si="61"/>
        <v>-1.313808310246263</v>
      </c>
      <c r="T340" s="2">
        <f t="shared" si="62"/>
        <v>0.27864899114957253</v>
      </c>
    </row>
    <row r="341" spans="1:20" x14ac:dyDescent="0.25">
      <c r="A341">
        <v>340</v>
      </c>
      <c r="B341" s="1">
        <v>3.5175000000000001</v>
      </c>
      <c r="C341" s="2">
        <f t="shared" si="59"/>
        <v>1.257750510006407</v>
      </c>
      <c r="D341" s="2">
        <f t="shared" si="63"/>
        <v>1.2220604325556712</v>
      </c>
      <c r="E341" s="2">
        <f t="shared" si="64"/>
        <v>3.8106362048608004E-2</v>
      </c>
      <c r="F341" s="2">
        <f t="shared" si="65"/>
        <v>3.5690077450735824E-2</v>
      </c>
      <c r="G341" s="2">
        <f t="shared" si="66"/>
        <v>0.26879445204860802</v>
      </c>
      <c r="H341" s="2">
        <f t="shared" si="67"/>
        <v>0.14176766580627548</v>
      </c>
      <c r="N341" s="2">
        <f t="shared" si="60"/>
        <v>0.85823233419372458</v>
      </c>
      <c r="O341" s="8">
        <v>0</v>
      </c>
      <c r="P341" s="2">
        <f>D341+E341*O340</f>
        <v>1.2271201315283071</v>
      </c>
      <c r="S341" s="2">
        <f t="shared" si="61"/>
        <v>-1.313808310246263</v>
      </c>
      <c r="T341" s="2">
        <f t="shared" si="62"/>
        <v>4.7388687479649862E-3</v>
      </c>
    </row>
    <row r="345" spans="1:20" x14ac:dyDescent="0.25">
      <c r="A345" t="s">
        <v>3</v>
      </c>
      <c r="B345" t="s">
        <v>4</v>
      </c>
      <c r="C345" t="s">
        <v>5</v>
      </c>
      <c r="D345" t="s">
        <v>6</v>
      </c>
      <c r="E345" t="s">
        <v>8</v>
      </c>
      <c r="F345" t="s">
        <v>7</v>
      </c>
      <c r="G345" t="s">
        <v>9</v>
      </c>
      <c r="H345" t="s">
        <v>10</v>
      </c>
      <c r="N345" t="s">
        <v>15</v>
      </c>
      <c r="O345" t="s">
        <v>17</v>
      </c>
      <c r="P345" t="s">
        <v>18</v>
      </c>
      <c r="S345" t="s">
        <v>21</v>
      </c>
      <c r="T345" t="s">
        <v>22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aa-3rv</vt:lpstr>
      <vt:lpstr>Alcoa 10 min returns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SCHNEIDER Lorenz</cp:lastModifiedBy>
  <dcterms:created xsi:type="dcterms:W3CDTF">2016-06-15T10:03:14Z</dcterms:created>
  <dcterms:modified xsi:type="dcterms:W3CDTF">2016-12-14T13:07:47Z</dcterms:modified>
</cp:coreProperties>
</file>