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<sst xmlns="http://schemas.openxmlformats.org/spreadsheetml/2006/main" uniqueCount="4947">
  <si>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</si>
  <si>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</si>
  <si>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</si>
  <si>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</si>
  <si>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</si>
  <si>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</si>
  <si>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</si>
  <si>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</si>
  <si>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</si>
  <si>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</si>
  <si>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</si>
  <si>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</si>
  <si>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</si>
  <si>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</si>
  <si>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</si>
  <si>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</si>
  <si>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</si>
  <si>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</si>
  <si>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</si>
  <si>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</si>
  <si>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</si>
  <si>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</si>
  <si>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</si>
  <si>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</si>
  <si>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</si>
  <si>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</si>
  <si>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</si>
  <si>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</si>
  <si>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</si>
  <si>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</si>
  <si>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</si>
  <si>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</si>
  <si>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</si>
  <si>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</si>
  <si>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</si>
  <si>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</si>
  <si>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</si>
  <si>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</si>
  <si>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</si>
  <si>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</si>
  <si>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</si>
  <si>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</si>
  <si>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</si>
  <si>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</si>
  <si>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</si>
  <si>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</si>
  <si>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</si>
  <si>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</si>
  <si>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</si>
  <si>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</si>
  <si>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</si>
  <si>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</si>
  <si>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</si>
  <si>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</si>
  <si>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</si>
  <si>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</si>
  <si>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</si>
  <si>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</si>
  <si>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</si>
  <si>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</si>
  <si>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</si>
  <si>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</si>
  <si>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</si>
  <si>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</si>
  <si>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</si>
  <si>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</si>
  <si>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</si>
  <si>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</si>
  <si>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</si>
  <si>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</si>
  <si>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</si>
  <si>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</si>
  <si>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</si>
  <si>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</si>
  <si>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</si>
  <si>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</si>
  <si>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</si>
  <si>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</si>
  <si>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</si>
  <si>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</si>
  <si>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</si>
  <si>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</si>
  <si>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</si>
  <si>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</si>
  <si>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</si>
  <si>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</si>
  <si>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</si>
  <si>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</si>
  <si>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</si>
  <si>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</si>
  <si>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</si>
  <si>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</si>
  <si>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</si>
  <si>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</si>
  <si>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</si>
  <si>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</si>
  <si>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</si>
  <si>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</si>
  <si>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</si>
  <si>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</si>
  <si>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</si>
  <si>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</si>
  <si>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</si>
  <si>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</si>
  <si>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</si>
  <si>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</si>
  <si>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</si>
  <si>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</si>
  <si>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</si>
  <si>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</si>
  <si>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</si>
  <si>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</si>
  <si>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</si>
  <si>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</si>
  <si>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</si>
  <si>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</si>
  <si>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</si>
  <si>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</si>
  <si>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</si>
  <si>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</si>
  <si>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</si>
  <si>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</si>
  <si>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</si>
  <si>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</si>
  <si>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</si>
  <si>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</si>
  <si>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</si>
  <si>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</si>
  <si>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</si>
  <si>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</si>
  <si>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</si>
  <si>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</si>
  <si>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</si>
  <si>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</si>
  <si>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</si>
  <si>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</si>
  <si>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</si>
  <si>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</si>
  <si>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</si>
  <si>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</si>
  <si>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</si>
  <si>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</si>
  <si>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</si>
  <si>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</si>
  <si>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</si>
  <si>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</si>
  <si>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</si>
  <si>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</si>
  <si>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</si>
  <si>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</si>
  <si>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</si>
  <si>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</si>
  <si>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</si>
  <si>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</si>
  <si>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</si>
  <si>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</si>
  <si>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</si>
  <si>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</si>
  <si>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</si>
  <si>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</si>
  <si>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</si>
  <si>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</si>
  <si>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</si>
  <si>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</si>
  <si>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</si>
  <si>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</si>
  <si>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</si>
  <si>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</si>
  <si>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</si>
  <si>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</si>
  <si>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</si>
  <si>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</si>
  <si>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</si>
  <si>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</si>
  <si>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</si>
  <si>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</si>
  <si>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</si>
  <si>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</si>
  <si>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</si>
  <si>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</si>
  <si>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</si>
  <si>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</si>
  <si>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</si>
  <si>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</si>
  <si>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</si>
  <si>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</si>
  <si>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</si>
  <si>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</si>
  <si>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</si>
  <si>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</si>
  <si>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</si>
  <si>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</si>
  <si>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</si>
  <si>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</si>
  <si>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</si>
  <si>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</si>
  <si>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</si>
  <si>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</si>
  <si>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</si>
  <si>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</si>
  <si>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</si>
  <si>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</si>
  <si>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</si>
  <si>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</si>
  <si>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</si>
  <si>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</si>
  <si>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</si>
  <si>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</si>
  <si>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</si>
  <si>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</si>
  <si>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</si>
  <si>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</si>
  <si>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</si>
  <si>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</si>
  <si>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</si>
  <si>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</si>
  <si>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</si>
  <si>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</si>
  <si>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</si>
  <si>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</si>
  <si>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</si>
  <si>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</si>
  <si>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</si>
  <si>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</si>
  <si>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</si>
  <si>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</si>
  <si>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</si>
  <si>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</si>
  <si>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</si>
  <si>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</si>
  <si>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</si>
  <si>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</si>
  <si>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</si>
  <si>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</si>
  <si>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</si>
  <si>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</si>
  <si>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</si>
  <si>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</si>
  <si>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</si>
  <si>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</si>
  <si>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</si>
  <si>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</si>
  <si>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</si>
  <si>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</si>
  <si>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</si>
  <si>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</si>
  <si>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</si>
  <si>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</si>
  <si>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</si>
  <si>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</si>
  <si>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</si>
  <si>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</si>
  <si>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</si>
  <si>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</si>
  <si>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</si>
  <si>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</si>
  <si>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</si>
  <si>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</si>
  <si>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</si>
  <si>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</si>
  <si>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</si>
  <si>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</si>
  <si>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</si>
  <si>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</si>
  <si>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</si>
  <si>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</si>
  <si>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</si>
  <si>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</si>
  <si>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</si>
  <si>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</si>
  <si>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</si>
  <si>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</si>
  <si>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</si>
  <si>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</si>
  <si>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</si>
  <si>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</si>
  <si>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</si>
  <si>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</si>
  <si>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</si>
  <si>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</si>
  <si>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</si>
  <si>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</si>
  <si>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</si>
  <si>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</si>
  <si>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</si>
  <si>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</si>
  <si>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</si>
  <si>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</si>
  <si>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</si>
  <si>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</si>
  <si>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</si>
  <si>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</si>
  <si>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</si>
  <si>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</si>
  <si>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</si>
  <si>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</si>
  <si>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</si>
  <si>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</si>
  <si>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</si>
  <si>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</si>
  <si>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</si>
  <si>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</si>
  <si>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</si>
  <si>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</si>
  <si>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</si>
  <si>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</si>
  <si>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</si>
  <si>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</si>
  <si>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</si>
  <si>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</si>
  <si>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</si>
  <si>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</si>
  <si>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</si>
  <si>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</si>
  <si>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</si>
  <si>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</si>
  <si>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</si>
  <si>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</si>
  <si>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</si>
  <si>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</si>
  <si>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</si>
  <si>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</si>
  <si>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</si>
  <si>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</si>
  <si>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</si>
  <si>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</si>
  <si>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</si>
  <si>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</si>
  <si>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</si>
  <si>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</si>
  <si>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</si>
  <si>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</si>
  <si>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</si>
  <si>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</si>
  <si>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</si>
  <si>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</si>
  <si>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</si>
  <si>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</si>
  <si>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</si>
  <si>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</si>
  <si>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</si>
  <si>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</si>
  <si>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</si>
  <si>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</si>
  <si>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</si>
  <si>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</si>
  <si>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</si>
  <si>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</si>
  <si>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</si>
  <si>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</si>
  <si>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</si>
  <si>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</si>
  <si>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</si>
  <si>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</si>
  <si>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</si>
  <si>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</si>
  <si>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</si>
  <si>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</si>
  <si>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</si>
  <si>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</si>
  <si>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</si>
  <si>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</si>
  <si>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</si>
  <si>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</si>
  <si>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</si>
  <si>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</si>
  <si>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</si>
  <si>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</si>
  <si>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</si>
  <si>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</si>
  <si>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</si>
  <si>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</si>
  <si>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</si>
  <si>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</si>
  <si>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</si>
  <si>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</si>
  <si>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</si>
  <si>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</si>
  <si>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</si>
  <si>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</si>
  <si>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</si>
  <si>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</si>
  <si>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</si>
  <si>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</si>
  <si>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</si>
  <si>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</si>
  <si>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</si>
  <si>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</si>
  <si>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</si>
  <si>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</si>
  <si>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</si>
  <si>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</si>
  <si>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</si>
  <si>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</si>
  <si>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</si>
  <si>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</si>
  <si>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</si>
  <si>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</si>
  <si>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</si>
  <si>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</si>
  <si>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</si>
  <si>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</si>
  <si>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</si>
  <si>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</si>
  <si>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</si>
  <si>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</si>
  <si>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</si>
  <si>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</si>
  <si>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</si>
  <si>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</si>
  <si>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</si>
  <si>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</si>
  <si>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</si>
  <si>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</si>
  <si>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</si>
  <si>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</si>
  <si>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</si>
  <si>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</si>
  <si>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</si>
  <si>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</si>
  <si>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</si>
  <si>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</si>
  <si>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</si>
  <si>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</si>
  <si>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</si>
  <si>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</si>
  <si>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</si>
  <si>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</si>
  <si>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</si>
  <si>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</si>
  <si>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</si>
  <si>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</si>
  <si>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</si>
  <si>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</si>
  <si>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</si>
  <si>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</si>
  <si>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</si>
  <si>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</si>
  <si>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</si>
  <si>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</si>
  <si>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</si>
  <si>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</si>
  <si>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</si>
  <si>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</si>
  <si>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</si>
  <si>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</si>
  <si>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</si>
  <si>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</si>
  <si>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</si>
  <si>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</si>
  <si>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</si>
  <si>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</si>
  <si>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</si>
  <si>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</si>
  <si>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</si>
  <si>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</si>
  <si>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</si>
  <si>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</si>
  <si>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</si>
  <si>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</si>
  <si>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</si>
  <si>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</si>
  <si>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</si>
  <si>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</si>
  <si>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</si>
  <si>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</si>
  <si>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</si>
  <si>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</si>
  <si>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</si>
  <si>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</si>
  <si>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</si>
  <si>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</si>
  <si>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</si>
  <si>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</si>
  <si>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</si>
  <si>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</si>
  <si>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</si>
  <si>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</si>
  <si>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</si>
  <si>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</si>
  <si>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</si>
  <si>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</si>
  <si>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</si>
  <si>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</si>
  <si>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</si>
  <si>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</si>
  <si>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</si>
  <si>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</si>
  <si>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</si>
  <si>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</si>
  <si>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</si>
  <si>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</si>
  <si>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</si>
  <si>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</si>
  <si>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</si>
  <si>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</si>
  <si>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</si>
  <si>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</si>
  <si>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</si>
  <si>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</si>
  <si>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</si>
  <si>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</si>
  <si>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</si>
  <si>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</si>
  <si>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</si>
  <si>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</si>
  <si>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</si>
  <si>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</si>
  <si>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</si>
  <si>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</si>
  <si>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</si>
  <si>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</si>
  <si>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</si>
  <si>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</si>
  <si>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</si>
  <si>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</si>
  <si>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</si>
  <si>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</si>
  <si>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</si>
  <si>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</si>
  <si>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</si>
  <si>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</si>
  <si>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</si>
  <si>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</si>
  <si>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</si>
  <si>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</si>
  <si>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</si>
  <si>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</si>
  <si>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</si>
  <si>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</si>
  <si>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</si>
  <si>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</si>
  <si>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</si>
  <si>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</si>
  <si>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</si>
  <si>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</si>
  <si>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</si>
  <si>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</si>
  <si>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</si>
  <si>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</si>
  <si>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</si>
  <si>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</si>
  <si>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</si>
  <si>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</si>
  <si>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</si>
  <si>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</si>
  <si>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</si>
  <si>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</si>
  <si>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</si>
  <si>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</si>
  <si>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</si>
  <si>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</si>
  <si>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</si>
  <si>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</si>
  <si>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</si>
  <si>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</si>
  <si>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</si>
  <si>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</si>
  <si>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</si>
  <si>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</si>
  <si>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</si>
  <si>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</si>
  <si>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</si>
  <si>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</si>
  <si>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</si>
  <si>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</si>
  <si>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</si>
  <si>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</si>
  <si>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</si>
  <si>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</si>
  <si>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</si>
  <si>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</si>
  <si>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</si>
  <si>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</si>
  <si>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</si>
  <si>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</si>
  <si>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</si>
  <si>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</si>
  <si>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</si>
  <si>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</si>
  <si>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</si>
  <si>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</si>
  <si>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</si>
  <si>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</si>
  <si>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</si>
  <si>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</si>
  <si>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</si>
  <si>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</si>
  <si>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</si>
  <si>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</si>
  <si>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</si>
  <si>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</si>
  <si>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</si>
  <si>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</si>
  <si>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</si>
  <si>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</si>
  <si>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</si>
  <si>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</si>
  <si>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</si>
  <si>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</si>
  <si>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</si>
  <si>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</si>
  <si>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</si>
  <si>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</si>
  <si>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</si>
  <si>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</si>
  <si>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</si>
  <si>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</si>
  <si>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</si>
  <si>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</si>
  <si>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</si>
  <si>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</si>
  <si>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</si>
  <si>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</si>
  <si>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</si>
  <si>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</si>
  <si>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</si>
  <si>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</si>
  <si>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</si>
  <si>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</si>
  <si>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</si>
  <si>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</si>
  <si>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</si>
  <si>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</si>
  <si>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</si>
  <si>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</si>
  <si>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</si>
  <si>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</si>
  <si>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</si>
  <si>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</si>
  <si>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</si>
  <si>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</si>
  <si>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</si>
  <si>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</si>
  <si>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</si>
  <si>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</si>
  <si>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</si>
  <si>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</si>
  <si>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</si>
  <si>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</si>
  <si>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</si>
  <si>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</si>
  <si>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</si>
  <si>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</si>
  <si>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</si>
  <si>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</si>
  <si>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</si>
  <si>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</si>
  <si>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</si>
  <si>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</si>
  <si>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</si>
  <si>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</si>
  <si>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</si>
  <si>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</si>
  <si>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</si>
  <si>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</si>
  <si>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</si>
  <si>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</si>
  <si>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</si>
  <si>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</si>
  <si>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</si>
  <si>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</si>
  <si>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</si>
  <si>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</si>
  <si>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</si>
  <si>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</si>
  <si>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</si>
  <si>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</si>
  <si>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</si>
  <si>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</si>
  <si>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</si>
  <si>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</si>
  <si>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</si>
  <si>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</si>
  <si>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</si>
  <si>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</si>
  <si>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</si>
  <si>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</si>
  <si>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</si>
  <si>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</si>
  <si>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</si>
  <si>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</si>
  <si>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</si>
  <si>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</si>
  <si>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</si>
  <si>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</si>
  <si>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</si>
  <si>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</si>
  <si>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</si>
  <si>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</si>
  <si>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</si>
  <si>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</si>
  <si>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</si>
  <si>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</si>
  <si>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</si>
  <si>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</si>
  <si>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</si>
  <si>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</si>
  <si>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</si>
  <si>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</si>
  <si>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</si>
  <si>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</si>
  <si>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</si>
  <si>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</si>
  <si>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</si>
  <si>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</si>
  <si>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</si>
  <si>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</si>
  <si>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</si>
  <si>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</si>
  <si>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</si>
  <si>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</si>
  <si>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</si>
  <si>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</si>
  <si>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</si>
  <si>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</si>
  <si>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</si>
  <si>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</si>
  <si>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</si>
  <si>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</si>
  <si>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</si>
  <si>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</si>
  <si>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</si>
  <si>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</si>
  <si>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</si>
  <si>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</si>
  <si>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</si>
  <si>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</si>
  <si>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</si>
  <si>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</si>
  <si>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</si>
  <si>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</si>
  <si>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</si>
  <si>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</si>
  <si>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</si>
  <si>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</si>
  <si>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</si>
  <si>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</si>
  <si>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</si>
  <si>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</si>
  <si>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</si>
  <si>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</si>
  <si>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</si>
  <si>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</si>
  <si>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</si>
  <si>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</si>
  <si>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</si>
  <si>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</si>
  <si>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</si>
  <si>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</si>
  <si>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</si>
  <si>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</si>
  <si>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</si>
  <si>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</si>
  <si>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</si>
  <si>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</si>
  <si>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</si>
  <si>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</si>
  <si>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</si>
  <si>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</si>
  <si>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</si>
  <si>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</si>
  <si>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</si>
  <si>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</si>
  <si>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</si>
  <si>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</si>
  <si>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</si>
  <si>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</si>
  <si>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</si>
  <si>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</si>
  <si>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</si>
  <si>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</si>
  <si>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</si>
  <si>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</si>
  <si>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</si>
  <si>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</si>
  <si>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</si>
  <si>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</si>
  <si>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</si>
  <si>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</si>
  <si>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</si>
  <si>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</si>
  <si>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</si>
  <si>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</si>
  <si>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</si>
  <si>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</si>
  <si>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</si>
  <si>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</si>
  <si>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</si>
  <si>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</si>
  <si>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</si>
  <si>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</si>
  <si>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</si>
  <si>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</si>
  <si>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</si>
  <si>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</si>
  <si>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</si>
  <si>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</si>
  <si>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</si>
  <si>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</si>
  <si>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</si>
  <si>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</si>
  <si>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</si>
  <si>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</si>
  <si>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</si>
  <si>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</si>
  <si>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</si>
  <si>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</si>
  <si>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</si>
  <si>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</si>
  <si>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</si>
  <si>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</si>
  <si>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</si>
  <si>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</si>
  <si>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</si>
  <si>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</si>
  <si>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</si>
  <si>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</si>
  <si>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</si>
  <si>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</si>
  <si>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</si>
  <si>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</si>
  <si>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</si>
  <si>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</si>
  <si>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</si>
  <si>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</si>
  <si>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</si>
  <si>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</si>
  <si>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</si>
  <si>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</si>
  <si>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</si>
  <si>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</si>
  <si>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</si>
  <si>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</si>
  <si>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</si>
  <si>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</si>
  <si>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</si>
  <si>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</si>
  <si>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</si>
  <si>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</si>
  <si>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</si>
  <si>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</si>
  <si>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</si>
  <si>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</si>
  <si>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</si>
  <si>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</si>
  <si>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</si>
  <si>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</si>
  <si>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</si>
  <si>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</si>
  <si>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</si>
  <si>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</si>
  <si>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</si>
  <si>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</si>
  <si>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</si>
  <si>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</si>
  <si>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</si>
  <si>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</si>
  <si>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</si>
  <si>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</si>
  <si>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</si>
  <si>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</si>
  <si>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</si>
  <si>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</si>
  <si>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</si>
  <si>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</si>
  <si>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</si>
  <si>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</si>
  <si>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</si>
  <si>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</si>
  <si>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</si>
  <si>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</si>
  <si>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</si>
  <si>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</si>
  <si>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</si>
  <si>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</si>
  <si>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</si>
  <si>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</si>
  <si>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</si>
  <si>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</si>
  <si>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</si>
  <si>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</si>
  <si>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</si>
  <si>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</si>
  <si>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</si>
  <si>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</si>
  <si>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</si>
  <si>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</si>
  <si>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</si>
  <si>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</si>
  <si>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</si>
  <si>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</si>
  <si>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</si>
  <si>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</si>
  <si>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</si>
  <si>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</si>
  <si>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</si>
  <si>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</si>
  <si>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</si>
  <si>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</si>
  <si>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</si>
  <si>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</si>
  <si>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</si>
  <si>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</si>
  <si>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</si>
  <si>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</si>
  <si>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</si>
  <si>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</si>
  <si>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</si>
  <si>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</si>
  <si>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</si>
  <si>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</si>
  <si>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</si>
  <si>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</si>
  <si>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</si>
  <si>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</si>
  <si>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</si>
  <si>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</si>
  <si>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</si>
  <si>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</si>
  <si>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</si>
  <si>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</si>
  <si>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</si>
  <si>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</si>
  <si>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</si>
  <si>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</si>
  <si>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</si>
  <si>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</si>
  <si>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</si>
  <si>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</si>
  <si>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</si>
  <si>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</si>
  <si>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</si>
  <si>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</si>
  <si>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</si>
  <si>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</si>
  <si>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</si>
  <si>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</si>
  <si>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</si>
  <si>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</si>
  <si>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</si>
  <si>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</si>
  <si>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</si>
  <si>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</si>
  <si>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</si>
  <si>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</si>
  <si>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</si>
  <si>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</si>
  <si>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</si>
  <si>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</si>
  <si>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</si>
  <si>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</si>
  <si>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</si>
  <si>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</si>
  <si>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</si>
  <si>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</si>
  <si>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</si>
  <si>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</si>
  <si>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</si>
  <si>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</si>
  <si>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</si>
  <si>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</si>
  <si>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</si>
  <si>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</si>
  <si>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</si>
  <si>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</si>
  <si>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</si>
  <si>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</si>
  <si>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</si>
  <si>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</si>
  <si>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</si>
  <si>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</si>
  <si>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</si>
  <si>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</si>
  <si>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</si>
  <si>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</si>
  <si>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</si>
  <si>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</si>
  <si>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</si>
  <si>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</si>
  <si>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</si>
  <si>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</si>
  <si>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</si>
  <si>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</si>
  <si>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</si>
  <si>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</si>
  <si>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</si>
  <si>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</si>
  <si>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</si>
  <si>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</si>
  <si>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</si>
  <si>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</si>
  <si>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</si>
  <si>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</si>
  <si>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</si>
  <si>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</si>
  <si>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</si>
  <si>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</si>
  <si>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</si>
  <si>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</si>
  <si>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</si>
  <si>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</si>
  <si>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</si>
  <si>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</si>
  <si>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</si>
  <si>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</si>
  <si>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</si>
  <si>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</si>
  <si>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</si>
  <si>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</si>
  <si>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</si>
  <si>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</si>
  <si>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</si>
  <si>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</si>
  <si>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</si>
  <si>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</si>
  <si>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</si>
  <si>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</si>
  <si>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</si>
  <si>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</si>
  <si>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</si>
  <si>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</si>
  <si>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</si>
  <si>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</si>
  <si>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</si>
  <si>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</si>
  <si>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</si>
  <si>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</si>
  <si>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</si>
  <si>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</si>
  <si>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</si>
  <si>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</si>
  <si>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</si>
  <si>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</si>
  <si>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</si>
  <si>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</si>
  <si>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</si>
  <si>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</si>
  <si>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</si>
  <si>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</si>
  <si>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</si>
  <si>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</si>
  <si>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</si>
  <si>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</si>
  <si>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</si>
  <si>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</si>
  <si>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</si>
  <si>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</si>
  <si>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</si>
  <si>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</si>
  <si>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</si>
  <si>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</si>
  <si>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</si>
  <si>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</si>
  <si>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</si>
  <si>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</si>
  <si>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</si>
  <si>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</si>
  <si>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</si>
  <si>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</si>
  <si>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</si>
  <si>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</si>
  <si>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</si>
  <si>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</si>
  <si>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</si>
  <si>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</si>
  <si>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</si>
  <si>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</si>
  <si>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</si>
  <si>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</si>
  <si>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</si>
  <si>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</si>
  <si>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</si>
  <si>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</si>
  <si>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</si>
  <si>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</si>
  <si>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</si>
  <si>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</si>
  <si>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</si>
  <si>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</si>
  <si>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</si>
  <si>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</si>
  <si>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</si>
  <si>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</si>
  <si>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</si>
  <si>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</si>
  <si>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</si>
  <si>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</si>
  <si>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</si>
  <si>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</si>
  <si>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</si>
  <si>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</si>
  <si>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</si>
  <si>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</si>
  <si>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</si>
  <si>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</si>
  <si>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</si>
  <si>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</si>
  <si>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</si>
  <si>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</si>
  <si>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</si>
  <si>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</si>
  <si>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</si>
  <si>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</si>
  <si>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</si>
  <si>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</si>
  <si>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</si>
  <si>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</si>
  <si>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</si>
  <si>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</si>
  <si>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</si>
  <si>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</si>
  <si>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</si>
  <si>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</si>
  <si>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</si>
  <si>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</si>
  <si>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</si>
  <si>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</si>
  <si>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</si>
  <si>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</si>
  <si>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</si>
  <si>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</si>
  <si>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</si>
  <si>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</si>
  <si>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</si>
  <si>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</si>
  <si>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</si>
  <si>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</si>
  <si>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</si>
  <si>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</si>
  <si>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</si>
  <si>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</si>
  <si>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</si>
  <si>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</si>
  <si>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</si>
  <si>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</si>
  <si>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</si>
  <si>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</si>
  <si>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</si>
  <si>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</si>
  <si>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</si>
  <si>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</si>
  <si>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</si>
  <si>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</si>
  <si>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</si>
  <si>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</si>
  <si>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</si>
  <si>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</si>
  <si>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</si>
  <si>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</si>
  <si>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</si>
  <si>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</si>
  <si>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</si>
  <si>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</si>
  <si>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</si>
  <si>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</si>
  <si>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</si>
  <si>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</si>
  <si>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</si>
  <si>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</si>
  <si>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</si>
  <si>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</si>
  <si>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</si>
  <si>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</si>
  <si>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</si>
  <si>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</si>
  <si>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</si>
  <si>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</si>
  <si>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</si>
  <si>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</si>
  <si>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</si>
  <si>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</si>
  <si>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</si>
  <si>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</si>
  <si>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</si>
  <si>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</si>
  <si>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</si>
  <si>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</si>
  <si>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</si>
  <si>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</si>
  <si>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</si>
  <si>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</si>
  <si>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</si>
  <si>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</si>
  <si>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</si>
  <si>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</si>
  <si>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</si>
  <si>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</si>
  <si>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</si>
  <si>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</si>
  <si>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</si>
  <si>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</si>
  <si>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</si>
  <si>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</si>
  <si>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</si>
  <si>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</si>
  <si>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</si>
  <si>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</si>
  <si>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</si>
  <si>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</si>
  <si>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</si>
  <si>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</si>
  <si>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</si>
  <si>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</si>
  <si>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</si>
  <si>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</si>
  <si>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</si>
  <si>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</si>
  <si>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</si>
  <si>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</si>
  <si>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</si>
  <si>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</si>
  <si>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</si>
  <si>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</si>
  <si>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</si>
  <si>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</si>
  <si>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</si>
  <si>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</si>
  <si>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</si>
  <si>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</si>
  <si>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</si>
  <si>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</si>
  <si>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</si>
  <si>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</si>
  <si>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</si>
  <si>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</si>
  <si>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</si>
  <si>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</si>
  <si>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</si>
  <si>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</si>
  <si>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</si>
  <si>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</si>
  <si>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</si>
  <si>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</si>
  <si>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</si>
  <si>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</si>
  <si>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</si>
  <si>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</si>
  <si>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</si>
  <si>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</si>
  <si>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</si>
  <si>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</si>
  <si>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</si>
  <si>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</si>
  <si>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</si>
  <si>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</si>
  <si>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</si>
  <si>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</si>
  <si>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</si>
  <si>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</si>
  <si>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</si>
  <si>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</si>
  <si>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</si>
  <si>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</si>
  <si>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</si>
  <si>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</si>
  <si>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</si>
  <si>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</si>
  <si>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</si>
  <si>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</si>
  <si>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</si>
  <si>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</si>
  <si>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</si>
  <si>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</si>
  <si>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</si>
  <si>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</si>
  <si>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</si>
  <si>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</si>
  <si>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</si>
  <si>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</si>
  <si>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</si>
  <si>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</si>
  <si>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</si>
  <si>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</si>
  <si>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</si>
  <si>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</si>
  <si>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</si>
  <si>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</si>
  <si>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</si>
  <si>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</si>
  <si>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</si>
  <si>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</si>
  <si>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</si>
  <si>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</si>
  <si>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</si>
  <si>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</si>
  <si>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</si>
  <si>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</si>
  <si>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</si>
  <si>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</si>
  <si>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</si>
  <si>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</si>
  <si>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</si>
  <si>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</si>
  <si>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</si>
  <si>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</si>
  <si>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</si>
  <si>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</si>
  <si>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</si>
  <si>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</si>
  <si>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</si>
  <si>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</si>
  <si>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</si>
  <si>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</si>
  <si>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</si>
  <si>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</si>
  <si>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</si>
  <si>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</si>
  <si>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</si>
  <si>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</si>
  <si>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</si>
  <si>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</si>
  <si>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</si>
  <si>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</si>
  <si>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</si>
  <si>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</si>
  <si>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</si>
  <si>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</si>
  <si>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</si>
  <si>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</si>
  <si>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</si>
  <si>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</si>
  <si>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</si>
  <si>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</si>
  <si>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</si>
  <si>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</si>
  <si>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</si>
  <si>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</si>
  <si>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</si>
  <si>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</si>
  <si>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</si>
  <si>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</si>
  <si>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</si>
  <si>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</si>
  <si>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</si>
  <si>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</si>
  <si>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</si>
  <si>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</si>
  <si>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</si>
  <si>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</si>
  <si>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</si>
  <si>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</si>
  <si>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</si>
  <si>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</si>
  <si>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</si>
  <si>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</si>
  <si>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</si>
  <si>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</si>
  <si>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</si>
  <si>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</si>
  <si>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</si>
  <si>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</si>
  <si>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</si>
  <si>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</si>
  <si>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</si>
  <si>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</si>
  <si>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</si>
  <si>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</si>
  <si>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</si>
  <si>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</si>
  <si>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</si>
  <si>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</si>
  <si>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</si>
  <si>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</si>
  <si>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</si>
  <si>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</si>
  <si>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</si>
  <si>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</si>
  <si>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</si>
  <si>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</si>
  <si>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</si>
  <si>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</si>
  <si>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</si>
  <si>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</si>
  <si>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</si>
  <si>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</si>
  <si>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</si>
  <si>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</si>
  <si>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</si>
  <si>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</si>
  <si>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</si>
  <si>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</si>
  <si>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</si>
  <si>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</si>
  <si>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</si>
  <si>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</si>
  <si>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</si>
  <si>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</si>
  <si>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</si>
  <si>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</si>
  <si>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</si>
  <si>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</si>
  <si>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</si>
  <si>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</si>
  <si>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</si>
  <si>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</si>
  <si>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</si>
  <si>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</si>
  <si>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</si>
  <si>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</si>
  <si>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</si>
  <si>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</si>
  <si>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</si>
  <si>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</si>
  <si>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</si>
  <si>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</si>
  <si>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</si>
  <si>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</si>
  <si>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</si>
  <si>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</si>
  <si>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</si>
  <si>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</si>
  <si>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</si>
  <si>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</si>
  <si>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</si>
  <si>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</si>
  <si>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</si>
  <si>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</si>
  <si>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</si>
  <si>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</si>
  <si>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</si>
  <si>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</si>
  <si>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</si>
  <si>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</si>
  <si>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</si>
  <si>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</si>
  <si>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</si>
  <si>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</si>
  <si>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</si>
  <si>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</si>
  <si>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</si>
  <si>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</si>
  <si>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</si>
  <si>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</si>
  <si>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</si>
  <si>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</si>
  <si>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</si>
  <si>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</si>
  <si>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</si>
  <si>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</si>
  <si>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</si>
  <si>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</si>
  <si>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</si>
  <si>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</si>
  <si>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</si>
  <si>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</si>
  <si>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</si>
  <si>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</si>
  <si>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</si>
  <si>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</si>
  <si>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</si>
  <si>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</si>
  <si>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</si>
  <si>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</si>
  <si>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</si>
  <si>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</si>
  <si>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</si>
  <si>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</si>
  <si>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</si>
  <si>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</si>
  <si>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</si>
  <si>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</si>
  <si>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</si>
  <si>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</si>
  <si>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</si>
  <si>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</si>
  <si>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</si>
  <si>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</si>
  <si>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</si>
  <si>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</si>
  <si>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</si>
  <si>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</si>
  <si>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</si>
  <si>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</si>
  <si>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</si>
  <si>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</si>
  <si>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</si>
  <si>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</si>
  <si>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</si>
  <si>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</si>
  <si>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</si>
  <si>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</si>
  <si>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</si>
  <si>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</si>
  <si>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</si>
  <si>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</si>
  <si>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</si>
  <si>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</si>
  <si>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</si>
  <si>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</si>
  <si>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</si>
  <si>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</si>
  <si>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</si>
  <si>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</si>
  <si>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</si>
  <si>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</si>
  <si>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</si>
  <si>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</si>
  <si>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</si>
  <si>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</si>
  <si>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</si>
  <si>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</si>
  <si>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</si>
  <si>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</si>
  <si>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</si>
  <si>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</si>
  <si>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</si>
  <si>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</si>
  <si>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</si>
  <si>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</si>
  <si>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</si>
  <si>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</si>
  <si>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</si>
  <si>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</si>
  <si>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</si>
  <si>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</si>
  <si>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</si>
  <si>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</si>
  <si>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</si>
  <si>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</si>
  <si>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</si>
  <si>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</si>
  <si>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</si>
  <si>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</si>
  <si>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</si>
  <si>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</si>
  <si>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</si>
  <si>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</si>
  <si>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</si>
  <si>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</si>
  <si>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</si>
  <si>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</si>
  <si>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</si>
  <si>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</si>
  <si>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</si>
  <si>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</si>
  <si>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</si>
  <si>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</si>
  <si>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</si>
  <si>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</si>
  <si>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</si>
  <si>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</si>
  <si>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</si>
  <si>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</si>
  <si>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</si>
  <si>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</si>
  <si>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</si>
  <si>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</si>
  <si>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</si>
  <si>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</si>
  <si>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</si>
  <si>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</si>
  <si>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</si>
  <si>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</si>
  <si>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</si>
  <si>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</si>
  <si>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</si>
  <si>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</si>
  <si>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</si>
  <si>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</si>
  <si>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</si>
  <si>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</si>
  <si>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</si>
  <si>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</si>
  <si>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</si>
  <si>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</si>
  <si>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</si>
  <si>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</si>
  <si>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</si>
  <si>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</si>
  <si>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</si>
  <si>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</si>
  <si>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</si>
  <si>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</si>
  <si>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</si>
  <si>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</si>
  <si>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</si>
  <si>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</si>
  <si>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</si>
  <si>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</si>
  <si>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</si>
  <si>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</si>
  <si>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</si>
  <si>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</si>
  <si>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</si>
  <si>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</si>
  <si>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</si>
  <si>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</si>
  <si>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</si>
  <si>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</si>
  <si>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</si>
  <si>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</si>
  <si>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</si>
  <si>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</si>
  <si>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</si>
  <si>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</si>
  <si>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</si>
  <si>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</si>
  <si>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</si>
  <si>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</si>
  <si>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</si>
  <si>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</si>
  <si>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</si>
  <si>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</si>
  <si>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</si>
  <si>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</si>
  <si>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</si>
  <si>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</si>
  <si>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</si>
  <si>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</si>
  <si>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</si>
  <si>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</si>
  <si>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</si>
  <si>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</si>
  <si>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</si>
  <si>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</si>
  <si>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</si>
  <si>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</si>
  <si>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</si>
  <si>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</si>
  <si>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</si>
  <si>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</si>
  <si>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</si>
  <si>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</si>
  <si>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</si>
  <si>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</si>
  <si>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</si>
  <si>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</si>
  <si>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</si>
  <si>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</si>
  <si>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</si>
  <si>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</si>
  <si>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</si>
  <si>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</si>
  <si>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</si>
  <si>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</si>
  <si>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</si>
  <si>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</si>
  <si>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</si>
  <si>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</si>
  <si>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</si>
  <si>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</si>
  <si>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</si>
  <si>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</si>
  <si>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</si>
  <si>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</si>
  <si>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</si>
  <si>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</si>
  <si>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</si>
  <si>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</si>
  <si>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</si>
  <si>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</si>
  <si>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</si>
  <si>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</si>
  <si>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</si>
  <si>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</si>
  <si>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</si>
  <si>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</si>
  <si>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</si>
  <si>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</si>
  <si>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</si>
  <si>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</si>
  <si>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</si>
  <si>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</si>
  <si>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</si>
  <si>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</si>
  <si>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</si>
  <si>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</si>
  <si>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</si>
  <si>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</si>
  <si>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</si>
  <si>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</si>
  <si>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</si>
  <si>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</si>
  <si>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</si>
  <si>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</si>
  <si>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</si>
  <si>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</si>
  <si>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</si>
  <si>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</si>
  <si>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</si>
  <si>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</si>
  <si>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</si>
  <si>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</si>
  <si>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</si>
  <si>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</si>
  <si>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</si>
  <si>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</si>
  <si>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</si>
  <si>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</si>
  <si>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</si>
  <si>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</si>
  <si>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</si>
  <si>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</si>
  <si>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</si>
  <si>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</si>
  <si>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</si>
  <si>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</si>
  <si>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</si>
  <si>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</si>
  <si>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</si>
  <si>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</si>
  <si>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</si>
  <si>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</si>
  <si>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</si>
  <si>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</si>
  <si>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</si>
  <si>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</si>
  <si>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</si>
  <si>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</si>
  <si>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</si>
  <si>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</si>
  <si>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</si>
  <si>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</si>
  <si>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</si>
  <si>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</si>
  <si>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</si>
  <si>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</si>
  <si>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</si>
  <si>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</si>
  <si>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</si>
  <si>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</si>
  <si>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</si>
  <si>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</si>
  <si>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</si>
  <si>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</si>
  <si>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</si>
  <si>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</si>
  <si>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</si>
  <si>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</si>
  <si>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</si>
  <si>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</si>
  <si>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</si>
  <si>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</si>
  <si>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</si>
  <si>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</si>
  <si>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</si>
  <si>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</si>
  <si>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</si>
  <si>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</si>
  <si>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</si>
  <si>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</si>
  <si>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</si>
  <si>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</si>
  <si>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</si>
  <si>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</si>
  <si>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</si>
  <si>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</si>
  <si>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</si>
  <si>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</si>
  <si>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</si>
  <si>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</si>
  <si>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</si>
  <si>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</si>
  <si>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</si>
  <si>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</si>
  <si>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</si>
  <si>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</si>
  <si>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</si>
  <si>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</si>
  <si>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</si>
  <si>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</si>
  <si>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</si>
  <si>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</si>
  <si>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</si>
  <si>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</si>
  <si>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</si>
  <si>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</si>
  <si>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</si>
  <si>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</si>
  <si>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</si>
  <si>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</si>
  <si>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</si>
  <si>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</si>
  <si>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</si>
  <si>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</si>
  <si>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</si>
  <si>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</si>
  <si>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</si>
  <si>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</si>
  <si>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</si>
  <si>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</si>
  <si>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</si>
  <si>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</si>
  <si>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</si>
  <si>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</si>
  <si>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</si>
  <si>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</si>
  <si>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</si>
  <si>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</si>
  <si>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</si>
  <si>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</si>
  <si>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</si>
  <si>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</si>
  <si>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</si>
  <si>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</si>
  <si>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</si>
  <si>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</si>
  <si>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</si>
  <si>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</si>
  <si>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</si>
  <si>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</si>
  <si>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</si>
  <si>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</si>
  <si>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</si>
  <si>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</si>
  <si>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</si>
  <si>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</si>
  <si>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</si>
  <si>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</si>
  <si>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</si>
  <si>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</si>
  <si>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</si>
  <si>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</si>
  <si>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</si>
  <si>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</si>
  <si>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</si>
  <si>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</si>
  <si>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</si>
  <si>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</si>
  <si>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</si>
  <si>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</si>
  <si>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</si>
  <si>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</si>
  <si>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</si>
  <si>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</si>
  <si>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</si>
  <si>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</si>
  <si>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</si>
  <si>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</si>
  <si>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</si>
  <si>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</si>
  <si>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</si>
  <si>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</si>
  <si>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</si>
  <si>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</si>
  <si>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</si>
  <si>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</si>
  <si>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</si>
  <si>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</si>
  <si>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</si>
  <si>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</si>
  <si>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</si>
  <si>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</si>
  <si>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</si>
  <si>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</si>
  <si>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</si>
  <si>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</si>
  <si>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</si>
  <si>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</si>
  <si>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</si>
  <si>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</si>
  <si>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</si>
  <si>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</si>
  <si>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</si>
  <si>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1.014</t>
  </si>
  <si>
    <t>kooperacja - interaction frequency</t>
  </si>
  <si>
    <t>F(1,30)=2,02, p=,166</t>
  </si>
  <si>
    <t>Santiago et al.</t>
  </si>
  <si>
    <t xml:space="preserve">coś o pociągach </t>
  </si>
  <si>
    <t>mixed</t>
  </si>
  <si>
    <t>chi2(2, N = 144) = 0,077, p = ,962</t>
  </si>
  <si>
    <t>Morschheuser et al.</t>
  </si>
  <si>
    <t>dorośli</t>
  </si>
  <si>
    <t>ingress</t>
  </si>
  <si>
    <t>95%ci = ,357, ,647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</si>
  <si>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</si>
  <si>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</si>
  <si>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</si>
  <si>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</si>
  <si>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</si>
  <si>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</si>
  <si>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</si>
  <si>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</si>
  <si>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</si>
  <si>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</si>
  <si>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</si>
  <si>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</si>
  <si>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</si>
  <si>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</si>
  <si>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</si>
  <si>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</si>
  <si>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</si>
  <si>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</si>
  <si>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</si>
  <si>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</si>
  <si>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</si>
  <si>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</si>
  <si>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</si>
  <si>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</si>
  <si>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</si>
  <si>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</si>
  <si>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</si>
  <si>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</si>
  <si>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</si>
  <si>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</si>
  <si>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</si>
  <si>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</si>
  <si>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</si>
  <si>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</si>
  <si>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</si>
  <si>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</si>
  <si>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</si>
  <si>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</si>
  <si>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</si>
  <si>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</si>
  <si>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</si>
  <si>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</si>
  <si>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</si>
  <si>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</si>
  <si>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</si>
  <si>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</si>
  <si>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</si>
  <si>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</si>
  <si>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</si>
  <si>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</si>
  <si>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</si>
  <si>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</si>
  <si>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</si>
  <si>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</si>
  <si>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</si>
  <si>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</si>
  <si>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</si>
  <si>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</si>
  <si>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</si>
  <si>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</si>
  <si>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</si>
  <si>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</si>
  <si>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</si>
  <si>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</si>
  <si>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</si>
  <si>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</si>
  <si>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</si>
  <si>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</si>
  <si>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</si>
  <si>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</si>
  <si>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</si>
  <si>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</si>
  <si>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</si>
  <si>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</si>
  <si>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</si>
  <si>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</si>
  <si>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</si>
  <si>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</si>
  <si>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</si>
  <si>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</si>
  <si>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</si>
  <si>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</si>
  <si>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</si>
  <si>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</si>
  <si>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</si>
  <si>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</si>
  <si>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</si>
  <si>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</si>
  <si>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</si>
  <si>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</si>
  <si>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</si>
  <si>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</si>
  <si>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</si>
  <si>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</si>
  <si>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</si>
  <si>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</si>
  <si>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</si>
  <si>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</si>
  <si>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</si>
  <si>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</si>
  <si>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</si>
  <si>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</si>
  <si>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</si>
  <si>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</si>
  <si>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</si>
  <si>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</si>
  <si>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</si>
  <si>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</si>
  <si>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</si>
  <si>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</si>
  <si>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</si>
  <si>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beta = .19, SE = 0.07, p = .009</t>
  </si>
  <si>
    <t>sharing behavior</t>
  </si>
  <si>
    <t>prosocial, positive affect, or neutral VR game</t>
  </si>
  <si>
    <t>beta = .25, SE = 0.08, p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</si>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</sst>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2">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Arial"/>
    </font>
    <font>
      <sz val="10"/>
      <color indexed="25"/>
      <name val="Arial"/>
    </font>
    <font>
      <u val="single"/>
      <sz val="10"/>
      <color indexed="30"/>
      <name val="Arial"/>
    </font>
    <font>
      <sz val="13"/>
      <color indexed="8"/>
      <name val="Arial"/>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8"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vertical="bottom"/>
    </xf>
    <xf numFmtId="59" fontId="9" fillId="2" borderId="4" applyNumberFormat="1" applyFont="1" applyFill="1" applyBorder="1" applyAlignment="1" applyProtection="0">
      <alignment vertical="bottom"/>
    </xf>
    <xf numFmtId="0" fontId="9" fillId="2" borderId="4" applyNumberFormat="0" applyFont="1" applyFill="1" applyBorder="1" applyAlignment="1" applyProtection="0">
      <alignment vertical="bottom"/>
    </xf>
    <xf numFmtId="0" fontId="10"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9"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8"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horizontal="left" vertical="bottom"/>
    </xf>
    <xf numFmtId="49" fontId="11" fillId="2" borderId="4" applyNumberFormat="1" applyFont="1" applyFill="1" applyBorder="1" applyAlignment="1" applyProtection="0">
      <alignment vertical="bottom" wrapText="1"/>
    </xf>
    <xf numFmtId="0" fontId="12" fillId="2" borderId="4" applyNumberFormat="0" applyFont="1" applyFill="1" applyBorder="1" applyAlignment="1" applyProtection="0">
      <alignment vertical="bottom"/>
    </xf>
    <xf numFmtId="59" fontId="11" fillId="2" borderId="4" applyNumberFormat="1" applyFont="1" applyFill="1" applyBorder="1" applyAlignment="1" applyProtection="0">
      <alignment vertical="bottom"/>
    </xf>
    <xf numFmtId="49" fontId="11" fillId="2" borderId="4" applyNumberFormat="1" applyFont="1" applyFill="1" applyBorder="1" applyAlignment="1" applyProtection="0">
      <alignment vertical="bottom"/>
    </xf>
    <xf numFmtId="0" fontId="13"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12" fillId="2" borderId="4" applyNumberFormat="1" applyFont="1" applyFill="1" applyBorder="1" applyAlignment="1" applyProtection="0">
      <alignment vertical="bottom"/>
    </xf>
    <xf numFmtId="0" fontId="11" fillId="2" borderId="10" applyNumberFormat="0" applyFont="1" applyFill="1" applyBorder="1" applyAlignment="1" applyProtection="0">
      <alignment vertical="bottom"/>
    </xf>
    <xf numFmtId="0" fontId="12"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9" fillId="2" borderId="3" applyNumberFormat="1" applyFont="1" applyFill="1" applyBorder="1" applyAlignment="1" applyProtection="0">
      <alignment vertical="bottom"/>
    </xf>
    <xf numFmtId="0" fontId="10"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8"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4" fillId="10" borderId="6" applyNumberFormat="0" applyFont="1" applyFill="1" applyBorder="1" applyAlignment="1" applyProtection="0">
      <alignment horizontal="left" vertical="top"/>
    </xf>
    <xf numFmtId="0" fontId="15"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2" fillId="2" borderId="4" applyNumberFormat="1" applyFont="1" applyFill="1" applyBorder="1" applyAlignment="1" applyProtection="0">
      <alignment horizontal="left" vertical="bottom"/>
    </xf>
    <xf numFmtId="49" fontId="11" fillId="2" borderId="8" applyNumberFormat="1" applyFont="1" applyFill="1" applyBorder="1" applyAlignment="1" applyProtection="0">
      <alignment vertical="bottom"/>
    </xf>
    <xf numFmtId="0" fontId="11" fillId="10" borderId="6" applyNumberFormat="0" applyFont="1" applyFill="1" applyBorder="1" applyAlignment="1" applyProtection="0">
      <alignment vertical="bottom"/>
    </xf>
    <xf numFmtId="0" fontId="12" fillId="10" borderId="6" applyNumberFormat="0" applyFont="1" applyFill="1" applyBorder="1" applyAlignment="1" applyProtection="0">
      <alignment vertical="bottom"/>
    </xf>
    <xf numFmtId="0" fontId="11" fillId="2" borderId="3" applyNumberFormat="1" applyFont="1" applyFill="1" applyBorder="1" applyAlignment="1" applyProtection="0">
      <alignment vertical="bottom"/>
    </xf>
    <xf numFmtId="49" fontId="11" fillId="2" borderId="4" applyNumberFormat="1" applyFont="1" applyFill="1" applyBorder="1" applyAlignment="1" applyProtection="0">
      <alignment horizontal="center" vertical="bottom"/>
    </xf>
    <xf numFmtId="0" fontId="11" fillId="2" borderId="4" applyNumberFormat="1" applyFont="1" applyFill="1" applyBorder="1" applyAlignment="1" applyProtection="0">
      <alignment horizontal="center" vertical="bottom"/>
    </xf>
    <xf numFmtId="17" fontId="11" fillId="2" borderId="4" applyNumberFormat="1" applyFont="1" applyFill="1" applyBorder="1" applyAlignment="1" applyProtection="0">
      <alignment horizontal="center" vertical="bottom"/>
    </xf>
    <xf numFmtId="0" fontId="11" fillId="2" borderId="4" applyNumberFormat="0" applyFont="1" applyFill="1" applyBorder="1" applyAlignment="1" applyProtection="0">
      <alignment horizontal="center" vertical="bottom"/>
    </xf>
    <xf numFmtId="0" fontId="16" fillId="10" borderId="6" applyNumberFormat="0" applyFont="1" applyFill="1" applyBorder="1" applyAlignment="1" applyProtection="0">
      <alignment horizontal="left" vertical="bottom"/>
    </xf>
    <xf numFmtId="0" fontId="15"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11" fillId="11" borderId="6" applyNumberFormat="0" applyFont="1" applyFill="1" applyBorder="1" applyAlignment="1" applyProtection="0">
      <alignment vertical="bottom"/>
    </xf>
    <xf numFmtId="0" fontId="12"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2"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2"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2" fontId="0" fillId="2" borderId="4" applyNumberFormat="1" applyFont="1" applyFill="1" applyBorder="1" applyAlignment="1" applyProtection="0">
      <alignment horizontal="center" vertical="bottom"/>
    </xf>
    <xf numFmtId="0" fontId="8"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8"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8"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17"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7" fillId="2" borderId="4" applyNumberFormat="0" applyFont="1" applyFill="1" applyBorder="1" applyAlignment="1" applyProtection="0">
      <alignment horizontal="center" vertical="bottom"/>
    </xf>
    <xf numFmtId="49" fontId="18" fillId="2" borderId="7" applyNumberFormat="1" applyFont="1" applyFill="1" applyBorder="1" applyAlignment="1" applyProtection="0">
      <alignment vertical="bottom" wrapText="1"/>
    </xf>
    <xf numFmtId="49" fontId="18"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19"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0"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1" fillId="2" borderId="5" applyNumberFormat="1" applyFont="1" applyFill="1" applyBorder="1" applyAlignment="1" applyProtection="0">
      <alignment vertical="bottom"/>
    </xf>
    <xf numFmtId="49" fontId="20"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2">
        <v>1705</v>
      </c>
      <c r="H2" t="s" s="86">
        <v>1706</v>
      </c>
      <c r="I2" s="87">
        <v>1</v>
      </c>
      <c r="J2" s="87">
        <v>0</v>
      </c>
      <c r="K2" s="87">
        <v>0</v>
      </c>
      <c r="L2" t="s" s="88">
        <v>1707</v>
      </c>
      <c r="M2" s="89">
        <v>0.7</v>
      </c>
      <c r="N2" t="s" s="83">
        <v>1708</v>
      </c>
      <c r="O2" s="63"/>
      <c r="P2" s="90"/>
      <c r="Q2" s="91">
        <v>0.7</v>
      </c>
      <c r="R2" s="92">
        <v>0.0537</v>
      </c>
      <c r="S2" s="92" cm="1">
        <f t="array" ref="S2">(R2^2)/SQRT(T2)</f>
        <v>0.000322406343301818</v>
      </c>
      <c r="T2" s="92" cm="1">
        <f t="array" ref="T2">V2+Y2</f>
        <v>80</v>
      </c>
      <c r="U2" t="s" s="82">
        <v>1709</v>
      </c>
      <c r="V2" s="65">
        <v>40</v>
      </c>
      <c r="W2" s="93"/>
      <c r="X2" s="93"/>
      <c r="Y2" s="65">
        <v>40</v>
      </c>
      <c r="Z2" s="93"/>
      <c r="AA2" s="93"/>
      <c r="AB2" t="s" s="82">
        <v>1710</v>
      </c>
      <c r="AC2" s="15"/>
      <c r="AD2" s="15"/>
    </row>
    <row r="3" ht="39" customHeight="1">
      <c r="A3" t="s" s="94">
        <v>1711</v>
      </c>
      <c r="B3" t="s" s="95">
        <v>1701</v>
      </c>
      <c r="C3" t="s" s="96">
        <v>1712</v>
      </c>
      <c r="D3" s="68">
        <v>2015</v>
      </c>
      <c r="E3" t="s" s="96">
        <v>1703</v>
      </c>
      <c r="F3" t="s" s="97">
        <v>1704</v>
      </c>
      <c r="G3" t="s" s="94">
        <v>1705</v>
      </c>
      <c r="H3" t="s" s="98">
        <v>1706</v>
      </c>
      <c r="I3" s="99">
        <v>1</v>
      </c>
      <c r="J3" s="99">
        <v>0</v>
      </c>
      <c r="K3" s="99">
        <v>0</v>
      </c>
      <c r="L3" t="s" s="100">
        <v>1707</v>
      </c>
      <c r="M3" s="101">
        <v>0.43</v>
      </c>
      <c r="N3" t="s" s="95">
        <v>1708</v>
      </c>
      <c r="O3" s="102"/>
      <c r="P3" s="103">
        <v>1</v>
      </c>
      <c r="Q3" s="104">
        <v>0.43</v>
      </c>
      <c r="R3" s="105">
        <v>0.0511</v>
      </c>
      <c r="S3" s="106" cm="1">
        <f t="array" ref="S3">R3^2/SQRT(T3)</f>
        <v>0.000291942153176361</v>
      </c>
      <c r="T3" s="106" cm="1">
        <f t="array" ref="T3">V3+Y3</f>
        <v>80</v>
      </c>
      <c r="U3" t="s" s="107">
        <v>1713</v>
      </c>
      <c r="V3" s="68">
        <v>40</v>
      </c>
      <c r="W3" s="70"/>
      <c r="X3" s="70"/>
      <c r="Y3" s="68">
        <v>40</v>
      </c>
      <c r="Z3" s="70"/>
      <c r="AA3" s="70"/>
      <c r="AB3" t="s" s="94">
        <v>1714</v>
      </c>
      <c r="AC3" s="15"/>
      <c r="AD3" s="15"/>
    </row>
    <row r="4" ht="24.65" customHeight="1">
      <c r="A4" t="s" s="108">
        <v>48</v>
      </c>
      <c r="B4" t="s" s="95">
        <v>1715</v>
      </c>
      <c r="C4" t="s" s="96">
        <v>1702</v>
      </c>
      <c r="D4" s="68">
        <v>2015</v>
      </c>
      <c r="E4" t="s" s="96">
        <v>1716</v>
      </c>
      <c r="F4" t="s" s="97">
        <v>1704</v>
      </c>
      <c r="G4" t="s" s="94">
        <v>1717</v>
      </c>
      <c r="H4" t="s" s="98">
        <v>1706</v>
      </c>
      <c r="I4" s="99">
        <v>1</v>
      </c>
      <c r="J4" s="99">
        <v>0</v>
      </c>
      <c r="K4" s="99">
        <v>0</v>
      </c>
      <c r="L4" s="109"/>
      <c r="M4" s="110">
        <v>0.322</v>
      </c>
      <c r="N4" t="s" s="95">
        <v>1718</v>
      </c>
      <c r="O4" s="15"/>
      <c r="P4" s="109"/>
      <c r="Q4" s="104">
        <v>0.3996</v>
      </c>
      <c r="R4" s="106">
        <v>0.04206</v>
      </c>
      <c r="S4" s="106" cm="1">
        <f t="array" ref="S4">R4^2/SQRT(T4)</f>
        <v>0.000179619163521417</v>
      </c>
      <c r="T4" s="106" cm="1">
        <f t="array" ref="T4">V4+Y4</f>
        <v>97</v>
      </c>
      <c r="U4" s="111"/>
      <c r="V4" s="68">
        <v>97</v>
      </c>
      <c r="W4" s="70"/>
      <c r="X4" s="70"/>
      <c r="Y4" s="70"/>
      <c r="Z4" s="70"/>
      <c r="AA4" s="70"/>
      <c r="AB4" t="s" s="94">
        <v>1719</v>
      </c>
      <c r="AC4" s="15"/>
      <c r="AD4" s="15"/>
    </row>
    <row r="5" ht="46.65" customHeight="1">
      <c r="A5" t="s" s="108">
        <v>1720</v>
      </c>
      <c r="B5" t="s" s="95">
        <v>1721</v>
      </c>
      <c r="C5" t="s" s="96">
        <v>1702</v>
      </c>
      <c r="D5" s="68">
        <v>2016</v>
      </c>
      <c r="E5" t="s" s="96">
        <v>1716</v>
      </c>
      <c r="F5" t="s" s="97">
        <v>1722</v>
      </c>
      <c r="G5" t="s" s="94">
        <v>1723</v>
      </c>
      <c r="H5" t="s" s="98">
        <v>1706</v>
      </c>
      <c r="I5" s="99">
        <v>1</v>
      </c>
      <c r="J5" s="99">
        <v>1</v>
      </c>
      <c r="K5" s="99">
        <v>1</v>
      </c>
      <c r="L5" s="109"/>
      <c r="M5" s="110">
        <v>-0.06</v>
      </c>
      <c r="N5" t="s" s="95">
        <v>1724</v>
      </c>
      <c r="O5" s="112" cm="1">
        <f t="array" ref="O5">0.5*LN((1+M5)/(1-M5))</f>
        <v>-0.0600721559210316</v>
      </c>
      <c r="P5" s="109"/>
      <c r="Q5" s="104">
        <v>-0.1202</v>
      </c>
      <c r="R5" s="106">
        <v>0.0126</v>
      </c>
      <c r="S5" s="106" cm="1">
        <f t="array" ref="S5">R5^2/SQRT(T5)</f>
        <v>8.9028187183653e-06</v>
      </c>
      <c r="T5" s="106" cm="1">
        <f t="array" ref="T5">V5+Y5</f>
        <v>318</v>
      </c>
      <c r="U5" s="111"/>
      <c r="V5" s="68">
        <v>318</v>
      </c>
      <c r="W5" s="70"/>
      <c r="X5" s="70"/>
      <c r="Y5" s="70"/>
      <c r="Z5" s="70"/>
      <c r="AA5" s="70"/>
      <c r="AB5" t="s" s="107">
        <v>1725</v>
      </c>
      <c r="AC5" s="15"/>
      <c r="AD5" s="15"/>
    </row>
    <row r="6" ht="46.65" customHeight="1">
      <c r="A6" t="s" s="108">
        <v>1720</v>
      </c>
      <c r="B6" t="s" s="95">
        <v>1721</v>
      </c>
      <c r="C6" t="s" s="96">
        <v>1712</v>
      </c>
      <c r="D6" s="68">
        <v>2016</v>
      </c>
      <c r="E6" t="s" s="96">
        <v>1716</v>
      </c>
      <c r="F6" t="s" s="97">
        <v>1722</v>
      </c>
      <c r="G6" t="s" s="94">
        <v>1726</v>
      </c>
      <c r="H6" t="s" s="98">
        <v>1706</v>
      </c>
      <c r="I6" s="99">
        <v>1</v>
      </c>
      <c r="J6" s="99">
        <v>1</v>
      </c>
      <c r="K6" s="99">
        <v>1</v>
      </c>
      <c r="L6" s="109"/>
      <c r="M6" s="110">
        <v>-0.04</v>
      </c>
      <c r="N6" t="s" s="95">
        <v>1724</v>
      </c>
      <c r="O6" s="112" cm="1">
        <f t="array" ref="O6">0.5*LN((1+M6)/(1-M6))</f>
        <v>-0.0400213538367682</v>
      </c>
      <c r="P6" s="109"/>
      <c r="Q6" s="104">
        <v>-0.08019999999999999</v>
      </c>
      <c r="R6" s="106">
        <v>0.0126</v>
      </c>
      <c r="S6" s="106" cm="1">
        <f t="array" ref="S6">R6^2/SQRT(T6)</f>
        <v>8.9028187183653e-06</v>
      </c>
      <c r="T6" s="106" cm="1">
        <f t="array" ref="T6">V6+Y6</f>
        <v>318</v>
      </c>
      <c r="U6" s="111"/>
      <c r="V6" s="68">
        <v>318</v>
      </c>
      <c r="W6" s="70"/>
      <c r="X6" s="70"/>
      <c r="Y6" s="70"/>
      <c r="Z6" s="70"/>
      <c r="AA6" s="70"/>
      <c r="AB6" t="s" s="107">
        <v>1727</v>
      </c>
      <c r="AC6" s="15"/>
      <c r="AD6" s="15"/>
    </row>
    <row r="7" ht="46.65" customHeight="1">
      <c r="A7" t="s" s="108">
        <v>57</v>
      </c>
      <c r="B7" t="s" s="95">
        <v>1728</v>
      </c>
      <c r="C7" t="s" s="96">
        <v>1702</v>
      </c>
      <c r="D7" s="68">
        <v>2019</v>
      </c>
      <c r="E7" t="s" s="96">
        <v>1703</v>
      </c>
      <c r="F7" t="s" s="113">
        <v>1729</v>
      </c>
      <c r="G7" t="s" s="107">
        <v>1730</v>
      </c>
      <c r="H7" t="s" s="98">
        <v>1706</v>
      </c>
      <c r="I7" s="99">
        <v>1</v>
      </c>
      <c r="J7" s="99">
        <v>1</v>
      </c>
      <c r="K7" s="99">
        <v>1</v>
      </c>
      <c r="L7" t="s" s="100">
        <v>1731</v>
      </c>
      <c r="M7" s="110"/>
      <c r="N7" s="15"/>
      <c r="O7" s="15"/>
      <c r="P7" s="109"/>
      <c r="Q7" s="104">
        <v>0.9616</v>
      </c>
      <c r="R7" s="106">
        <v>0.1005</v>
      </c>
      <c r="S7" s="106" cm="1">
        <f t="array" ref="S7">R7^2/SQRT(T7)</f>
        <v>0.00144289285714286</v>
      </c>
      <c r="T7" s="106" cm="1">
        <f t="array" ref="T7">V7+Y7</f>
        <v>49</v>
      </c>
      <c r="U7" t="s" s="107">
        <v>1732</v>
      </c>
      <c r="V7" s="68">
        <v>49</v>
      </c>
      <c r="W7" s="70"/>
      <c r="X7" s="70"/>
      <c r="Y7" s="70"/>
      <c r="Z7" s="70"/>
      <c r="AA7" s="70"/>
      <c r="AB7" t="s" s="94">
        <v>1733</v>
      </c>
      <c r="AC7" s="15"/>
      <c r="AD7" s="15"/>
    </row>
    <row r="8" ht="15.75" customHeight="1">
      <c r="A8" t="s" s="108">
        <v>1734</v>
      </c>
      <c r="B8" t="s" s="95">
        <v>1735</v>
      </c>
      <c r="C8" t="s" s="96">
        <v>1702</v>
      </c>
      <c r="D8" s="68">
        <v>2017</v>
      </c>
      <c r="E8" t="s" s="96">
        <v>1716</v>
      </c>
      <c r="F8" t="s" s="97">
        <v>1704</v>
      </c>
      <c r="G8" t="s" s="114">
        <v>1736</v>
      </c>
      <c r="H8" t="s" s="98">
        <v>1706</v>
      </c>
      <c r="I8" s="99">
        <v>0</v>
      </c>
      <c r="J8" s="99">
        <v>1</v>
      </c>
      <c r="K8" s="99">
        <v>1</v>
      </c>
      <c r="L8" s="115"/>
      <c r="M8" s="116">
        <v>0.25</v>
      </c>
      <c r="N8" t="s" s="117">
        <v>1724</v>
      </c>
      <c r="O8" s="118"/>
      <c r="P8" s="115"/>
      <c r="Q8" s="104">
        <v>0.314</v>
      </c>
      <c r="R8" s="119">
        <v>0.0151</v>
      </c>
      <c r="S8" s="106" cm="1">
        <f t="array" ref="S8">R8^2/SQRT(T8)</f>
        <v>1.39279275038406e-05</v>
      </c>
      <c r="T8" s="106" cm="1">
        <f t="array" ref="T8">V8+Y8</f>
        <v>268</v>
      </c>
      <c r="U8" t="s" s="114">
        <v>1737</v>
      </c>
      <c r="V8" s="68">
        <v>268</v>
      </c>
      <c r="W8" s="70"/>
      <c r="X8" s="70"/>
      <c r="Y8" s="70"/>
      <c r="Z8" s="70"/>
      <c r="AA8" s="70"/>
      <c r="AB8" t="s" s="114">
        <v>1738</v>
      </c>
      <c r="AC8" s="15"/>
      <c r="AD8" s="15"/>
    </row>
    <row r="9" ht="15.75" customHeight="1">
      <c r="A9" t="s" s="108">
        <v>1734</v>
      </c>
      <c r="B9" t="s" s="95">
        <v>1735</v>
      </c>
      <c r="C9" t="s" s="96">
        <v>1712</v>
      </c>
      <c r="D9" s="68">
        <v>2017</v>
      </c>
      <c r="E9" t="s" s="96">
        <v>1716</v>
      </c>
      <c r="F9" t="s" s="97">
        <v>1704</v>
      </c>
      <c r="G9" t="s" s="114">
        <v>1736</v>
      </c>
      <c r="H9" t="s" s="98">
        <v>1706</v>
      </c>
      <c r="I9" s="99">
        <v>1</v>
      </c>
      <c r="J9" s="99">
        <v>0</v>
      </c>
      <c r="K9" s="99">
        <v>0</v>
      </c>
      <c r="L9" s="115"/>
      <c r="M9" s="116">
        <v>0.37</v>
      </c>
      <c r="N9" t="s" s="117">
        <v>1724</v>
      </c>
      <c r="O9" s="120"/>
      <c r="P9" s="115"/>
      <c r="Q9" s="104">
        <v>0.237</v>
      </c>
      <c r="R9" s="119">
        <v>0.015</v>
      </c>
      <c r="S9" s="106" cm="1">
        <f t="array" ref="S9">R9^2/SQRT(T9)</f>
        <v>1.37440624900843e-05</v>
      </c>
      <c r="T9" s="106" cm="1">
        <f t="array" ref="T9">V9+Y9</f>
        <v>268</v>
      </c>
      <c r="U9" t="s" s="114">
        <v>1739</v>
      </c>
      <c r="V9" s="68">
        <v>268</v>
      </c>
      <c r="W9" s="70"/>
      <c r="X9" s="70"/>
      <c r="Y9" s="70"/>
      <c r="Z9" s="70"/>
      <c r="AA9" s="70"/>
      <c r="AB9" t="s" s="114">
        <v>1738</v>
      </c>
      <c r="AC9" s="15"/>
      <c r="AD9" s="15"/>
    </row>
    <row r="10" ht="15.75" customHeight="1">
      <c r="A10" t="s" s="108">
        <v>1734</v>
      </c>
      <c r="B10" t="s" s="95">
        <v>1735</v>
      </c>
      <c r="C10" t="s" s="96">
        <v>1740</v>
      </c>
      <c r="D10" s="68">
        <v>2017</v>
      </c>
      <c r="E10" t="s" s="96">
        <v>1703</v>
      </c>
      <c r="F10" t="s" s="97">
        <v>1704</v>
      </c>
      <c r="G10" t="s" s="114">
        <v>1741</v>
      </c>
      <c r="H10" t="s" s="98">
        <v>1706</v>
      </c>
      <c r="I10" s="99">
        <v>0</v>
      </c>
      <c r="J10" s="99">
        <v>1</v>
      </c>
      <c r="K10" s="99">
        <v>1</v>
      </c>
      <c r="L10" t="s" s="121">
        <v>1742</v>
      </c>
      <c r="M10" s="116">
        <v>0.28</v>
      </c>
      <c r="N10" t="s" s="117">
        <v>1743</v>
      </c>
      <c r="O10" s="122"/>
      <c r="P10" s="123"/>
      <c r="Q10" t="s" s="124">
        <v>1744</v>
      </c>
      <c r="R10" s="119">
        <v>0.0341</v>
      </c>
      <c r="S10" s="106" cm="1">
        <f t="array" ref="S10">R10^2/SQRT(T10)</f>
        <v>9.69008333333333e-05</v>
      </c>
      <c r="T10" s="106" cm="1">
        <f t="array" ref="T10">V10+Y10</f>
        <v>144</v>
      </c>
      <c r="U10" t="s" s="114">
        <v>1745</v>
      </c>
      <c r="V10" s="68">
        <v>144</v>
      </c>
      <c r="W10" s="70"/>
      <c r="X10" s="70"/>
      <c r="Y10" s="70"/>
      <c r="Z10" s="70"/>
      <c r="AA10" s="70"/>
      <c r="AB10" t="s" s="114">
        <v>1746</v>
      </c>
      <c r="AC10" s="15"/>
      <c r="AD10" s="15"/>
    </row>
    <row r="11" ht="39.75" customHeight="1">
      <c r="A11" t="s" s="108">
        <v>67</v>
      </c>
      <c r="B11" t="s" s="95">
        <v>1747</v>
      </c>
      <c r="C11" t="s" s="96">
        <v>1702</v>
      </c>
      <c r="D11" s="68">
        <v>2015</v>
      </c>
      <c r="E11" t="s" s="96">
        <v>1703</v>
      </c>
      <c r="F11" t="s" s="97">
        <v>1704</v>
      </c>
      <c r="G11" t="s" s="107">
        <v>1748</v>
      </c>
      <c r="H11" t="s" s="98">
        <v>1749</v>
      </c>
      <c r="I11" s="99">
        <v>1</v>
      </c>
      <c r="J11" s="125"/>
      <c r="K11" s="99">
        <v>1</v>
      </c>
      <c r="L11" t="s" s="100">
        <v>1750</v>
      </c>
      <c r="M11" s="110"/>
      <c r="N11" s="126"/>
      <c r="O11" s="127"/>
      <c r="P11" s="128"/>
      <c r="Q11" t="s" s="129">
        <v>1751</v>
      </c>
      <c r="R11" s="130">
        <v>0.1304</v>
      </c>
      <c r="S11" s="106" cm="1">
        <f t="array" ref="S11">R11^2/SQRT(T11)</f>
        <v>0.00279546668397826</v>
      </c>
      <c r="T11" s="106" cm="1">
        <f t="array" ref="T11">V11+Y11</f>
        <v>37</v>
      </c>
      <c r="U11" t="s" s="107">
        <v>1752</v>
      </c>
      <c r="V11" s="68">
        <v>37</v>
      </c>
      <c r="W11" s="68">
        <v>4.8</v>
      </c>
      <c r="X11" s="68">
        <v>1.19</v>
      </c>
      <c r="Y11" s="70"/>
      <c r="Z11" s="68">
        <v>6.5</v>
      </c>
      <c r="AA11" s="68">
        <v>1.27</v>
      </c>
      <c r="AB11" t="s" s="107">
        <v>1753</v>
      </c>
      <c r="AC11" s="15"/>
      <c r="AD11" s="15"/>
    </row>
    <row r="12" ht="39.75" customHeight="1">
      <c r="A12" t="s" s="108">
        <v>67</v>
      </c>
      <c r="B12" t="s" s="95">
        <v>1747</v>
      </c>
      <c r="C12" t="s" s="96">
        <v>1712</v>
      </c>
      <c r="D12" s="68">
        <v>2015</v>
      </c>
      <c r="E12" t="s" s="96">
        <v>1703</v>
      </c>
      <c r="F12" t="s" s="97">
        <v>1754</v>
      </c>
      <c r="G12" t="s" s="107">
        <v>1748</v>
      </c>
      <c r="H12" t="s" s="98">
        <v>1749</v>
      </c>
      <c r="I12" s="99">
        <v>1</v>
      </c>
      <c r="J12" s="125"/>
      <c r="K12" s="99">
        <v>1</v>
      </c>
      <c r="L12" t="s" s="100">
        <v>1750</v>
      </c>
      <c r="M12" s="110"/>
      <c r="N12" s="126"/>
      <c r="O12" s="127"/>
      <c r="P12" s="131">
        <v>1</v>
      </c>
      <c r="Q12" s="132">
        <v>0.753</v>
      </c>
      <c r="R12" s="130">
        <v>0.1071</v>
      </c>
      <c r="S12" s="106" cm="1">
        <f t="array" ref="S12">R12^2/SQRT(T12)</f>
        <v>0.0018136310647986</v>
      </c>
      <c r="T12" s="106" cm="1">
        <f t="array" ref="T12">V12+Y12</f>
        <v>40</v>
      </c>
      <c r="U12" t="s" s="107">
        <v>1755</v>
      </c>
      <c r="V12" s="68">
        <v>20</v>
      </c>
      <c r="W12" s="68">
        <v>6.35</v>
      </c>
      <c r="X12" s="68">
        <v>1.28</v>
      </c>
      <c r="Y12" s="68">
        <v>20</v>
      </c>
      <c r="Z12" s="68">
        <v>7.36</v>
      </c>
      <c r="AA12" s="68">
        <v>1.4</v>
      </c>
      <c r="AB12" t="s" s="107">
        <v>1756</v>
      </c>
      <c r="AC12" s="15"/>
      <c r="AD12" s="15"/>
    </row>
    <row r="13" ht="35.65" customHeight="1">
      <c r="A13" t="s" s="108">
        <v>67</v>
      </c>
      <c r="B13" t="s" s="95">
        <v>1747</v>
      </c>
      <c r="C13" t="s" s="96">
        <v>1740</v>
      </c>
      <c r="D13" s="68">
        <v>2015</v>
      </c>
      <c r="E13" t="s" s="96">
        <v>1703</v>
      </c>
      <c r="F13" t="s" s="97">
        <v>1757</v>
      </c>
      <c r="G13" t="s" s="107">
        <v>1758</v>
      </c>
      <c r="H13" t="s" s="98">
        <v>1749</v>
      </c>
      <c r="I13" s="99">
        <v>1</v>
      </c>
      <c r="J13" s="99">
        <v>0</v>
      </c>
      <c r="K13" s="99">
        <v>1</v>
      </c>
      <c r="L13" t="s" s="100">
        <v>1750</v>
      </c>
      <c r="M13" s="110"/>
      <c r="N13" s="126"/>
      <c r="O13" s="127"/>
      <c r="P13" s="128"/>
      <c r="Q13" t="s" s="129">
        <v>1759</v>
      </c>
      <c r="R13" s="130">
        <v>0.049</v>
      </c>
      <c r="S13" s="106" cm="1">
        <f t="array" ref="S13">R13^2/SQRT(T13)</f>
        <v>0.00019285296086949</v>
      </c>
      <c r="T13" s="106" cm="1">
        <f t="array" ref="T13">V13+Y13</f>
        <v>155</v>
      </c>
      <c r="U13" s="111"/>
      <c r="V13" s="68">
        <v>155</v>
      </c>
      <c r="W13" s="68">
        <v>2.29</v>
      </c>
      <c r="X13" s="68">
        <v>0.99</v>
      </c>
      <c r="Y13" s="70"/>
      <c r="Z13" s="68">
        <v>5.01</v>
      </c>
      <c r="AA13" s="68">
        <v>1.9</v>
      </c>
      <c r="AB13" t="s" s="107">
        <v>1760</v>
      </c>
      <c r="AC13" s="15"/>
      <c r="AD13" s="15"/>
    </row>
    <row r="14" ht="46.65" customHeight="1">
      <c r="A14" t="s" s="108">
        <v>100</v>
      </c>
      <c r="B14" t="s" s="95">
        <v>1761</v>
      </c>
      <c r="C14" t="s" s="96">
        <v>1702</v>
      </c>
      <c r="D14" s="68">
        <v>2019</v>
      </c>
      <c r="E14" t="s" s="96">
        <v>1703</v>
      </c>
      <c r="F14" t="s" s="97">
        <v>1762</v>
      </c>
      <c r="G14" t="s" s="94">
        <v>1763</v>
      </c>
      <c r="H14" t="s" s="98">
        <v>1706</v>
      </c>
      <c r="I14" s="99">
        <v>1</v>
      </c>
      <c r="J14" s="99">
        <v>0</v>
      </c>
      <c r="K14" s="99">
        <v>0</v>
      </c>
      <c r="L14" t="s" s="100">
        <v>1750</v>
      </c>
      <c r="M14" s="110"/>
      <c r="N14" s="126"/>
      <c r="O14" s="133"/>
      <c r="P14" s="134"/>
      <c r="Q14" s="132">
        <v>0.112</v>
      </c>
      <c r="R14" s="130">
        <v>0.0233</v>
      </c>
      <c r="S14" s="106" cm="1">
        <f t="array" ref="S14">R14^2/SQRT(T14)</f>
        <v>4.13949744239339e-05</v>
      </c>
      <c r="T14" s="106" cm="1">
        <f t="array" ref="T14">V14+Y14</f>
        <v>172</v>
      </c>
      <c r="U14" t="s" s="107">
        <v>1764</v>
      </c>
      <c r="V14" s="68">
        <v>172</v>
      </c>
      <c r="W14" s="68">
        <v>29.27</v>
      </c>
      <c r="X14" s="68">
        <v>6.11</v>
      </c>
      <c r="Y14" s="70"/>
      <c r="Z14" s="68">
        <v>30.03</v>
      </c>
      <c r="AA14" s="68">
        <v>7.4</v>
      </c>
      <c r="AB14" t="s" s="107">
        <v>1765</v>
      </c>
      <c r="AC14" s="15"/>
      <c r="AD14" s="15"/>
    </row>
    <row r="15" ht="46.65" customHeight="1">
      <c r="A15" t="s" s="108">
        <v>100</v>
      </c>
      <c r="B15" t="s" s="95">
        <v>1761</v>
      </c>
      <c r="C15" t="s" s="96">
        <v>1712</v>
      </c>
      <c r="D15" s="68">
        <v>2019</v>
      </c>
      <c r="E15" t="s" s="96">
        <v>1703</v>
      </c>
      <c r="F15" t="s" s="97">
        <v>1762</v>
      </c>
      <c r="G15" t="s" s="94">
        <v>1763</v>
      </c>
      <c r="H15" t="s" s="98">
        <v>1706</v>
      </c>
      <c r="I15" s="99">
        <v>1</v>
      </c>
      <c r="J15" s="99">
        <v>0</v>
      </c>
      <c r="K15" s="99">
        <v>0</v>
      </c>
      <c r="L15" t="s" s="100">
        <v>1750</v>
      </c>
      <c r="M15" s="110"/>
      <c r="N15" s="126"/>
      <c r="O15" s="133"/>
      <c r="P15" s="134"/>
      <c r="Q15" s="132">
        <v>0.4297</v>
      </c>
      <c r="R15" s="130">
        <v>0.0238</v>
      </c>
      <c r="S15" s="106" cm="1">
        <f t="array" ref="S15">R15^2/SQRT(T15)</f>
        <v>4.31906450896003e-05</v>
      </c>
      <c r="T15" s="106" cm="1">
        <f t="array" ref="T15">V15+Y15</f>
        <v>172</v>
      </c>
      <c r="U15" t="s" s="107">
        <v>1766</v>
      </c>
      <c r="V15" s="68">
        <v>172</v>
      </c>
      <c r="W15" s="68">
        <v>30.09</v>
      </c>
      <c r="X15" s="68">
        <v>5.97</v>
      </c>
      <c r="Y15" s="70"/>
      <c r="Z15" s="68">
        <v>32.54</v>
      </c>
      <c r="AA15" s="68">
        <v>5.42</v>
      </c>
      <c r="AB15" t="s" s="107">
        <v>1767</v>
      </c>
      <c r="AC15" s="15"/>
      <c r="AD15" s="15"/>
    </row>
    <row r="16" ht="24.65" customHeight="1">
      <c r="A16" t="s" s="108">
        <v>102</v>
      </c>
      <c r="B16" t="s" s="95">
        <v>1768</v>
      </c>
      <c r="C16" t="s" s="96">
        <v>1702</v>
      </c>
      <c r="D16" s="68">
        <v>2017</v>
      </c>
      <c r="E16" t="s" s="96">
        <v>1703</v>
      </c>
      <c r="F16" t="s" s="97">
        <v>1704</v>
      </c>
      <c r="G16" t="s" s="107">
        <v>1769</v>
      </c>
      <c r="H16" t="s" s="98">
        <v>1706</v>
      </c>
      <c r="I16" s="99">
        <v>1</v>
      </c>
      <c r="J16" s="99">
        <v>0</v>
      </c>
      <c r="K16" s="99">
        <v>0</v>
      </c>
      <c r="L16" t="s" s="100">
        <v>1750</v>
      </c>
      <c r="M16" s="110">
        <v>0.08</v>
      </c>
      <c r="N16" t="s" s="135">
        <v>1770</v>
      </c>
      <c r="O16" s="136"/>
      <c r="P16" s="137"/>
      <c r="Q16" s="138">
        <v>0.1623</v>
      </c>
      <c r="R16" s="130">
        <v>0.0872</v>
      </c>
      <c r="S16" s="106" cm="1">
        <f t="array" ref="S16">R16^2/SQRT(T16)</f>
        <v>0.00113351354200213</v>
      </c>
      <c r="T16" s="106" cm="1">
        <f t="array" ref="T16">V16+Y16</f>
        <v>45</v>
      </c>
      <c r="U16" t="s" s="107">
        <v>1771</v>
      </c>
      <c r="V16" s="68">
        <v>45</v>
      </c>
      <c r="W16" s="70"/>
      <c r="X16" s="70"/>
      <c r="Y16" s="70"/>
      <c r="Z16" s="70"/>
      <c r="AA16" s="70"/>
      <c r="AB16" t="s" s="107">
        <v>1772</v>
      </c>
      <c r="AC16" s="15"/>
      <c r="AD16" s="15"/>
    </row>
    <row r="17" ht="35.65" customHeight="1">
      <c r="A17" t="s" s="108">
        <v>121</v>
      </c>
      <c r="B17" t="s" s="95">
        <v>1773</v>
      </c>
      <c r="C17" t="s" s="96">
        <v>1702</v>
      </c>
      <c r="D17" s="68">
        <v>2015</v>
      </c>
      <c r="E17" t="s" s="96">
        <v>1703</v>
      </c>
      <c r="F17" t="s" s="97">
        <v>1704</v>
      </c>
      <c r="G17" t="s" s="94">
        <v>1774</v>
      </c>
      <c r="H17" t="s" s="98">
        <v>1706</v>
      </c>
      <c r="I17" s="99">
        <v>1</v>
      </c>
      <c r="J17" s="99">
        <v>0</v>
      </c>
      <c r="K17" s="99">
        <v>0</v>
      </c>
      <c r="L17" t="s" s="100">
        <v>1750</v>
      </c>
      <c r="M17" s="101">
        <v>0.03</v>
      </c>
      <c r="N17" t="s" s="135">
        <v>1743</v>
      </c>
      <c r="O17" s="127"/>
      <c r="P17" s="128"/>
      <c r="Q17" s="132">
        <v>0.3271</v>
      </c>
      <c r="R17" s="130">
        <v>0.0828</v>
      </c>
      <c r="S17" s="106" cm="1">
        <f t="array" ref="S17">R17^2/SQRT(T17)</f>
        <v>0.0009794057142857139</v>
      </c>
      <c r="T17" s="106" cm="1">
        <f t="array" ref="T17">V17+Y17</f>
        <v>49</v>
      </c>
      <c r="U17" t="s" s="107">
        <v>1775</v>
      </c>
      <c r="V17" s="68">
        <v>25</v>
      </c>
      <c r="W17" s="70"/>
      <c r="X17" s="70"/>
      <c r="Y17" s="68">
        <v>24</v>
      </c>
      <c r="Z17" s="70"/>
      <c r="AA17" s="70"/>
      <c r="AB17" t="s" s="107">
        <v>1776</v>
      </c>
      <c r="AC17" s="15"/>
      <c r="AD17" s="15"/>
    </row>
    <row r="18" ht="35.65" customHeight="1">
      <c r="A18" t="s" s="108">
        <v>1777</v>
      </c>
      <c r="B18" t="s" s="95">
        <v>1773</v>
      </c>
      <c r="C18" t="s" s="96">
        <v>1712</v>
      </c>
      <c r="D18" s="68">
        <v>2015</v>
      </c>
      <c r="E18" t="s" s="96">
        <v>1703</v>
      </c>
      <c r="F18" t="s" s="97">
        <v>1704</v>
      </c>
      <c r="G18" t="s" s="94">
        <v>1774</v>
      </c>
      <c r="H18" t="s" s="98">
        <v>1706</v>
      </c>
      <c r="I18" s="99">
        <v>1</v>
      </c>
      <c r="J18" s="99">
        <v>0</v>
      </c>
      <c r="K18" s="99">
        <v>0</v>
      </c>
      <c r="L18" t="s" s="100">
        <v>1750</v>
      </c>
      <c r="M18" s="101">
        <v>0.08</v>
      </c>
      <c r="N18" t="s" s="135">
        <v>1778</v>
      </c>
      <c r="O18" s="127"/>
      <c r="P18" s="131">
        <v>1</v>
      </c>
      <c r="Q18" s="132">
        <v>0.573</v>
      </c>
      <c r="R18" s="130">
        <v>0.08500000000000001</v>
      </c>
      <c r="S18" s="106" cm="1">
        <f t="array" ref="S18">R18^2/SQRT(T18)</f>
        <v>0.00103214285714286</v>
      </c>
      <c r="T18" s="106" cm="1">
        <f t="array" ref="T18">V18+Y18</f>
        <v>49</v>
      </c>
      <c r="U18" t="s" s="107">
        <v>1779</v>
      </c>
      <c r="V18" s="68">
        <v>25</v>
      </c>
      <c r="W18" s="70"/>
      <c r="X18" s="70"/>
      <c r="Y18" s="68">
        <v>24</v>
      </c>
      <c r="Z18" s="70"/>
      <c r="AA18" s="70"/>
      <c r="AB18" t="s" s="107">
        <v>1780</v>
      </c>
      <c r="AC18" s="15"/>
      <c r="AD18" s="15"/>
    </row>
    <row r="19" ht="35.65" customHeight="1">
      <c r="A19" t="s" s="108">
        <v>126</v>
      </c>
      <c r="B19" t="s" s="95">
        <v>1781</v>
      </c>
      <c r="C19" t="s" s="96">
        <v>1702</v>
      </c>
      <c r="D19" s="68">
        <v>2018</v>
      </c>
      <c r="E19" t="s" s="96">
        <v>1703</v>
      </c>
      <c r="F19" t="s" s="97">
        <v>1704</v>
      </c>
      <c r="G19" t="s" s="107">
        <v>1782</v>
      </c>
      <c r="H19" t="s" s="98">
        <v>1706</v>
      </c>
      <c r="I19" s="99">
        <v>1</v>
      </c>
      <c r="J19" s="99">
        <v>0</v>
      </c>
      <c r="K19" s="99">
        <v>0</v>
      </c>
      <c r="L19" t="s" s="100">
        <v>1750</v>
      </c>
      <c r="M19" s="110"/>
      <c r="N19" s="126"/>
      <c r="O19" s="127"/>
      <c r="P19" s="128"/>
      <c r="Q19" s="132">
        <v>0.2186</v>
      </c>
      <c r="R19" s="130">
        <v>0.0575</v>
      </c>
      <c r="S19" s="106" cm="1">
        <f t="array" ref="S19">R19^2/SQRT(T19)</f>
        <v>0.000395172458961184</v>
      </c>
      <c r="T19" s="106" cm="1">
        <f t="array" ref="T19">V19+Y19</f>
        <v>70</v>
      </c>
      <c r="U19" s="111"/>
      <c r="V19" s="68">
        <v>35</v>
      </c>
      <c r="W19" s="68">
        <v>14.41</v>
      </c>
      <c r="X19" s="68">
        <v>12.13</v>
      </c>
      <c r="Y19" s="68">
        <v>35</v>
      </c>
      <c r="Z19" s="68">
        <v>17.06</v>
      </c>
      <c r="AA19" s="68">
        <v>12.12</v>
      </c>
      <c r="AB19" t="s" s="107">
        <v>1783</v>
      </c>
      <c r="AC19" s="15"/>
      <c r="AD19" s="15"/>
    </row>
    <row r="20" ht="35.65" customHeight="1">
      <c r="A20" t="s" s="108">
        <v>126</v>
      </c>
      <c r="B20" t="s" s="95">
        <v>1781</v>
      </c>
      <c r="C20" t="s" s="96">
        <v>1712</v>
      </c>
      <c r="D20" s="68">
        <v>2018</v>
      </c>
      <c r="E20" t="s" s="96">
        <v>1703</v>
      </c>
      <c r="F20" t="s" s="97">
        <v>1704</v>
      </c>
      <c r="G20" t="s" s="107">
        <v>1782</v>
      </c>
      <c r="H20" t="s" s="98">
        <v>1706</v>
      </c>
      <c r="I20" s="99">
        <v>1</v>
      </c>
      <c r="J20" s="99">
        <v>0</v>
      </c>
      <c r="K20" s="99">
        <v>0</v>
      </c>
      <c r="L20" t="s" s="100">
        <v>1750</v>
      </c>
      <c r="M20" s="110"/>
      <c r="N20" s="126"/>
      <c r="O20" s="127"/>
      <c r="P20" s="128"/>
      <c r="Q20" s="132">
        <v>-0.1965</v>
      </c>
      <c r="R20" s="130">
        <v>0.0574</v>
      </c>
      <c r="S20" s="106" cm="1">
        <f t="array" ref="S20">R20^2/SQRT(T20)</f>
        <v>0.000393799141289059</v>
      </c>
      <c r="T20" s="106" cm="1">
        <f t="array" ref="T20">V20+Y20</f>
        <v>70</v>
      </c>
      <c r="U20" s="111"/>
      <c r="V20" s="68">
        <v>35</v>
      </c>
      <c r="W20" s="68">
        <v>969</v>
      </c>
      <c r="X20" s="68">
        <v>286</v>
      </c>
      <c r="Y20" s="68">
        <v>35</v>
      </c>
      <c r="Z20" s="68">
        <v>915</v>
      </c>
      <c r="AA20" s="68">
        <v>263</v>
      </c>
      <c r="AB20" t="s" s="107">
        <v>1784</v>
      </c>
      <c r="AC20" s="15"/>
      <c r="AD20" s="15"/>
    </row>
    <row r="21" ht="24.65" customHeight="1">
      <c r="A21" t="s" s="108">
        <v>145</v>
      </c>
      <c r="B21" t="s" s="95">
        <v>1785</v>
      </c>
      <c r="C21" t="s" s="96">
        <v>1702</v>
      </c>
      <c r="D21" s="68">
        <v>2016</v>
      </c>
      <c r="E21" t="s" s="96">
        <v>1703</v>
      </c>
      <c r="F21" t="s" s="97">
        <v>1704</v>
      </c>
      <c r="G21" t="s" s="94">
        <v>1782</v>
      </c>
      <c r="H21" t="s" s="98">
        <v>1706</v>
      </c>
      <c r="I21" s="99">
        <v>1</v>
      </c>
      <c r="J21" s="99">
        <v>0</v>
      </c>
      <c r="K21" s="99">
        <v>0</v>
      </c>
      <c r="L21" t="s" s="100">
        <v>1750</v>
      </c>
      <c r="M21" s="110"/>
      <c r="N21" s="126"/>
      <c r="O21" s="127"/>
      <c r="P21" s="128"/>
      <c r="Q21" s="132">
        <v>-0.2564</v>
      </c>
      <c r="R21" s="130">
        <v>0.0429</v>
      </c>
      <c r="S21" s="106" cm="1">
        <f t="array" ref="S21">R21^2/SQRT(T21)</f>
        <v>0.000189823797582715</v>
      </c>
      <c r="T21" s="106" cm="1">
        <f t="array" ref="T21">V21+Y21</f>
        <v>94</v>
      </c>
      <c r="U21" s="111"/>
      <c r="V21" s="68">
        <v>47</v>
      </c>
      <c r="W21" s="68">
        <v>4.21</v>
      </c>
      <c r="X21" s="68">
        <v>1.51</v>
      </c>
      <c r="Y21" s="68">
        <v>47</v>
      </c>
      <c r="Z21" s="68">
        <v>3.85</v>
      </c>
      <c r="AA21" s="68">
        <v>1.29</v>
      </c>
      <c r="AB21" t="s" s="94">
        <v>1786</v>
      </c>
      <c r="AC21" s="15"/>
      <c r="AD21" s="15"/>
    </row>
    <row r="22" ht="15.75" customHeight="1">
      <c r="A22" t="s" s="108">
        <v>154</v>
      </c>
      <c r="B22" t="s" s="95">
        <v>1787</v>
      </c>
      <c r="C22" t="s" s="96">
        <v>1702</v>
      </c>
      <c r="D22" s="68">
        <v>2018</v>
      </c>
      <c r="E22" t="s" s="96">
        <v>1703</v>
      </c>
      <c r="F22" t="s" s="139">
        <v>1704</v>
      </c>
      <c r="G22" t="s" s="107">
        <v>1788</v>
      </c>
      <c r="H22" t="s" s="98">
        <v>1706</v>
      </c>
      <c r="I22" s="99">
        <v>1</v>
      </c>
      <c r="J22" s="99">
        <v>0</v>
      </c>
      <c r="K22" s="99">
        <v>0</v>
      </c>
      <c r="L22" t="s" s="100">
        <v>1750</v>
      </c>
      <c r="M22" s="116">
        <v>0.025</v>
      </c>
      <c r="N22" t="s" s="140">
        <v>1743</v>
      </c>
      <c r="O22" s="141"/>
      <c r="P22" s="142"/>
      <c r="Q22" s="132">
        <v>0.1996</v>
      </c>
      <c r="R22" s="143">
        <v>0.0654</v>
      </c>
      <c r="S22" s="106" cm="1">
        <f t="array" ref="S22">R22^2/SQRT(T22)</f>
        <v>0.000543199863200135</v>
      </c>
      <c r="T22" s="106" cm="1">
        <f t="array" ref="T22">V22+Y22</f>
        <v>62</v>
      </c>
      <c r="U22" t="s" s="114">
        <v>1789</v>
      </c>
      <c r="V22" s="68">
        <v>28</v>
      </c>
      <c r="W22" t="s" s="144">
        <v>1790</v>
      </c>
      <c r="X22" s="145">
        <v>0.99</v>
      </c>
      <c r="Y22" s="68">
        <v>34</v>
      </c>
      <c r="Z22" t="s" s="144">
        <v>1791</v>
      </c>
      <c r="AA22" s="145">
        <v>0.92</v>
      </c>
      <c r="AB22" t="s" s="114">
        <v>1792</v>
      </c>
      <c r="AC22" s="15"/>
      <c r="AD22" s="15"/>
    </row>
    <row r="23" ht="15.75" customHeight="1">
      <c r="A23" t="s" s="108">
        <v>154</v>
      </c>
      <c r="B23" t="s" s="95">
        <v>1787</v>
      </c>
      <c r="C23" t="s" s="96">
        <v>1712</v>
      </c>
      <c r="D23" s="68">
        <v>2018</v>
      </c>
      <c r="E23" t="s" s="96">
        <v>1703</v>
      </c>
      <c r="F23" t="s" s="139">
        <v>1704</v>
      </c>
      <c r="G23" t="s" s="107">
        <v>1788</v>
      </c>
      <c r="H23" t="s" s="98">
        <v>1706</v>
      </c>
      <c r="I23" s="99">
        <v>1</v>
      </c>
      <c r="J23" s="99">
        <v>0</v>
      </c>
      <c r="K23" s="99">
        <v>0</v>
      </c>
      <c r="L23" t="s" s="100">
        <v>1750</v>
      </c>
      <c r="M23" s="116">
        <v>0.019</v>
      </c>
      <c r="N23" t="s" s="140">
        <v>1743</v>
      </c>
      <c r="O23" s="141"/>
      <c r="P23" s="142"/>
      <c r="Q23" s="132">
        <v>-0.3317</v>
      </c>
      <c r="R23" s="143">
        <v>0.0619</v>
      </c>
      <c r="S23" s="106" cm="1">
        <f t="array" ref="S23">R23^2/SQRT(T23)</f>
        <v>0.000471638587751321</v>
      </c>
      <c r="T23" s="106" cm="1">
        <f t="array" ref="T23">V23+Y23</f>
        <v>66</v>
      </c>
      <c r="U23" t="s" s="114">
        <v>1793</v>
      </c>
      <c r="V23" s="68">
        <v>36</v>
      </c>
      <c r="W23" t="s" s="144">
        <v>1794</v>
      </c>
      <c r="X23" s="145">
        <v>0.74</v>
      </c>
      <c r="Y23" s="68">
        <v>30</v>
      </c>
      <c r="Z23" t="s" s="144">
        <v>1795</v>
      </c>
      <c r="AA23" s="145">
        <v>0.77</v>
      </c>
      <c r="AB23" t="s" s="114">
        <v>1792</v>
      </c>
      <c r="AC23" s="15"/>
      <c r="AD23" s="15"/>
    </row>
    <row r="24" ht="15.75" customHeight="1">
      <c r="A24" t="s" s="108">
        <v>154</v>
      </c>
      <c r="B24" t="s" s="95">
        <v>1787</v>
      </c>
      <c r="C24" t="s" s="96">
        <v>1740</v>
      </c>
      <c r="D24" s="68">
        <v>2018</v>
      </c>
      <c r="E24" t="s" s="96">
        <v>1703</v>
      </c>
      <c r="F24" t="s" s="139">
        <v>1796</v>
      </c>
      <c r="G24" t="s" s="107">
        <v>1788</v>
      </c>
      <c r="H24" t="s" s="98">
        <v>1706</v>
      </c>
      <c r="I24" s="99">
        <v>1</v>
      </c>
      <c r="J24" s="99">
        <v>0</v>
      </c>
      <c r="K24" s="99">
        <v>0</v>
      </c>
      <c r="L24" t="s" s="100">
        <v>1750</v>
      </c>
      <c r="M24" s="116">
        <v>0.024</v>
      </c>
      <c r="N24" t="s" s="140">
        <v>1743</v>
      </c>
      <c r="O24" s="141"/>
      <c r="P24" s="142"/>
      <c r="Q24" s="132">
        <v>0.3139</v>
      </c>
      <c r="R24" s="143">
        <v>0.0253</v>
      </c>
      <c r="S24" s="106" cm="1">
        <f t="array" ref="S24">R24^2/SQRT(T24)</f>
        <v>5.04461589929586e-05</v>
      </c>
      <c r="T24" s="106" cm="1">
        <f t="array" ref="T24">V24+Y24</f>
        <v>161</v>
      </c>
      <c r="U24" t="s" s="114">
        <v>1797</v>
      </c>
      <c r="V24" s="68">
        <v>74</v>
      </c>
      <c r="W24" s="146"/>
      <c r="X24" s="146"/>
      <c r="Y24" s="68">
        <v>87</v>
      </c>
      <c r="Z24" s="147"/>
      <c r="AA24" s="147"/>
      <c r="AB24" t="s" s="114">
        <v>1792</v>
      </c>
      <c r="AC24" s="15"/>
      <c r="AD24" s="15"/>
    </row>
    <row r="25" ht="46.65" customHeight="1">
      <c r="A25" t="s" s="108">
        <v>155</v>
      </c>
      <c r="B25" t="s" s="95">
        <v>1798</v>
      </c>
      <c r="C25" t="s" s="96">
        <v>1702</v>
      </c>
      <c r="D25" s="68">
        <v>2016</v>
      </c>
      <c r="E25" t="s" s="96">
        <v>1703</v>
      </c>
      <c r="F25" t="s" s="97">
        <v>1799</v>
      </c>
      <c r="G25" t="s" s="107">
        <v>1800</v>
      </c>
      <c r="H25" t="s" s="98">
        <v>1706</v>
      </c>
      <c r="I25" s="99">
        <v>1</v>
      </c>
      <c r="J25" s="99">
        <v>0</v>
      </c>
      <c r="K25" s="99">
        <v>0</v>
      </c>
      <c r="L25" t="s" s="100">
        <v>1750</v>
      </c>
      <c r="M25" s="106">
        <v>1.1</v>
      </c>
      <c r="N25" t="s" s="135">
        <v>1708</v>
      </c>
      <c r="O25" s="148"/>
      <c r="P25" s="149"/>
      <c r="Q25" s="132">
        <v>0.5155</v>
      </c>
      <c r="R25" s="130">
        <v>0.027</v>
      </c>
      <c r="S25" s="106" cm="1">
        <f t="array" ref="S25">R25^2/SQRT(T25)</f>
        <v>5.6752573029375e-05</v>
      </c>
      <c r="T25" s="106" cm="1">
        <f t="array" ref="T25">V25+Y25</f>
        <v>165</v>
      </c>
      <c r="U25" t="s" s="107">
        <v>1801</v>
      </c>
      <c r="V25" s="68">
        <v>60</v>
      </c>
      <c r="W25" s="68">
        <v>2.48</v>
      </c>
      <c r="X25" s="68">
        <v>0.97</v>
      </c>
      <c r="Y25" s="68">
        <v>105</v>
      </c>
      <c r="Z25" s="68">
        <v>2.98</v>
      </c>
      <c r="AA25" s="68">
        <v>0.97</v>
      </c>
      <c r="AB25" t="s" s="107">
        <v>1802</v>
      </c>
      <c r="AC25" s="15"/>
      <c r="AD25" s="15"/>
    </row>
    <row r="26" ht="46.65" customHeight="1">
      <c r="A26" t="s" s="108">
        <v>160</v>
      </c>
      <c r="B26" t="s" s="95">
        <v>1803</v>
      </c>
      <c r="C26" t="s" s="96">
        <v>1702</v>
      </c>
      <c r="D26" s="68">
        <v>2020</v>
      </c>
      <c r="E26" t="s" s="96">
        <v>1703</v>
      </c>
      <c r="F26" t="s" s="97">
        <v>1704</v>
      </c>
      <c r="G26" t="s" s="94">
        <v>1804</v>
      </c>
      <c r="H26" t="s" s="98">
        <v>1749</v>
      </c>
      <c r="I26" s="99">
        <v>0</v>
      </c>
      <c r="J26" s="99">
        <v>1</v>
      </c>
      <c r="K26" s="99">
        <v>1</v>
      </c>
      <c r="L26" t="s" s="100">
        <v>1750</v>
      </c>
      <c r="M26" s="110"/>
      <c r="N26" s="126"/>
      <c r="O26" s="127"/>
      <c r="P26" s="128"/>
      <c r="Q26" s="132">
        <v>1.105</v>
      </c>
      <c r="R26" s="130">
        <v>0.1606</v>
      </c>
      <c r="S26" s="106" cm="1">
        <f t="array" ref="S26">R26^2/SQRT(T26)</f>
        <v>0.00463244460778331</v>
      </c>
      <c r="T26" s="106" cm="1">
        <f t="array" ref="T26">V26+Y26</f>
        <v>31</v>
      </c>
      <c r="U26" s="111"/>
      <c r="V26" s="68">
        <v>20</v>
      </c>
      <c r="W26" s="68">
        <v>1.9</v>
      </c>
      <c r="X26" s="68">
        <v>9.4</v>
      </c>
      <c r="Y26" s="68">
        <v>11</v>
      </c>
      <c r="Z26" s="68">
        <v>12.1</v>
      </c>
      <c r="AA26" s="68">
        <v>8.9</v>
      </c>
      <c r="AB26" t="s" s="107">
        <v>1805</v>
      </c>
      <c r="AC26" s="15"/>
      <c r="AD26" s="15"/>
    </row>
    <row r="27" ht="39.75" customHeight="1">
      <c r="A27" t="s" s="108">
        <v>164</v>
      </c>
      <c r="B27" t="s" s="95">
        <v>1806</v>
      </c>
      <c r="C27" t="s" s="96">
        <v>1702</v>
      </c>
      <c r="D27" s="68">
        <v>2016</v>
      </c>
      <c r="E27" t="s" s="96">
        <v>1716</v>
      </c>
      <c r="F27" t="s" s="97">
        <v>1807</v>
      </c>
      <c r="G27" t="s" s="94">
        <v>1808</v>
      </c>
      <c r="H27" t="s" s="98">
        <v>1706</v>
      </c>
      <c r="I27" s="99">
        <v>0</v>
      </c>
      <c r="J27" s="99">
        <v>1</v>
      </c>
      <c r="K27" s="99">
        <v>1</v>
      </c>
      <c r="L27" s="109"/>
      <c r="M27" s="101">
        <v>0.056</v>
      </c>
      <c r="N27" t="s" s="95">
        <v>1724</v>
      </c>
      <c r="O27" s="150" cm="1">
        <f t="array" ref="O27">0.5*LN((1+M27)/(1-M27))</f>
        <v>0.056058649060353</v>
      </c>
      <c r="P27" s="149"/>
      <c r="Q27" s="132">
        <v>0.124</v>
      </c>
      <c r="R27" s="130">
        <v>0.0206</v>
      </c>
      <c r="S27" s="106" cm="1">
        <f t="array" ref="S27">R27^2/SQRT(T27)</f>
        <v>3.04672724191023e-05</v>
      </c>
      <c r="T27" s="106" cm="1">
        <f t="array" ref="T27">V27+Y27</f>
        <v>194</v>
      </c>
      <c r="U27" t="s" s="94">
        <v>1809</v>
      </c>
      <c r="V27" s="68">
        <v>194</v>
      </c>
      <c r="W27" s="70"/>
      <c r="X27" s="70"/>
      <c r="Y27" s="70"/>
      <c r="Z27" s="70"/>
      <c r="AA27" s="70"/>
      <c r="AB27" t="s" s="107">
        <v>1810</v>
      </c>
      <c r="AC27" s="15"/>
      <c r="AD27" s="15"/>
    </row>
    <row r="28" ht="26.75" customHeight="1">
      <c r="A28" t="s" s="108">
        <v>165</v>
      </c>
      <c r="B28" t="s" s="95">
        <v>1728</v>
      </c>
      <c r="C28" t="s" s="96">
        <v>1702</v>
      </c>
      <c r="D28" s="68">
        <v>2018</v>
      </c>
      <c r="E28" t="s" s="96">
        <v>1703</v>
      </c>
      <c r="F28" t="s" s="97">
        <v>1811</v>
      </c>
      <c r="G28" t="s" s="107">
        <v>1812</v>
      </c>
      <c r="H28" t="s" s="98">
        <v>1706</v>
      </c>
      <c r="I28" s="99">
        <v>1</v>
      </c>
      <c r="J28" s="99">
        <v>0</v>
      </c>
      <c r="K28" s="99">
        <v>0</v>
      </c>
      <c r="L28" t="s" s="100">
        <v>1731</v>
      </c>
      <c r="M28" s="110"/>
      <c r="N28" s="126"/>
      <c r="O28" s="148"/>
      <c r="P28" s="149"/>
      <c r="Q28" s="132">
        <v>-0.4755</v>
      </c>
      <c r="R28" s="130">
        <v>0.2938</v>
      </c>
      <c r="S28" s="106" cm="1">
        <f t="array" ref="S28">R28^2/SQRT(T28)</f>
        <v>0.0239404278029278</v>
      </c>
      <c r="T28" s="106" cm="1">
        <f t="array" ref="T28">V28+Y28</f>
        <v>13</v>
      </c>
      <c r="U28" s="111"/>
      <c r="V28" s="68">
        <v>13</v>
      </c>
      <c r="W28" s="68">
        <v>8.15</v>
      </c>
      <c r="X28" s="68">
        <v>2.21</v>
      </c>
      <c r="Y28" s="70"/>
      <c r="Z28" s="68">
        <v>7.37</v>
      </c>
      <c r="AA28" s="68">
        <v>2.61</v>
      </c>
      <c r="AB28" t="s" s="107">
        <v>1813</v>
      </c>
      <c r="AC28" s="15"/>
      <c r="AD28" s="15"/>
    </row>
    <row r="29" ht="26.75" customHeight="1">
      <c r="A29" t="s" s="108">
        <v>165</v>
      </c>
      <c r="B29" t="s" s="95">
        <v>1728</v>
      </c>
      <c r="C29" t="s" s="96">
        <v>1712</v>
      </c>
      <c r="D29" s="68">
        <v>2018</v>
      </c>
      <c r="E29" t="s" s="96">
        <v>1703</v>
      </c>
      <c r="F29" t="s" s="97">
        <v>1811</v>
      </c>
      <c r="G29" t="s" s="107">
        <v>1812</v>
      </c>
      <c r="H29" t="s" s="98">
        <v>1706</v>
      </c>
      <c r="I29" s="99">
        <v>1</v>
      </c>
      <c r="J29" s="99">
        <v>0</v>
      </c>
      <c r="K29" s="99">
        <v>0</v>
      </c>
      <c r="L29" t="s" s="100">
        <v>1731</v>
      </c>
      <c r="M29" s="110"/>
      <c r="N29" s="126"/>
      <c r="O29" s="148"/>
      <c r="P29" s="149"/>
      <c r="Q29" s="132">
        <v>0.2203</v>
      </c>
      <c r="R29" s="130">
        <v>0.3354</v>
      </c>
      <c r="S29" s="106" cm="1">
        <f t="array" ref="S29">R29^2/SQRT(T29)</f>
        <v>0.0324739781039958</v>
      </c>
      <c r="T29" s="106" cm="1">
        <f t="array" ref="T29">V29+Y29</f>
        <v>12</v>
      </c>
      <c r="U29" s="111"/>
      <c r="V29" s="68">
        <v>12</v>
      </c>
      <c r="W29" s="68">
        <v>6.93</v>
      </c>
      <c r="X29" s="68">
        <v>2.9</v>
      </c>
      <c r="Y29" s="70"/>
      <c r="Z29" s="68">
        <v>7.57</v>
      </c>
      <c r="AA29" s="68">
        <v>2.91</v>
      </c>
      <c r="AB29" t="s" s="107">
        <v>1813</v>
      </c>
      <c r="AC29" s="15"/>
      <c r="AD29" s="15"/>
    </row>
    <row r="30" ht="15.75" customHeight="1">
      <c r="A30" t="s" s="108">
        <v>168</v>
      </c>
      <c r="B30" t="str" s="15" cm="1">
        <f t="array" ref="B30">LEFT(A30,FIND(",",A30)-1)</f>
        <v>Beene</v>
      </c>
      <c r="C30" t="s" s="96">
        <v>1702</v>
      </c>
      <c r="D30" s="68">
        <v>2015</v>
      </c>
      <c r="E30" t="s" s="96">
        <v>1703</v>
      </c>
      <c r="F30" t="s" s="97">
        <v>1815</v>
      </c>
      <c r="G30" t="s" s="94">
        <v>1816</v>
      </c>
      <c r="H30" t="s" s="98">
        <v>1706</v>
      </c>
      <c r="I30" s="99">
        <v>0</v>
      </c>
      <c r="J30" s="99">
        <v>1</v>
      </c>
      <c r="K30" s="99">
        <v>1</v>
      </c>
      <c r="L30" t="s" s="100">
        <v>1742</v>
      </c>
      <c r="M30" s="110"/>
      <c r="N30" s="126"/>
      <c r="O30" s="141"/>
      <c r="P30" s="142"/>
      <c r="Q30" s="132">
        <v>0.0343</v>
      </c>
      <c r="R30" s="143">
        <v>0.07140000000000001</v>
      </c>
      <c r="S30" s="106" cm="1">
        <f t="array" ref="S30">R30^2/SQRT(T30)</f>
        <v>0.000687408786168622</v>
      </c>
      <c r="T30" s="106" cm="1">
        <f t="array" ref="T30">V30+Y30</f>
        <v>55</v>
      </c>
      <c r="U30" s="111"/>
      <c r="V30" s="68">
        <v>55</v>
      </c>
      <c r="W30" s="68">
        <v>13.996</v>
      </c>
      <c r="X30" s="68">
        <v>2.786</v>
      </c>
      <c r="Y30" s="70"/>
      <c r="Z30" s="68">
        <v>14.089</v>
      </c>
      <c r="AA30" s="68">
        <v>2.64</v>
      </c>
      <c r="AB30" t="s" s="114">
        <v>1817</v>
      </c>
      <c r="AC30" s="15"/>
      <c r="AD30" s="15"/>
    </row>
    <row r="31" ht="15.75" customHeight="1">
      <c r="A31" t="s" s="108">
        <v>168</v>
      </c>
      <c r="B31" t="str" s="15" cm="1">
        <f t="array" ref="B31">LEFT(A31,FIND(",",A31)-1)</f>
        <v>Beene</v>
      </c>
      <c r="C31" t="s" s="96">
        <v>1712</v>
      </c>
      <c r="D31" s="68">
        <v>2015</v>
      </c>
      <c r="E31" t="s" s="96">
        <v>1703</v>
      </c>
      <c r="F31" t="s" s="97">
        <v>1815</v>
      </c>
      <c r="G31" t="s" s="94">
        <v>1816</v>
      </c>
      <c r="H31" t="s" s="98">
        <v>1706</v>
      </c>
      <c r="I31" s="99">
        <v>0</v>
      </c>
      <c r="J31" s="99">
        <v>1</v>
      </c>
      <c r="K31" s="99">
        <v>1</v>
      </c>
      <c r="L31" t="s" s="100">
        <v>1742</v>
      </c>
      <c r="M31" s="110"/>
      <c r="N31" s="126"/>
      <c r="O31" s="151"/>
      <c r="P31" s="152">
        <v>1</v>
      </c>
      <c r="Q31" s="153">
        <v>0.0156</v>
      </c>
      <c r="R31" s="143">
        <v>0.07140000000000001</v>
      </c>
      <c r="S31" s="106" cm="1">
        <f t="array" ref="S31">R31^2/SQRT(T31)</f>
        <v>0.000687408786168622</v>
      </c>
      <c r="T31" s="106" cm="1">
        <f t="array" ref="T31">V31+Y31</f>
        <v>55</v>
      </c>
      <c r="U31" s="111"/>
      <c r="V31" s="68">
        <v>55</v>
      </c>
      <c r="W31" s="68">
        <v>71.43000000000001</v>
      </c>
      <c r="X31" s="68">
        <v>13.46</v>
      </c>
      <c r="Y31" s="70"/>
      <c r="Z31" s="68">
        <v>71.20999999999999</v>
      </c>
      <c r="AA31" s="68">
        <v>14.68</v>
      </c>
      <c r="AB31" t="s" s="114">
        <v>1818</v>
      </c>
      <c r="AC31" s="15"/>
      <c r="AD31" s="15"/>
    </row>
    <row r="32" ht="15.75" customHeight="1">
      <c r="A32" t="s" s="108">
        <v>177</v>
      </c>
      <c r="B32" t="str" s="15" cm="1">
        <f t="array" ref="B32">LEFT(A32,FIND(",",A32)-1)</f>
        <v>Najarian</v>
      </c>
      <c r="C32" t="s" s="96">
        <v>1702</v>
      </c>
      <c r="D32" s="68">
        <v>2016</v>
      </c>
      <c r="E32" t="s" s="96">
        <v>1703</v>
      </c>
      <c r="F32" t="s" s="97">
        <v>1704</v>
      </c>
      <c r="G32" t="s" s="107">
        <v>1820</v>
      </c>
      <c r="H32" t="s" s="98">
        <v>1706</v>
      </c>
      <c r="I32" s="99">
        <v>1</v>
      </c>
      <c r="J32" s="99">
        <v>0</v>
      </c>
      <c r="K32" s="99">
        <v>0</v>
      </c>
      <c r="L32" t="s" s="100">
        <v>1750</v>
      </c>
      <c r="M32" s="110"/>
      <c r="N32" s="126"/>
      <c r="O32" s="141"/>
      <c r="P32" s="142"/>
      <c r="Q32" s="132">
        <v>0.2072</v>
      </c>
      <c r="R32" s="143">
        <v>0.0415</v>
      </c>
      <c r="S32" s="106" cm="1">
        <f t="array" ref="S32">R32^2/SQRT(T32)</f>
        <v>0.000174867993290138</v>
      </c>
      <c r="T32" s="106" cm="1">
        <f t="array" ref="T32">V32+Y32</f>
        <v>97</v>
      </c>
      <c r="U32" t="s" s="94">
        <v>1821</v>
      </c>
      <c r="V32" s="68">
        <v>48</v>
      </c>
      <c r="W32" s="68">
        <v>2.45</v>
      </c>
      <c r="X32" s="68">
        <v>0.8</v>
      </c>
      <c r="Y32" s="68">
        <v>49</v>
      </c>
      <c r="Z32" s="68">
        <v>2.62</v>
      </c>
      <c r="AA32" s="68">
        <v>0.84</v>
      </c>
      <c r="AB32" t="s" s="107">
        <v>1822</v>
      </c>
      <c r="AC32" s="15"/>
      <c r="AD32" s="15"/>
    </row>
    <row r="33" ht="15.75" customHeight="1">
      <c r="A33" t="s" s="108">
        <v>184</v>
      </c>
      <c r="B33" t="str" s="15" cm="1">
        <f t="array" ref="B33">LEFT(A33,FIND(",",A33)-1)</f>
        <v>Wu</v>
      </c>
      <c r="C33" t="s" s="96">
        <v>1702</v>
      </c>
      <c r="D33" s="68">
        <v>2019</v>
      </c>
      <c r="E33" t="s" s="96">
        <v>1703</v>
      </c>
      <c r="F33" t="s" s="97">
        <v>1704</v>
      </c>
      <c r="G33" t="s" s="94">
        <v>1824</v>
      </c>
      <c r="H33" t="s" s="98">
        <v>1706</v>
      </c>
      <c r="I33" s="99">
        <v>1</v>
      </c>
      <c r="J33" s="99">
        <v>0</v>
      </c>
      <c r="K33" s="99">
        <v>0</v>
      </c>
      <c r="L33" t="s" s="100">
        <v>1731</v>
      </c>
      <c r="M33" s="116">
        <v>0.43</v>
      </c>
      <c r="N33" t="s" s="117">
        <v>1724</v>
      </c>
      <c r="O33" s="150" cm="1">
        <f t="array" ref="O33">0.5*LN((1+M33)/(1-M33))</f>
        <v>0.459896681212679</v>
      </c>
      <c r="P33" s="142"/>
      <c r="Q33" s="132">
        <v>0.9562</v>
      </c>
      <c r="R33" s="143">
        <v>0.0275</v>
      </c>
      <c r="S33" s="106" cm="1">
        <f t="array" ref="S33">R33^2/SQRT(T33)</f>
        <v>5.9416611474703e-05</v>
      </c>
      <c r="T33" s="106" cm="1">
        <f t="array" ref="T33">V33+Y33</f>
        <v>162</v>
      </c>
      <c r="U33" t="s" s="94">
        <v>1825</v>
      </c>
      <c r="V33" s="68">
        <v>162</v>
      </c>
      <c r="W33" s="70"/>
      <c r="X33" s="70"/>
      <c r="Y33" s="70"/>
      <c r="Z33" s="70"/>
      <c r="AA33" s="70"/>
      <c r="AB33" t="s" s="107">
        <v>1826</v>
      </c>
      <c r="AC33" s="15"/>
      <c r="AD33" s="15"/>
    </row>
    <row r="34" ht="15.75" customHeight="1">
      <c r="A34" t="s" s="108">
        <v>187</v>
      </c>
      <c r="B34" t="str" s="15" cm="1">
        <f t="array" ref="B34">LEFT(A34,FIND(",",A34)-1)</f>
        <v>Gordon</v>
      </c>
      <c r="C34" t="s" s="96">
        <v>1702</v>
      </c>
      <c r="D34" s="68">
        <v>2018</v>
      </c>
      <c r="E34" t="s" s="96">
        <v>1703</v>
      </c>
      <c r="F34" t="s" s="97">
        <v>1704</v>
      </c>
      <c r="G34" t="s" s="107">
        <v>1828</v>
      </c>
      <c r="H34" t="s" s="98">
        <v>1706</v>
      </c>
      <c r="I34" s="99">
        <v>1</v>
      </c>
      <c r="J34" s="99">
        <v>0</v>
      </c>
      <c r="K34" s="99">
        <v>0</v>
      </c>
      <c r="L34" t="s" s="100">
        <v>1731</v>
      </c>
      <c r="M34" s="110"/>
      <c r="N34" s="126"/>
      <c r="O34" s="141"/>
      <c r="P34" s="154">
        <v>1</v>
      </c>
      <c r="Q34" s="132">
        <v>0.2333</v>
      </c>
      <c r="R34" s="143">
        <v>0.0403</v>
      </c>
      <c r="S34" s="106" cm="1">
        <f t="array" ref="S34">R34^2/SQRT(T34)</f>
        <v>0.000162409</v>
      </c>
      <c r="T34" s="106" cm="1">
        <f t="array" ref="T34">V34+Y34</f>
        <v>100</v>
      </c>
      <c r="U34" s="111"/>
      <c r="V34" s="68">
        <v>100</v>
      </c>
      <c r="W34" s="68">
        <v>4.21</v>
      </c>
      <c r="X34" s="68">
        <v>0.6</v>
      </c>
      <c r="Y34" s="70"/>
      <c r="Z34" s="68">
        <v>4.36</v>
      </c>
      <c r="AA34" s="68">
        <v>0.61</v>
      </c>
      <c r="AB34" t="s" s="107">
        <v>1829</v>
      </c>
      <c r="AC34" s="15"/>
      <c r="AD34" s="15"/>
    </row>
    <row r="35" ht="15.75" customHeight="1">
      <c r="A35" t="s" s="155">
        <v>173</v>
      </c>
      <c r="B35" t="str" s="15" cm="1">
        <f t="array" ref="B35">LEFT(A35,FIND(",",A35)-1)</f>
        <v>Smith</v>
      </c>
      <c r="C35" t="s" s="96">
        <v>1702</v>
      </c>
      <c r="D35" s="68">
        <v>2015</v>
      </c>
      <c r="E35" t="s" s="96">
        <v>1716</v>
      </c>
      <c r="F35" t="s" s="113">
        <v>1831</v>
      </c>
      <c r="G35" t="s" s="107">
        <v>1832</v>
      </c>
      <c r="H35" t="s" s="98">
        <v>1706</v>
      </c>
      <c r="I35" s="99">
        <v>1</v>
      </c>
      <c r="J35" s="99">
        <v>0</v>
      </c>
      <c r="K35" s="99">
        <v>0</v>
      </c>
      <c r="L35" s="109"/>
      <c r="M35" s="116">
        <v>0.07000000000000001</v>
      </c>
      <c r="N35" s="120"/>
      <c r="O35" s="156" cm="1">
        <f t="array" ref="O35">0.5*LN((1+M35)/(1-M35))</f>
        <v>0.0701146706543252</v>
      </c>
      <c r="P35" s="157"/>
      <c r="Q35" s="138">
        <v>0.1406</v>
      </c>
      <c r="R35" s="143">
        <v>0.0106</v>
      </c>
      <c r="S35" s="106" cm="1">
        <f t="array" ref="S35">R35^2/SQRT(T35)</f>
        <v>5.71157978752382e-06</v>
      </c>
      <c r="T35" s="106" cm="1">
        <f t="array" ref="T35">V35+Y35</f>
        <v>387</v>
      </c>
      <c r="U35" t="s" s="94">
        <v>1833</v>
      </c>
      <c r="V35" s="68">
        <v>387</v>
      </c>
      <c r="W35" s="70"/>
      <c r="X35" s="70"/>
      <c r="Y35" s="70"/>
      <c r="Z35" s="70"/>
      <c r="AA35" s="70"/>
      <c r="AB35" t="s" s="107">
        <v>1834</v>
      </c>
      <c r="AC35" s="15"/>
      <c r="AD35" s="15"/>
    </row>
    <row r="36" ht="35.65" customHeight="1">
      <c r="A36" t="s" s="158">
        <v>46</v>
      </c>
      <c r="B36" t="str" s="159" cm="1">
        <f t="array" ref="B36">LEFT(A36,FIND(",",A36)-1)&amp;" et al."</f>
        <v>Toppe et al.</v>
      </c>
      <c r="C36" t="s" s="96">
        <v>1702</v>
      </c>
      <c r="D36" s="68">
        <v>2019</v>
      </c>
      <c r="E36" t="s" s="96">
        <v>1703</v>
      </c>
      <c r="F36" t="s" s="97">
        <v>1836</v>
      </c>
      <c r="G36" t="s" s="94">
        <v>1837</v>
      </c>
      <c r="H36" t="s" s="98">
        <v>1749</v>
      </c>
      <c r="I36" s="99">
        <v>0</v>
      </c>
      <c r="J36" s="99">
        <v>1</v>
      </c>
      <c r="K36" s="99">
        <v>1</v>
      </c>
      <c r="L36" t="s" s="100">
        <v>1838</v>
      </c>
      <c r="M36" s="110">
        <v>0.203</v>
      </c>
      <c r="N36" t="s" s="95">
        <v>1724</v>
      </c>
      <c r="O36" s="112" cm="1">
        <f t="array" ref="O36">0.5*LN((1+M36)/(1-M36))</f>
        <v>0.205859518592232</v>
      </c>
      <c r="P36" s="90"/>
      <c r="Q36" s="91">
        <v>0.442</v>
      </c>
      <c r="R36" s="106">
        <v>0.064</v>
      </c>
      <c r="S36" s="106" cm="1">
        <f t="array" ref="S36">R36^2/SQRT(T36)</f>
        <v>0.000512</v>
      </c>
      <c r="T36" s="106" cm="1">
        <f t="array" ref="T36">V36+Y36</f>
        <v>64</v>
      </c>
      <c r="U36" t="s" s="94">
        <v>1839</v>
      </c>
      <c r="V36" s="68">
        <v>32</v>
      </c>
      <c r="W36" s="68">
        <v>3.55</v>
      </c>
      <c r="X36" s="68">
        <v>2.22</v>
      </c>
      <c r="Y36" s="68">
        <v>32</v>
      </c>
      <c r="Z36" s="68">
        <v>4.33</v>
      </c>
      <c r="AA36" s="68">
        <v>1.14</v>
      </c>
      <c r="AB36" t="s" s="94">
        <v>1840</v>
      </c>
      <c r="AC36" s="15"/>
      <c r="AD36" s="15"/>
    </row>
    <row r="37" ht="35.65" customHeight="1">
      <c r="A37" t="s" s="158">
        <v>46</v>
      </c>
      <c r="B37" t="str" s="159" cm="1">
        <f t="array" ref="B37">LEFT(A37,FIND(",",A37)-1)&amp;" et al."</f>
        <v>Toppe et al.</v>
      </c>
      <c r="C37" t="s" s="96">
        <v>1712</v>
      </c>
      <c r="D37" s="68">
        <v>2019</v>
      </c>
      <c r="E37" t="s" s="96">
        <v>1703</v>
      </c>
      <c r="F37" t="s" s="97">
        <v>1836</v>
      </c>
      <c r="G37" t="s" s="94">
        <v>1837</v>
      </c>
      <c r="H37" t="s" s="98">
        <v>1749</v>
      </c>
      <c r="I37" s="99">
        <v>0</v>
      </c>
      <c r="J37" s="99">
        <v>1</v>
      </c>
      <c r="K37" s="99">
        <v>1</v>
      </c>
      <c r="L37" t="s" s="100">
        <v>1841</v>
      </c>
      <c r="M37" s="110"/>
      <c r="N37" s="15"/>
      <c r="O37" s="15"/>
      <c r="P37" s="109"/>
      <c r="Q37" s="104">
        <v>0.2501</v>
      </c>
      <c r="R37" s="106">
        <v>0.063</v>
      </c>
      <c r="S37" s="106" cm="1">
        <f t="array" ref="S37">R37^2/SQRT(T37)</f>
        <v>0.000496125</v>
      </c>
      <c r="T37" s="106" cm="1">
        <f t="array" ref="T37">V37+Y37</f>
        <v>64</v>
      </c>
      <c r="U37" s="111"/>
      <c r="V37" s="68">
        <v>32</v>
      </c>
      <c r="W37" s="68">
        <v>8.130000000000001</v>
      </c>
      <c r="X37" s="68">
        <v>2.14</v>
      </c>
      <c r="Y37" s="68">
        <v>32</v>
      </c>
      <c r="Z37" s="68">
        <v>8.609999999999999</v>
      </c>
      <c r="AA37" s="68">
        <v>1.67</v>
      </c>
      <c r="AB37" t="s" s="94">
        <v>1842</v>
      </c>
      <c r="AC37" s="15"/>
      <c r="AD37" s="15"/>
    </row>
    <row r="38" ht="35.65" customHeight="1">
      <c r="A38" t="s" s="158">
        <v>46</v>
      </c>
      <c r="B38" t="str" s="159" cm="1">
        <f t="array" ref="B38">LEFT(A38,FIND(",",A38)-1)&amp;" et al."</f>
        <v>Toppe et al.</v>
      </c>
      <c r="C38" t="s" s="96">
        <v>1740</v>
      </c>
      <c r="D38" s="68">
        <v>2019</v>
      </c>
      <c r="E38" t="s" s="96">
        <v>1703</v>
      </c>
      <c r="F38" t="s" s="97">
        <v>1836</v>
      </c>
      <c r="G38" t="s" s="94">
        <v>1837</v>
      </c>
      <c r="H38" t="s" s="98">
        <v>1749</v>
      </c>
      <c r="I38" s="99">
        <v>0</v>
      </c>
      <c r="J38" s="99">
        <v>1</v>
      </c>
      <c r="K38" s="99">
        <v>1</v>
      </c>
      <c r="L38" t="s" s="100">
        <v>1843</v>
      </c>
      <c r="M38" s="110"/>
      <c r="N38" s="15"/>
      <c r="O38" s="15"/>
      <c r="P38" s="109"/>
      <c r="Q38" s="104">
        <v>-0.2507</v>
      </c>
      <c r="R38" s="106">
        <v>0.063</v>
      </c>
      <c r="S38" s="106" cm="1">
        <f t="array" ref="S38">R38^2/SQRT(T38)</f>
        <v>0.000496125</v>
      </c>
      <c r="T38" s="106" cm="1">
        <f t="array" ref="T38">V38+Y38</f>
        <v>64</v>
      </c>
      <c r="U38" s="111"/>
      <c r="V38" s="68">
        <v>32</v>
      </c>
      <c r="W38" s="68">
        <v>0.93</v>
      </c>
      <c r="X38" s="68">
        <v>1.38</v>
      </c>
      <c r="Y38" s="68">
        <v>32</v>
      </c>
      <c r="Z38" s="68">
        <v>0.63</v>
      </c>
      <c r="AA38" s="68">
        <v>0.98</v>
      </c>
      <c r="AB38" t="s" s="94">
        <v>1844</v>
      </c>
      <c r="AC38" s="15"/>
      <c r="AD38" s="15"/>
    </row>
    <row r="39" ht="46.65" customHeight="1">
      <c r="A39" t="s" s="158">
        <v>50</v>
      </c>
      <c r="B39" t="str" s="159" cm="1">
        <f t="array" ref="B39">LEFT(A39,FIND(",",A39)-1)&amp;" et al."</f>
        <v>Verheijen et al.</v>
      </c>
      <c r="C39" t="s" s="96">
        <v>1702</v>
      </c>
      <c r="D39" s="68">
        <v>2019</v>
      </c>
      <c r="E39" t="s" s="96">
        <v>1703</v>
      </c>
      <c r="F39" t="s" s="97">
        <v>1846</v>
      </c>
      <c r="G39" t="s" s="94">
        <v>1847</v>
      </c>
      <c r="H39" t="s" s="98">
        <v>1706</v>
      </c>
      <c r="I39" s="99">
        <v>0</v>
      </c>
      <c r="J39" s="99">
        <v>1</v>
      </c>
      <c r="K39" s="99">
        <v>1</v>
      </c>
      <c r="L39" t="s" s="100">
        <v>1742</v>
      </c>
      <c r="M39" s="110">
        <v>0.24</v>
      </c>
      <c r="N39" t="s" s="95">
        <v>1724</v>
      </c>
      <c r="O39" s="112" cm="1">
        <f t="array" ref="O39">0.5*LN((1+M39)/(1-M39))</f>
        <v>0.244774112659353</v>
      </c>
      <c r="P39" s="109"/>
      <c r="Q39" s="104">
        <v>0.837</v>
      </c>
      <c r="R39" s="15"/>
      <c r="S39" s="106" cm="1">
        <f t="array" ref="S39">R39^2/SQRT(T39)</f>
        <v>0</v>
      </c>
      <c r="T39" s="106" cm="1">
        <f t="array" ref="T39">V39+Y39</f>
        <v>120</v>
      </c>
      <c r="U39" t="s" s="94">
        <v>1848</v>
      </c>
      <c r="V39" s="68">
        <v>60</v>
      </c>
      <c r="W39" s="70"/>
      <c r="X39" s="70"/>
      <c r="Y39" s="68">
        <v>60</v>
      </c>
      <c r="Z39" s="70"/>
      <c r="AA39" s="70"/>
      <c r="AB39" t="s" s="94">
        <v>1849</v>
      </c>
      <c r="AC39" s="15"/>
      <c r="AD39" s="15"/>
    </row>
    <row r="40" ht="63.75" customHeight="1">
      <c r="A40" t="s" s="158">
        <v>50</v>
      </c>
      <c r="B40" t="str" s="159" cm="1">
        <f t="array" ref="B40">LEFT(A40,FIND(",",A40)-1)&amp;" et al."</f>
        <v>Verheijen et al.</v>
      </c>
      <c r="C40" t="s" s="96">
        <v>1712</v>
      </c>
      <c r="D40" s="68">
        <v>2019</v>
      </c>
      <c r="E40" t="s" s="96">
        <v>1703</v>
      </c>
      <c r="F40" t="s" s="97">
        <v>1846</v>
      </c>
      <c r="G40" t="s" s="94">
        <v>1847</v>
      </c>
      <c r="H40" t="s" s="98">
        <v>1706</v>
      </c>
      <c r="I40" s="99">
        <v>0</v>
      </c>
      <c r="J40" s="99">
        <v>1</v>
      </c>
      <c r="K40" s="99">
        <v>1</v>
      </c>
      <c r="L40" t="s" s="100">
        <v>1843</v>
      </c>
      <c r="M40" s="110">
        <v>0.08</v>
      </c>
      <c r="N40" t="s" s="95">
        <v>1724</v>
      </c>
      <c r="O40" s="112" cm="1">
        <f t="array" ref="O40">0.5*LN((1+M40)/(1-M40))</f>
        <v>0.0801713250375897</v>
      </c>
      <c r="P40" s="109"/>
      <c r="Q40" s="104">
        <v>0.279</v>
      </c>
      <c r="R40" s="15"/>
      <c r="S40" s="106" cm="1">
        <f t="array" ref="S40">R40^2/SQRT(T40)</f>
        <v>0</v>
      </c>
      <c r="T40" s="106" cm="1">
        <f t="array" ref="T40">V40+Y40</f>
        <v>120</v>
      </c>
      <c r="U40" t="s" s="94">
        <v>1850</v>
      </c>
      <c r="V40" s="68">
        <v>60</v>
      </c>
      <c r="W40" s="70"/>
      <c r="X40" s="70"/>
      <c r="Y40" s="68">
        <v>60</v>
      </c>
      <c r="Z40" s="160"/>
      <c r="AA40" s="70"/>
      <c r="AB40" t="s" s="94">
        <v>1849</v>
      </c>
      <c r="AC40" s="15"/>
      <c r="AD40" s="15"/>
    </row>
    <row r="41" ht="51" customHeight="1">
      <c r="A41" t="s" s="158">
        <v>52</v>
      </c>
      <c r="B41" t="str" s="159" cm="1">
        <f t="array" ref="B41">LEFT(A41,FIND(",",A41)-1)&amp;" et al."</f>
        <v>Creighton et al.</v>
      </c>
      <c r="C41" t="s" s="96">
        <v>1702</v>
      </c>
      <c r="D41" s="68">
        <v>2014</v>
      </c>
      <c r="E41" t="s" s="96">
        <v>1703</v>
      </c>
      <c r="F41" t="s" s="97">
        <v>1852</v>
      </c>
      <c r="G41" t="s" s="94">
        <v>1853</v>
      </c>
      <c r="H41" t="s" s="98">
        <v>1706</v>
      </c>
      <c r="I41" s="99">
        <v>0</v>
      </c>
      <c r="J41" s="99">
        <v>1</v>
      </c>
      <c r="K41" s="99">
        <v>1</v>
      </c>
      <c r="L41" t="s" s="100">
        <v>1843</v>
      </c>
      <c r="M41" s="110"/>
      <c r="N41" s="15"/>
      <c r="O41" s="15"/>
      <c r="P41" s="109"/>
      <c r="Q41" s="104">
        <v>0.4902</v>
      </c>
      <c r="R41" s="106">
        <v>0.1288</v>
      </c>
      <c r="S41" s="106" cm="1">
        <f t="array" ref="S41">R41^2/SQRT(T41)</f>
        <v>0.00293262638002184</v>
      </c>
      <c r="T41" s="106" cm="1">
        <f t="array" ref="T41">V41+Y41</f>
        <v>32</v>
      </c>
      <c r="U41" t="s" s="94">
        <v>1854</v>
      </c>
      <c r="V41" s="68">
        <v>16</v>
      </c>
      <c r="W41" s="68">
        <v>3.66</v>
      </c>
      <c r="X41" t="s" s="96">
        <v>1855</v>
      </c>
      <c r="Y41" s="68">
        <v>16</v>
      </c>
      <c r="Z41" s="68">
        <v>4.13</v>
      </c>
      <c r="AA41" s="161" cm="1">
        <f t="array" ref="AA41">(0.82*SQRT(16))/(2*2.131)</f>
        <v>0.769591740966682</v>
      </c>
      <c r="AB41" t="s" s="94">
        <v>1856</v>
      </c>
      <c r="AC41" s="15"/>
      <c r="AD41" s="15"/>
    </row>
    <row r="42" ht="51" customHeight="1">
      <c r="A42" t="s" s="158">
        <v>52</v>
      </c>
      <c r="B42" t="str" s="159" cm="1">
        <f t="array" ref="B42">LEFT(A42,FIND(",",A42)-1)&amp;" et al."</f>
        <v>Creighton et al.</v>
      </c>
      <c r="C42" t="s" s="96">
        <v>1712</v>
      </c>
      <c r="D42" s="68">
        <v>2014</v>
      </c>
      <c r="E42" t="s" s="96">
        <v>1703</v>
      </c>
      <c r="F42" t="s" s="97">
        <v>1852</v>
      </c>
      <c r="G42" t="s" s="94">
        <v>1853</v>
      </c>
      <c r="H42" t="s" s="98">
        <v>1706</v>
      </c>
      <c r="I42" s="99">
        <v>0</v>
      </c>
      <c r="J42" s="99">
        <v>1</v>
      </c>
      <c r="K42" s="99">
        <v>1</v>
      </c>
      <c r="L42" t="s" s="100">
        <v>1731</v>
      </c>
      <c r="M42" s="110"/>
      <c r="N42" s="15"/>
      <c r="O42" s="15"/>
      <c r="P42" s="109"/>
      <c r="Q42" s="104">
        <v>0.8411</v>
      </c>
      <c r="R42" s="106">
        <v>0.1361</v>
      </c>
      <c r="S42" s="106" cm="1">
        <f t="array" ref="S42">R42^2/SQRT(T42)</f>
        <v>0.00327447185008562</v>
      </c>
      <c r="T42" s="106" cm="1">
        <f t="array" ref="T42">V42+Y42</f>
        <v>32</v>
      </c>
      <c r="U42" t="s" s="94">
        <v>1857</v>
      </c>
      <c r="V42" s="68">
        <v>16</v>
      </c>
      <c r="W42" s="68">
        <v>3.37</v>
      </c>
      <c r="X42" s="161" cm="1">
        <f t="array" ref="X42">(0.98*SQRT(16))/(2*2.131)</f>
        <v>0.919755983106523</v>
      </c>
      <c r="Y42" s="68">
        <v>16</v>
      </c>
      <c r="Z42" s="68">
        <v>4.13</v>
      </c>
      <c r="AA42" s="161" cm="1">
        <f t="array" ref="AA42">(0.82*SQRT(16))/(2*2.131)</f>
        <v>0.769591740966682</v>
      </c>
      <c r="AB42" t="s" s="94">
        <v>1856</v>
      </c>
      <c r="AC42" s="15"/>
      <c r="AD42" s="15"/>
    </row>
    <row r="43" ht="38.25" customHeight="1">
      <c r="A43" t="s" s="158">
        <v>60</v>
      </c>
      <c r="B43" t="str" s="159" cm="1">
        <f t="array" ref="B43">LEFT(A43,FIND(",",A43)-1)&amp;" et al."</f>
        <v>Santiago et al.</v>
      </c>
      <c r="C43" t="s" s="96">
        <v>1702</v>
      </c>
      <c r="D43" s="68">
        <v>2020</v>
      </c>
      <c r="E43" t="s" s="96">
        <v>1703</v>
      </c>
      <c r="F43" t="s" s="97">
        <v>1836</v>
      </c>
      <c r="G43" t="s" s="94">
        <v>1859</v>
      </c>
      <c r="H43" t="s" s="98">
        <v>1749</v>
      </c>
      <c r="I43" s="99">
        <v>0</v>
      </c>
      <c r="J43" s="99">
        <v>1</v>
      </c>
      <c r="K43" s="99">
        <v>1</v>
      </c>
      <c r="L43" t="s" s="100">
        <v>1860</v>
      </c>
      <c r="M43" s="110"/>
      <c r="N43" s="15"/>
      <c r="O43" s="15"/>
      <c r="P43" s="109"/>
      <c r="Q43" s="104">
        <v>0.0441</v>
      </c>
      <c r="R43" s="15"/>
      <c r="S43" s="106" cm="1">
        <f t="array" ref="S43">R43^2/SQRT(T43)</f>
        <v>0</v>
      </c>
      <c r="T43" s="106" cm="1">
        <f t="array" ref="T43">V43+Y43</f>
        <v>144</v>
      </c>
      <c r="U43" t="s" s="94">
        <v>1861</v>
      </c>
      <c r="V43" s="68">
        <v>96</v>
      </c>
      <c r="W43" s="70"/>
      <c r="X43" s="70"/>
      <c r="Y43" s="68">
        <v>48</v>
      </c>
      <c r="Z43" s="70"/>
      <c r="AA43" s="70"/>
      <c r="AB43" t="s" s="94">
        <v>1840</v>
      </c>
      <c r="AC43" s="15"/>
      <c r="AD43" s="15"/>
    </row>
    <row r="44" ht="38.25" customHeight="1">
      <c r="A44" t="s" s="158">
        <v>60</v>
      </c>
      <c r="B44" t="str" s="159" cm="1">
        <f t="array" ref="B44">LEFT(A44,FIND(",",A44)-1)&amp;" et al."</f>
        <v>Santiago et al.</v>
      </c>
      <c r="C44" t="s" s="96">
        <v>1712</v>
      </c>
      <c r="D44" s="68">
        <v>2020</v>
      </c>
      <c r="E44" t="s" s="96">
        <v>1703</v>
      </c>
      <c r="F44" t="s" s="97">
        <v>1836</v>
      </c>
      <c r="G44" t="s" s="94">
        <v>1859</v>
      </c>
      <c r="H44" t="s" s="98">
        <v>1749</v>
      </c>
      <c r="I44" s="99">
        <v>0</v>
      </c>
      <c r="J44" s="99">
        <v>1</v>
      </c>
      <c r="K44" s="99">
        <v>1</v>
      </c>
      <c r="L44" t="s" s="100">
        <v>1742</v>
      </c>
      <c r="M44" s="110"/>
      <c r="N44" s="15"/>
      <c r="O44" s="15"/>
      <c r="P44" s="109"/>
      <c r="Q44" s="104">
        <v>0.025</v>
      </c>
      <c r="R44" s="106">
        <v>0.0417</v>
      </c>
      <c r="S44" s="106" cm="1">
        <f t="array" ref="S44">R44^2/SQRT(T44)</f>
        <v>0.000177474717451177</v>
      </c>
      <c r="T44" s="106" cm="1">
        <f t="array" ref="T44">V44+Y44</f>
        <v>96</v>
      </c>
      <c r="U44" s="111"/>
      <c r="V44" s="68">
        <v>48</v>
      </c>
      <c r="W44" s="68">
        <v>8.529999999999999</v>
      </c>
      <c r="X44" s="68">
        <v>0.82</v>
      </c>
      <c r="Y44" s="68">
        <v>48</v>
      </c>
      <c r="Z44" s="68">
        <v>8.550000000000001</v>
      </c>
      <c r="AA44" s="68">
        <v>0.78</v>
      </c>
      <c r="AB44" t="s" s="94">
        <v>1842</v>
      </c>
      <c r="AC44" s="15"/>
      <c r="AD44" s="15"/>
    </row>
    <row r="45" ht="38.25" customHeight="1">
      <c r="A45" t="s" s="158">
        <v>60</v>
      </c>
      <c r="B45" t="str" s="159" cm="1">
        <f t="array" ref="B45">LEFT(A45,FIND(",",A45)-1)&amp;" et al."</f>
        <v>Santiago et al.</v>
      </c>
      <c r="C45" t="s" s="96">
        <v>1740</v>
      </c>
      <c r="D45" s="68">
        <v>2020</v>
      </c>
      <c r="E45" t="s" s="96">
        <v>1703</v>
      </c>
      <c r="F45" t="s" s="97">
        <v>1836</v>
      </c>
      <c r="G45" t="s" s="94">
        <v>1859</v>
      </c>
      <c r="H45" t="s" s="98">
        <v>1749</v>
      </c>
      <c r="I45" s="99">
        <v>0</v>
      </c>
      <c r="J45" s="99">
        <v>1</v>
      </c>
      <c r="K45" s="99">
        <v>1</v>
      </c>
      <c r="L45" t="s" s="100">
        <v>1841</v>
      </c>
      <c r="M45" s="110"/>
      <c r="N45" s="15"/>
      <c r="O45" s="15"/>
      <c r="P45" s="109"/>
      <c r="Q45" s="104">
        <v>0.3276</v>
      </c>
      <c r="R45" s="106">
        <v>0.0422</v>
      </c>
      <c r="S45" s="106" cm="1">
        <f t="array" ref="S45">R45^2/SQRT(T45)</f>
        <v>0.000181756221397416</v>
      </c>
      <c r="T45" s="106" cm="1">
        <f t="array" ref="T45">V45+Y45</f>
        <v>96</v>
      </c>
      <c r="U45" s="111"/>
      <c r="V45" s="68">
        <v>48</v>
      </c>
      <c r="W45" s="68">
        <v>8.23</v>
      </c>
      <c r="X45" s="68">
        <v>1.14</v>
      </c>
      <c r="Y45" s="68">
        <v>48</v>
      </c>
      <c r="Z45" s="68">
        <v>8.550000000000001</v>
      </c>
      <c r="AA45" s="68">
        <v>0.78</v>
      </c>
      <c r="AB45" t="s" s="94">
        <v>1842</v>
      </c>
      <c r="AC45" s="15"/>
      <c r="AD45" s="15"/>
    </row>
    <row r="46" ht="51" customHeight="1">
      <c r="A46" t="s" s="158">
        <v>62</v>
      </c>
      <c r="B46" t="str" s="159" cm="1">
        <f t="array" ref="B46">LEFT(A46,FIND(",",A46)-1)&amp;" et al."</f>
        <v>Morschheuser et al.</v>
      </c>
      <c r="C46" t="s" s="96">
        <v>1702</v>
      </c>
      <c r="D46" s="68">
        <v>2017</v>
      </c>
      <c r="E46" t="s" s="96">
        <v>1716</v>
      </c>
      <c r="F46" t="s" s="97">
        <v>1863</v>
      </c>
      <c r="G46" t="s" s="94">
        <v>1864</v>
      </c>
      <c r="H46" t="s" s="98">
        <v>1706</v>
      </c>
      <c r="I46" s="99">
        <v>0</v>
      </c>
      <c r="J46" s="99">
        <v>1</v>
      </c>
      <c r="K46" s="99">
        <v>1</v>
      </c>
      <c r="L46" t="s" s="100">
        <v>1742</v>
      </c>
      <c r="M46" s="110">
        <v>0.495</v>
      </c>
      <c r="N46" t="s" s="95">
        <v>1724</v>
      </c>
      <c r="O46" s="112" cm="1">
        <f t="array" ref="O46">0.5*LN((1+M46)/(1-M46))</f>
        <v>0.542661528274713</v>
      </c>
      <c r="P46" s="109"/>
      <c r="Q46" s="104">
        <v>0.23567</v>
      </c>
      <c r="R46" s="15"/>
      <c r="S46" s="106" cm="1">
        <f t="array" ref="S46">R46^2/SQRT(T46)</f>
        <v>0</v>
      </c>
      <c r="T46" s="106" cm="1">
        <f t="array" ref="T46">V46+Y46</f>
        <v>206</v>
      </c>
      <c r="U46" t="s" s="94">
        <v>1865</v>
      </c>
      <c r="V46" s="68">
        <v>206</v>
      </c>
      <c r="W46" s="70"/>
      <c r="X46" s="70"/>
      <c r="Y46" s="70"/>
      <c r="Z46" s="70"/>
      <c r="AA46" s="70"/>
      <c r="AB46" t="s" s="94">
        <v>1866</v>
      </c>
      <c r="AC46" s="15"/>
      <c r="AD46" s="15"/>
    </row>
    <row r="47" ht="51" customHeight="1">
      <c r="A47" t="s" s="158">
        <v>68</v>
      </c>
      <c r="B47" t="str" s="159" cm="1">
        <f t="array" ref="B47">LEFT(A47,FIND(",",A47)-1)&amp;" et al."</f>
        <v>Vang et al.</v>
      </c>
      <c r="C47" t="s" s="96">
        <v>1702</v>
      </c>
      <c r="D47" s="68">
        <v>2014</v>
      </c>
      <c r="E47" t="s" s="96">
        <v>1703</v>
      </c>
      <c r="F47" t="s" s="97">
        <v>1704</v>
      </c>
      <c r="G47" t="s" s="94">
        <v>1868</v>
      </c>
      <c r="H47" t="s" s="98">
        <v>1706</v>
      </c>
      <c r="I47" s="99">
        <v>0</v>
      </c>
      <c r="J47" s="99">
        <v>1</v>
      </c>
      <c r="K47" s="99">
        <v>1</v>
      </c>
      <c r="L47" t="s" s="100">
        <v>1869</v>
      </c>
      <c r="M47" s="110"/>
      <c r="N47" s="15"/>
      <c r="O47" s="15"/>
      <c r="P47" s="162">
        <v>1</v>
      </c>
      <c r="Q47" s="104">
        <v>0.2165</v>
      </c>
      <c r="R47" s="106">
        <v>0.0406</v>
      </c>
      <c r="S47" s="106" cm="1">
        <f t="array" ref="S47">R47^2/SQRT(T47)</f>
        <v>0.000165666413316067</v>
      </c>
      <c r="T47" s="106" cm="1">
        <f t="array" ref="T47">V47+Y47</f>
        <v>99</v>
      </c>
      <c r="U47" s="111"/>
      <c r="V47" s="68">
        <v>49</v>
      </c>
      <c r="W47" s="68">
        <v>2.44</v>
      </c>
      <c r="X47" s="68">
        <v>0.79</v>
      </c>
      <c r="Y47" s="68">
        <v>50</v>
      </c>
      <c r="Z47" s="68">
        <v>2.62</v>
      </c>
      <c r="AA47" s="68">
        <v>0.87</v>
      </c>
      <c r="AB47" t="s" s="94">
        <v>1870</v>
      </c>
      <c r="AC47" s="15"/>
      <c r="AD47" s="15"/>
    </row>
    <row r="48" ht="63.75" customHeight="1">
      <c r="A48" t="s" s="158">
        <v>72</v>
      </c>
      <c r="B48" t="str" s="159" cm="1">
        <f t="array" ref="B48">LEFT(A48,FIND(",",A48)-1)&amp;" et al."</f>
        <v>Velez et al.</v>
      </c>
      <c r="C48" t="s" s="96">
        <v>1702</v>
      </c>
      <c r="D48" s="68">
        <v>2016</v>
      </c>
      <c r="E48" t="s" s="96">
        <v>1703</v>
      </c>
      <c r="F48" t="s" s="97">
        <v>1704</v>
      </c>
      <c r="G48" t="s" s="94">
        <v>1872</v>
      </c>
      <c r="H48" t="s" s="98">
        <v>1706</v>
      </c>
      <c r="I48" s="99">
        <v>0</v>
      </c>
      <c r="J48" s="99">
        <v>1</v>
      </c>
      <c r="K48" s="99">
        <v>1</v>
      </c>
      <c r="L48" t="s" s="100">
        <v>1873</v>
      </c>
      <c r="M48" s="110"/>
      <c r="N48" s="15"/>
      <c r="O48" s="15"/>
      <c r="P48" s="162">
        <v>1</v>
      </c>
      <c r="Q48" s="104">
        <v>-0.1604</v>
      </c>
      <c r="R48" s="106">
        <v>0.0472</v>
      </c>
      <c r="S48" s="106" cm="1">
        <f t="array" ref="S48">R48^2/SQRT(T48)</f>
        <v>0.000241643175573357</v>
      </c>
      <c r="T48" s="106" cm="1">
        <f t="array" ref="T48">V48+Y48</f>
        <v>85</v>
      </c>
      <c r="U48" s="111"/>
      <c r="V48" s="68">
        <v>43</v>
      </c>
      <c r="W48" s="68">
        <v>4.92</v>
      </c>
      <c r="X48" s="68">
        <v>1.61</v>
      </c>
      <c r="Y48" s="68">
        <v>42</v>
      </c>
      <c r="Z48" s="68">
        <v>5.16</v>
      </c>
      <c r="AA48" s="68">
        <v>1.37</v>
      </c>
      <c r="AB48" t="s" s="94">
        <v>1874</v>
      </c>
      <c r="AC48" s="15"/>
      <c r="AD48" s="15"/>
    </row>
    <row r="49" ht="63.75" customHeight="1">
      <c r="A49" t="s" s="158">
        <v>72</v>
      </c>
      <c r="B49" t="str" s="159" cm="1">
        <f t="array" ref="B49">LEFT(A49,FIND(",",A49)-1)&amp;" et al."</f>
        <v>Velez et al.</v>
      </c>
      <c r="C49" t="s" s="96">
        <v>1712</v>
      </c>
      <c r="D49" s="68">
        <v>2016</v>
      </c>
      <c r="E49" t="s" s="96">
        <v>1703</v>
      </c>
      <c r="F49" t="s" s="97">
        <v>1704</v>
      </c>
      <c r="G49" t="s" s="94">
        <v>1872</v>
      </c>
      <c r="H49" t="s" s="98">
        <v>1706</v>
      </c>
      <c r="I49" s="99">
        <v>0</v>
      </c>
      <c r="J49" s="99">
        <v>1</v>
      </c>
      <c r="K49" s="99">
        <v>1</v>
      </c>
      <c r="L49" t="s" s="100">
        <v>1843</v>
      </c>
      <c r="M49" s="110"/>
      <c r="N49" s="15"/>
      <c r="O49" s="15"/>
      <c r="P49" s="162">
        <v>1</v>
      </c>
      <c r="Q49" s="104">
        <v>0.4311</v>
      </c>
      <c r="R49" s="106">
        <v>0.0493</v>
      </c>
      <c r="S49" s="106" cm="1">
        <f t="array" ref="S49">R49^2/SQRT(T49)</f>
        <v>0.000266780936262342</v>
      </c>
      <c r="T49" s="106" cm="1">
        <f t="array" ref="T49">V49+Y49</f>
        <v>83</v>
      </c>
      <c r="U49" s="111"/>
      <c r="V49" s="68">
        <v>41</v>
      </c>
      <c r="W49" s="68">
        <v>5.88</v>
      </c>
      <c r="X49" s="68">
        <v>1.93</v>
      </c>
      <c r="Y49" s="68">
        <v>42</v>
      </c>
      <c r="Z49" s="68">
        <v>5.16</v>
      </c>
      <c r="AA49" s="68">
        <v>1.37</v>
      </c>
      <c r="AB49" t="s" s="94">
        <v>1874</v>
      </c>
      <c r="AC49" s="15"/>
      <c r="AD49" s="15"/>
    </row>
    <row r="50" ht="38.25" customHeight="1">
      <c r="A50" t="s" s="158">
        <v>74</v>
      </c>
      <c r="B50" t="str" s="159" cm="1">
        <f t="array" ref="B50">LEFT(A50,FIND(",",A50)-1)</f>
        <v>Breves</v>
      </c>
      <c r="C50" t="s" s="96">
        <v>1702</v>
      </c>
      <c r="D50" s="68">
        <v>2020</v>
      </c>
      <c r="E50" t="s" s="96">
        <v>1703</v>
      </c>
      <c r="F50" t="s" s="97">
        <v>1704</v>
      </c>
      <c r="G50" t="s" s="94">
        <v>1876</v>
      </c>
      <c r="H50" t="s" s="98">
        <v>1706</v>
      </c>
      <c r="I50" s="99">
        <v>1</v>
      </c>
      <c r="J50" s="99">
        <v>0</v>
      </c>
      <c r="K50" s="99">
        <v>0</v>
      </c>
      <c r="L50" t="s" s="100">
        <v>1750</v>
      </c>
      <c r="M50" s="110"/>
      <c r="N50" s="15"/>
      <c r="O50" s="15"/>
      <c r="P50" s="162">
        <v>1</v>
      </c>
      <c r="Q50" s="104">
        <v>0.2744</v>
      </c>
      <c r="R50" s="106">
        <v>0.0721</v>
      </c>
      <c r="S50" s="106" cm="1">
        <f t="array" ref="S50">R50^2/SQRT(T50)</f>
        <v>0.000694666756284983</v>
      </c>
      <c r="T50" s="106" cm="1">
        <f t="array" ref="T50">V50+Y50</f>
        <v>56</v>
      </c>
      <c r="U50" s="111"/>
      <c r="V50" s="68">
        <v>28</v>
      </c>
      <c r="W50" t="s" s="96">
        <v>1877</v>
      </c>
      <c r="X50" s="68">
        <v>0.6899999999999999</v>
      </c>
      <c r="Y50" s="68">
        <v>28</v>
      </c>
      <c r="Z50" s="68">
        <v>1.85</v>
      </c>
      <c r="AA50" s="68">
        <v>0.62</v>
      </c>
      <c r="AB50" t="s" s="94">
        <v>1878</v>
      </c>
      <c r="AC50" s="15"/>
      <c r="AD50" s="15"/>
    </row>
    <row r="51" ht="38.25" customHeight="1">
      <c r="A51" t="s" s="158">
        <v>74</v>
      </c>
      <c r="B51" t="str" s="159" cm="1">
        <f t="array" ref="B51">LEFT(A51,FIND(",",A51)-1)</f>
        <v>Breves</v>
      </c>
      <c r="C51" t="s" s="96">
        <v>1712</v>
      </c>
      <c r="D51" s="68">
        <v>2020</v>
      </c>
      <c r="E51" t="s" s="96">
        <v>1703</v>
      </c>
      <c r="F51" t="s" s="97">
        <v>1704</v>
      </c>
      <c r="G51" t="s" s="94">
        <v>1876</v>
      </c>
      <c r="H51" t="s" s="98">
        <v>1706</v>
      </c>
      <c r="I51" s="163">
        <v>1</v>
      </c>
      <c r="J51" s="163">
        <v>0</v>
      </c>
      <c r="K51" s="163">
        <v>0</v>
      </c>
      <c r="L51" t="s" s="100">
        <v>1750</v>
      </c>
      <c r="M51" s="110"/>
      <c r="N51" s="15"/>
      <c r="O51" s="15"/>
      <c r="P51" s="162">
        <v>1</v>
      </c>
      <c r="Q51" s="104">
        <v>0.0835</v>
      </c>
      <c r="R51" s="106">
        <v>0.07149999999999999</v>
      </c>
      <c r="S51" s="106" cm="1">
        <f t="array" ref="S51">R51^2/SQRT(T51)</f>
        <v>0.000683153141983396</v>
      </c>
      <c r="T51" s="106" cm="1">
        <f t="array" ref="T51">V51+Y51</f>
        <v>56</v>
      </c>
      <c r="U51" s="111"/>
      <c r="V51" s="68">
        <v>28</v>
      </c>
      <c r="W51" s="68">
        <v>-0.39</v>
      </c>
      <c r="X51" s="68">
        <v>0.36</v>
      </c>
      <c r="Y51" s="68">
        <v>28</v>
      </c>
      <c r="Z51" s="68">
        <v>-0.42</v>
      </c>
      <c r="AA51" s="68">
        <v>0.41</v>
      </c>
      <c r="AB51" t="s" s="94">
        <v>1879</v>
      </c>
      <c r="AC51" s="15"/>
      <c r="AD51" s="15"/>
    </row>
    <row r="52" ht="38.25" customHeight="1">
      <c r="A52" t="s" s="158">
        <v>78</v>
      </c>
      <c r="B52" t="str" s="159" cm="1">
        <f t="array" ref="B52">LEFT(A52,FIND(",",A52)-1)&amp;" et al."</f>
        <v>Alloway et al.</v>
      </c>
      <c r="C52" t="s" s="96">
        <v>1702</v>
      </c>
      <c r="D52" s="68">
        <v>2019</v>
      </c>
      <c r="E52" t="s" s="96">
        <v>1703</v>
      </c>
      <c r="F52" t="s" s="97">
        <v>1704</v>
      </c>
      <c r="G52" t="s" s="94">
        <v>1881</v>
      </c>
      <c r="H52" t="s" s="164">
        <v>1706</v>
      </c>
      <c r="I52" s="165">
        <v>0</v>
      </c>
      <c r="J52" s="165">
        <v>1</v>
      </c>
      <c r="K52" s="166"/>
      <c r="L52" t="s" s="167">
        <v>1731</v>
      </c>
      <c r="M52" s="110"/>
      <c r="N52" s="15"/>
      <c r="O52" s="15"/>
      <c r="P52" s="109"/>
      <c r="Q52" s="104">
        <v>0.07630000000000001</v>
      </c>
      <c r="R52" s="106">
        <v>0.0339</v>
      </c>
      <c r="S52" s="106" cm="1">
        <f t="array" ref="S52">R52^2/SQRT(T52)</f>
        <v>0.000105793355663493</v>
      </c>
      <c r="T52" s="106" cm="1">
        <f t="array" ref="T52">V52+Y52</f>
        <v>118</v>
      </c>
      <c r="U52" s="111"/>
      <c r="V52" s="68">
        <v>59</v>
      </c>
      <c r="W52" s="68">
        <v>2.25</v>
      </c>
      <c r="X52" s="68">
        <v>0.66</v>
      </c>
      <c r="Y52" s="68">
        <v>59</v>
      </c>
      <c r="Z52" s="68">
        <v>2.3</v>
      </c>
      <c r="AA52" s="68">
        <v>0.65</v>
      </c>
      <c r="AB52" t="s" s="94">
        <v>1882</v>
      </c>
      <c r="AC52" s="15"/>
      <c r="AD52" s="15"/>
    </row>
    <row r="53" ht="38.25" customHeight="1">
      <c r="A53" t="s" s="158">
        <v>78</v>
      </c>
      <c r="B53" t="str" s="159" cm="1">
        <f t="array" ref="B53">LEFT(A53,FIND(",",A53)-1)&amp;" et al."</f>
        <v>Alloway et al.</v>
      </c>
      <c r="C53" t="s" s="96">
        <v>1712</v>
      </c>
      <c r="D53" s="68">
        <v>2019</v>
      </c>
      <c r="E53" t="s" s="96">
        <v>1703</v>
      </c>
      <c r="F53" t="s" s="97">
        <v>1704</v>
      </c>
      <c r="G53" t="s" s="94">
        <v>1881</v>
      </c>
      <c r="H53" t="s" s="98">
        <v>1706</v>
      </c>
      <c r="I53" s="87">
        <v>0</v>
      </c>
      <c r="J53" s="87">
        <v>1</v>
      </c>
      <c r="K53" s="168"/>
      <c r="L53" t="s" s="100">
        <v>1731</v>
      </c>
      <c r="M53" s="110"/>
      <c r="N53" s="15"/>
      <c r="O53" s="15"/>
      <c r="P53" s="109"/>
      <c r="Q53" s="104">
        <v>-0.133</v>
      </c>
      <c r="R53" s="106">
        <v>0.034</v>
      </c>
      <c r="S53" s="106" cm="1">
        <f t="array" ref="S53">R53^2/SQRT(T53)</f>
        <v>0.000106418425829046</v>
      </c>
      <c r="T53" s="106" cm="1">
        <f t="array" ref="T53">V53+Y53</f>
        <v>118</v>
      </c>
      <c r="U53" s="111"/>
      <c r="V53" s="68">
        <v>59</v>
      </c>
      <c r="W53" s="68">
        <v>2.55</v>
      </c>
      <c r="X53" s="68">
        <v>0.42</v>
      </c>
      <c r="Y53" s="68">
        <v>59</v>
      </c>
      <c r="Z53" s="68">
        <v>2.49</v>
      </c>
      <c r="AA53" s="68">
        <v>0.48</v>
      </c>
      <c r="AB53" t="s" s="94">
        <v>1883</v>
      </c>
      <c r="AC53" s="15"/>
      <c r="AD53" s="15"/>
    </row>
    <row r="54" ht="38.25" customHeight="1">
      <c r="A54" t="s" s="158">
        <v>78</v>
      </c>
      <c r="B54" t="str" s="159" cm="1">
        <f t="array" ref="B54">LEFT(A54,FIND(",",A54)-1)&amp;" et al."</f>
        <v>Alloway et al.</v>
      </c>
      <c r="C54" t="s" s="96">
        <v>1740</v>
      </c>
      <c r="D54" s="68">
        <v>2019</v>
      </c>
      <c r="E54" t="s" s="96">
        <v>1703</v>
      </c>
      <c r="F54" t="s" s="97">
        <v>1704</v>
      </c>
      <c r="G54" t="s" s="94">
        <v>1881</v>
      </c>
      <c r="H54" t="s" s="98">
        <v>1706</v>
      </c>
      <c r="I54" s="99">
        <v>0</v>
      </c>
      <c r="J54" s="99">
        <v>1</v>
      </c>
      <c r="K54" s="125"/>
      <c r="L54" t="s" s="100">
        <v>1731</v>
      </c>
      <c r="M54" s="110"/>
      <c r="N54" s="15"/>
      <c r="O54" s="15"/>
      <c r="P54" s="109"/>
      <c r="Q54" s="104">
        <v>0.1</v>
      </c>
      <c r="R54" s="106">
        <v>0.0339</v>
      </c>
      <c r="S54" s="106" cm="1">
        <f t="array" ref="S54">R54^2/SQRT(T54)</f>
        <v>0.000105793355663493</v>
      </c>
      <c r="T54" s="106" cm="1">
        <f t="array" ref="T54">V54+Y54</f>
        <v>118</v>
      </c>
      <c r="U54" s="111"/>
      <c r="V54" s="68">
        <v>59</v>
      </c>
      <c r="W54" s="68">
        <v>2.36</v>
      </c>
      <c r="X54" s="68">
        <v>0.5</v>
      </c>
      <c r="Y54" s="68">
        <v>59</v>
      </c>
      <c r="Z54" s="68">
        <v>2.41</v>
      </c>
      <c r="AA54" s="68">
        <v>0.5</v>
      </c>
      <c r="AB54" t="s" s="94">
        <v>1884</v>
      </c>
      <c r="AC54" s="15"/>
      <c r="AD54" s="15"/>
    </row>
    <row r="55" ht="38.25" customHeight="1">
      <c r="A55" t="s" s="158">
        <v>78</v>
      </c>
      <c r="B55" t="str" s="159" cm="1">
        <f t="array" ref="B55">LEFT(A55,FIND(",",A55)-1)&amp;" et al."</f>
        <v>Alloway et al.</v>
      </c>
      <c r="C55" t="s" s="96">
        <v>1885</v>
      </c>
      <c r="D55" s="68">
        <v>2019</v>
      </c>
      <c r="E55" t="s" s="96">
        <v>1703</v>
      </c>
      <c r="F55" t="s" s="97">
        <v>1704</v>
      </c>
      <c r="G55" t="s" s="94">
        <v>1881</v>
      </c>
      <c r="H55" t="s" s="98">
        <v>1706</v>
      </c>
      <c r="I55" s="99">
        <v>0</v>
      </c>
      <c r="J55" s="99">
        <v>1</v>
      </c>
      <c r="K55" s="125"/>
      <c r="L55" t="s" s="100">
        <v>1731</v>
      </c>
      <c r="M55" s="110"/>
      <c r="N55" s="15"/>
      <c r="O55" s="15"/>
      <c r="P55" s="109"/>
      <c r="Q55" s="104">
        <v>-0.0916</v>
      </c>
      <c r="R55" s="106">
        <v>0.0339</v>
      </c>
      <c r="S55" s="106" cm="1">
        <f t="array" ref="S55">R55^2/SQRT(T55)</f>
        <v>0.000105793355663493</v>
      </c>
      <c r="T55" s="106" cm="1">
        <f t="array" ref="T55">V55+Y55</f>
        <v>118</v>
      </c>
      <c r="U55" s="111"/>
      <c r="V55" s="68">
        <v>59</v>
      </c>
      <c r="W55" s="68">
        <v>1.6</v>
      </c>
      <c r="X55" s="68">
        <v>0.58</v>
      </c>
      <c r="Y55" s="68">
        <v>59</v>
      </c>
      <c r="Z55" s="68">
        <v>1.55</v>
      </c>
      <c r="AA55" s="68">
        <v>0.51</v>
      </c>
      <c r="AB55" t="s" s="94">
        <v>1886</v>
      </c>
      <c r="AC55" s="15"/>
      <c r="AD55" s="15"/>
    </row>
    <row r="56" ht="63.75" customHeight="1">
      <c r="A56" t="s" s="158">
        <v>90</v>
      </c>
      <c r="B56" t="str" s="159" cm="1">
        <f t="array" ref="B56">LEFT(A56,FIND(",",A56)-1)&amp;" et al."</f>
        <v>Shoshani et al.</v>
      </c>
      <c r="C56" t="s" s="96">
        <v>1702</v>
      </c>
      <c r="D56" s="68">
        <v>2021</v>
      </c>
      <c r="E56" t="s" s="96">
        <v>1716</v>
      </c>
      <c r="F56" t="s" s="97">
        <v>1888</v>
      </c>
      <c r="G56" t="s" s="94">
        <v>1726</v>
      </c>
      <c r="H56" t="s" s="98">
        <v>1706</v>
      </c>
      <c r="I56" s="99">
        <v>1</v>
      </c>
      <c r="J56" s="99">
        <v>0</v>
      </c>
      <c r="K56" s="99">
        <v>0</v>
      </c>
      <c r="L56" s="109"/>
      <c r="M56" s="110">
        <v>0.34</v>
      </c>
      <c r="N56" t="s" s="95">
        <v>1724</v>
      </c>
      <c r="O56" s="15"/>
      <c r="P56" s="109"/>
      <c r="Q56" s="104">
        <v>0.7234</v>
      </c>
      <c r="R56" s="106">
        <v>0.0031</v>
      </c>
      <c r="S56" s="106" cm="1">
        <f t="array" ref="S56">R56^2/SQRT(T56)</f>
        <v>2.57667606142511e-07</v>
      </c>
      <c r="T56" s="106" cm="1">
        <f t="array" ref="T56">V56+Y56</f>
        <v>1391</v>
      </c>
      <c r="U56" t="s" s="94">
        <v>1889</v>
      </c>
      <c r="V56" s="68">
        <v>1391</v>
      </c>
      <c r="W56" s="70"/>
      <c r="X56" s="70"/>
      <c r="Y56" s="70"/>
      <c r="Z56" s="70"/>
      <c r="AA56" s="70"/>
      <c r="AB56" t="s" s="94">
        <v>1890</v>
      </c>
      <c r="AC56" s="15"/>
      <c r="AD56" s="15"/>
    </row>
    <row r="57" ht="63.75" customHeight="1">
      <c r="A57" t="s" s="158">
        <v>109</v>
      </c>
      <c r="B57" t="str" s="159" cm="1">
        <f t="array" ref="B57">LEFT(A57,FIND(",",A57)-1)&amp;" et al."</f>
        <v>Badatala et al.</v>
      </c>
      <c r="C57" t="s" s="96">
        <v>1702</v>
      </c>
      <c r="D57" s="68">
        <v>2016</v>
      </c>
      <c r="E57" t="s" s="96">
        <v>1703</v>
      </c>
      <c r="F57" t="s" s="97">
        <v>1757</v>
      </c>
      <c r="G57" t="s" s="94">
        <v>1892</v>
      </c>
      <c r="H57" t="s" s="98">
        <v>1706</v>
      </c>
      <c r="I57" s="99">
        <v>0</v>
      </c>
      <c r="J57" s="99">
        <v>1</v>
      </c>
      <c r="K57" s="99">
        <v>1</v>
      </c>
      <c r="L57" t="s" s="100">
        <v>1860</v>
      </c>
      <c r="M57" s="110"/>
      <c r="N57" s="15"/>
      <c r="O57" s="15"/>
      <c r="P57" s="109"/>
      <c r="Q57" s="104">
        <v>3.0323</v>
      </c>
      <c r="R57" s="106">
        <v>0.1516</v>
      </c>
      <c r="S57" s="106" cm="1">
        <f t="array" ref="S57">R57^2/SQRT(T57)</f>
        <v>0.00296703573777376</v>
      </c>
      <c r="T57" s="106" cm="1">
        <f t="array" ref="T57">V57+Y57</f>
        <v>60</v>
      </c>
      <c r="U57" t="s" s="94">
        <v>1893</v>
      </c>
      <c r="V57" s="68">
        <v>60</v>
      </c>
      <c r="W57" s="70"/>
      <c r="X57" s="70"/>
      <c r="Y57" s="70"/>
      <c r="Z57" s="70"/>
      <c r="AA57" s="70"/>
      <c r="AB57" t="s" s="94">
        <v>1894</v>
      </c>
      <c r="AC57" s="15"/>
      <c r="AD57" s="15"/>
    </row>
    <row r="58" ht="38.25" customHeight="1">
      <c r="A58" t="s" s="158">
        <v>115</v>
      </c>
      <c r="B58" t="str" s="159" cm="1">
        <f t="array" ref="B58">LEFT(A58,FIND(",",A58)-1)</f>
        <v>Alladin</v>
      </c>
      <c r="C58" t="s" s="96">
        <v>1702</v>
      </c>
      <c r="D58" s="68">
        <v>2015</v>
      </c>
      <c r="E58" t="s" s="96">
        <v>1716</v>
      </c>
      <c r="F58" t="s" s="97">
        <v>1896</v>
      </c>
      <c r="G58" t="s" s="94">
        <v>1897</v>
      </c>
      <c r="H58" t="s" s="98">
        <v>1706</v>
      </c>
      <c r="I58" s="99">
        <v>0</v>
      </c>
      <c r="J58" s="99">
        <v>1</v>
      </c>
      <c r="K58" s="99">
        <v>1</v>
      </c>
      <c r="L58" t="s" s="100">
        <v>1873</v>
      </c>
      <c r="M58" s="110"/>
      <c r="N58" s="15"/>
      <c r="O58" s="15"/>
      <c r="P58" s="109"/>
      <c r="Q58" s="169">
        <v>0.0949</v>
      </c>
      <c r="R58" s="106">
        <v>0.006</v>
      </c>
      <c r="S58" s="106" cm="1">
        <f t="array" ref="S58">R58^2/SQRT(T58)</f>
        <v>1.36555783525959e-06</v>
      </c>
      <c r="T58" s="106" cm="1">
        <f t="array" ref="T58">V58+Y58</f>
        <v>695</v>
      </c>
      <c r="U58" t="s" s="94">
        <v>1898</v>
      </c>
      <c r="V58" s="68">
        <v>416</v>
      </c>
      <c r="W58" s="68">
        <v>189.23</v>
      </c>
      <c r="X58" s="68">
        <v>15.67</v>
      </c>
      <c r="Y58" s="68">
        <v>279</v>
      </c>
      <c r="Z58" s="68">
        <v>190.72</v>
      </c>
      <c r="AA58" s="68">
        <v>15.75</v>
      </c>
      <c r="AB58" t="s" s="94">
        <v>1899</v>
      </c>
      <c r="AC58" s="15"/>
      <c r="AD58" s="15"/>
    </row>
    <row r="59" ht="51" customHeight="1">
      <c r="A59" t="s" s="158">
        <v>117</v>
      </c>
      <c r="B59" t="str" s="159" cm="1">
        <f t="array" ref="B59">LEFT(A59,FIND(",",A59)-1)&amp;" et al."</f>
        <v>Cao et al.</v>
      </c>
      <c r="C59" t="s" s="96">
        <v>1702</v>
      </c>
      <c r="D59" s="68">
        <v>2020</v>
      </c>
      <c r="E59" t="s" s="96">
        <v>1703</v>
      </c>
      <c r="F59" t="s" s="97">
        <v>1901</v>
      </c>
      <c r="G59" t="s" s="94">
        <v>1902</v>
      </c>
      <c r="H59" t="s" s="98">
        <v>1706</v>
      </c>
      <c r="I59" s="99">
        <v>0</v>
      </c>
      <c r="J59" s="99">
        <v>1</v>
      </c>
      <c r="K59" s="99">
        <v>1</v>
      </c>
      <c r="L59" t="s" s="100">
        <v>1742</v>
      </c>
      <c r="M59" s="110">
        <v>0.23</v>
      </c>
      <c r="N59" t="s" s="95">
        <v>1743</v>
      </c>
      <c r="O59" s="15"/>
      <c r="P59" s="170"/>
      <c r="Q59" s="171">
        <v>2.118</v>
      </c>
      <c r="R59" s="172">
        <v>0.0702</v>
      </c>
      <c r="S59" s="106" cm="1">
        <f t="array" ref="S59">R59^2/SQRT(T59)</f>
        <v>0.000522371195258654</v>
      </c>
      <c r="T59" s="106" cm="1">
        <f t="array" ref="T59">V59+Y59</f>
        <v>89</v>
      </c>
      <c r="U59" t="s" s="94">
        <v>1903</v>
      </c>
      <c r="V59" s="68">
        <v>44</v>
      </c>
      <c r="W59" s="68">
        <v>3.77</v>
      </c>
      <c r="X59" s="68">
        <v>1.42</v>
      </c>
      <c r="Y59" s="68">
        <v>45</v>
      </c>
      <c r="Z59" s="68">
        <v>7.28</v>
      </c>
      <c r="AA59" s="68">
        <v>1.86</v>
      </c>
      <c r="AB59" t="s" s="94">
        <v>1904</v>
      </c>
      <c r="AC59" s="15"/>
      <c r="AD59" s="15"/>
    </row>
    <row r="60" ht="51" customHeight="1">
      <c r="A60" t="s" s="158">
        <v>129</v>
      </c>
      <c r="B60" t="str" s="159" cm="1">
        <f t="array" ref="B60">LEFT(A60,FIND(",",A60)-1)</f>
        <v>Middleton</v>
      </c>
      <c r="C60" t="s" s="96">
        <v>1702</v>
      </c>
      <c r="D60" s="68">
        <v>2014</v>
      </c>
      <c r="E60" t="s" s="96">
        <v>1716</v>
      </c>
      <c r="F60" t="s" s="97">
        <v>1906</v>
      </c>
      <c r="G60" t="s" s="94">
        <v>1726</v>
      </c>
      <c r="H60" t="s" s="98">
        <v>1706</v>
      </c>
      <c r="I60" s="99">
        <v>1</v>
      </c>
      <c r="J60" s="99">
        <v>0</v>
      </c>
      <c r="K60" s="99">
        <v>0</v>
      </c>
      <c r="L60" s="109"/>
      <c r="M60" s="110">
        <v>-0.05</v>
      </c>
      <c r="N60" t="s" s="95">
        <v>1770</v>
      </c>
      <c r="O60" s="15"/>
      <c r="P60" s="109"/>
      <c r="Q60" s="91">
        <v>0.1001</v>
      </c>
      <c r="R60" s="106">
        <v>0.0075</v>
      </c>
      <c r="S60" s="106" cm="1">
        <f t="array" ref="S60">R60^2/SQRT(T60)</f>
        <v>4.82339770713306e-06</v>
      </c>
      <c r="T60" s="106" cm="1">
        <f t="array" ref="T60">V60+Y60</f>
        <v>136</v>
      </c>
      <c r="U60" t="s" s="94">
        <v>1907</v>
      </c>
      <c r="V60" s="68">
        <v>136</v>
      </c>
      <c r="W60" s="70"/>
      <c r="X60" s="70"/>
      <c r="Y60" s="70"/>
      <c r="Z60" s="70"/>
      <c r="AA60" s="70"/>
      <c r="AB60" t="s" s="94">
        <v>1908</v>
      </c>
      <c r="AC60" s="15"/>
      <c r="AD60" s="15"/>
    </row>
    <row r="61" ht="51" customHeight="1">
      <c r="A61" t="s" s="158">
        <v>131</v>
      </c>
      <c r="B61" t="str" s="159" cm="1">
        <f t="array" ref="B61">LEFT(A61,FIND(",",A61)-1)&amp;" et al."</f>
        <v>Shoshani et al.</v>
      </c>
      <c r="C61" t="s" s="96">
        <v>1702</v>
      </c>
      <c r="D61" s="68">
        <v>2021</v>
      </c>
      <c r="E61" t="s" s="96">
        <v>1703</v>
      </c>
      <c r="F61" t="s" s="97">
        <v>1909</v>
      </c>
      <c r="G61" t="s" s="94">
        <v>1910</v>
      </c>
      <c r="H61" t="s" s="98">
        <v>1706</v>
      </c>
      <c r="I61" s="99">
        <v>0</v>
      </c>
      <c r="J61" s="99">
        <v>1</v>
      </c>
      <c r="K61" s="99">
        <v>1</v>
      </c>
      <c r="L61" t="s" s="100">
        <v>1742</v>
      </c>
      <c r="M61" s="110">
        <v>0.32</v>
      </c>
      <c r="N61" t="s" s="95">
        <v>1708</v>
      </c>
      <c r="O61" s="15"/>
      <c r="P61" s="109"/>
      <c r="Q61" s="104">
        <v>0.3174</v>
      </c>
      <c r="R61" s="106">
        <v>0.0049</v>
      </c>
      <c r="S61" s="106" cm="1">
        <f t="array" ref="S61">R61^2/SQRT(T61)</f>
        <v>8.34405180251727e-07</v>
      </c>
      <c r="T61" s="106" cm="1">
        <f t="array" ref="T61">V61+Y61</f>
        <v>828</v>
      </c>
      <c r="U61" t="s" s="94">
        <v>1911</v>
      </c>
      <c r="V61" s="68">
        <v>416</v>
      </c>
      <c r="W61" s="68">
        <v>64.77</v>
      </c>
      <c r="X61" s="68">
        <v>45.12</v>
      </c>
      <c r="Y61" s="68">
        <v>412</v>
      </c>
      <c r="Z61" s="68">
        <v>79.12</v>
      </c>
      <c r="AA61" s="68">
        <v>45.31</v>
      </c>
      <c r="AB61" t="s" s="94">
        <v>1912</v>
      </c>
      <c r="AC61" s="15"/>
      <c r="AD61" s="15"/>
    </row>
    <row r="62" ht="51" customHeight="1">
      <c r="A62" t="s" s="158">
        <v>131</v>
      </c>
      <c r="B62" t="str" s="159" cm="1">
        <f t="array" ref="B62">LEFT(A62,FIND(",",A62)-1)&amp;" et al."</f>
        <v>Shoshani et al.</v>
      </c>
      <c r="C62" t="s" s="96">
        <v>1712</v>
      </c>
      <c r="D62" s="68">
        <v>2021</v>
      </c>
      <c r="E62" t="s" s="96">
        <v>1703</v>
      </c>
      <c r="F62" t="s" s="97">
        <v>1909</v>
      </c>
      <c r="G62" t="s" s="94">
        <v>1910</v>
      </c>
      <c r="H62" t="s" s="98">
        <v>1706</v>
      </c>
      <c r="I62" s="99">
        <v>0</v>
      </c>
      <c r="J62" s="99">
        <v>1</v>
      </c>
      <c r="K62" s="99">
        <v>1</v>
      </c>
      <c r="L62" t="s" s="100">
        <v>1742</v>
      </c>
      <c r="M62" s="110">
        <v>0.36</v>
      </c>
      <c r="N62" t="s" s="95">
        <v>1708</v>
      </c>
      <c r="O62" s="15"/>
      <c r="P62" s="109"/>
      <c r="Q62" s="104">
        <v>0.3649</v>
      </c>
      <c r="R62" s="106">
        <v>0.0049</v>
      </c>
      <c r="S62" s="106" cm="1">
        <f t="array" ref="S62">R62^2/SQRT(T62)</f>
        <v>8.34405180251727e-07</v>
      </c>
      <c r="T62" s="106" cm="1">
        <f t="array" ref="T62">V62+Y62</f>
        <v>828</v>
      </c>
      <c r="U62" t="s" s="94">
        <v>1913</v>
      </c>
      <c r="V62" s="68">
        <v>416</v>
      </c>
      <c r="W62" s="68">
        <v>30.82</v>
      </c>
      <c r="X62" s="68">
        <v>19.25</v>
      </c>
      <c r="Y62" s="68">
        <v>412</v>
      </c>
      <c r="Z62" s="68">
        <v>38.02</v>
      </c>
      <c r="AA62" s="68">
        <v>20.21</v>
      </c>
      <c r="AB62" t="s" s="94">
        <v>1914</v>
      </c>
      <c r="AC62" s="15"/>
      <c r="AD62" s="15"/>
    </row>
    <row r="63" ht="25.5" customHeight="1">
      <c r="A63" t="s" s="158">
        <v>92</v>
      </c>
      <c r="B63" t="str" s="159" cm="1">
        <f t="array" ref="B63">LEFT(A63,FIND(",",A63)-1)&amp;" et al."</f>
        <v>Verheij et al.</v>
      </c>
      <c r="C63" t="s" s="96">
        <v>1702</v>
      </c>
      <c r="D63" s="68">
        <v>2020</v>
      </c>
      <c r="E63" t="s" s="96">
        <v>1716</v>
      </c>
      <c r="F63" t="s" s="97">
        <v>1916</v>
      </c>
      <c r="G63" t="s" s="94">
        <v>1917</v>
      </c>
      <c r="H63" t="s" s="98">
        <v>1706</v>
      </c>
      <c r="I63" s="99">
        <v>0</v>
      </c>
      <c r="J63" s="99">
        <v>1</v>
      </c>
      <c r="K63" s="99">
        <v>1</v>
      </c>
      <c r="L63" s="109"/>
      <c r="M63" s="110">
        <v>0.004</v>
      </c>
      <c r="N63" t="s" s="95">
        <v>1724</v>
      </c>
      <c r="O63" s="15"/>
      <c r="P63" s="109"/>
      <c r="Q63" s="104">
        <v>0.0525</v>
      </c>
      <c r="R63" s="106">
        <v>0.0055</v>
      </c>
      <c r="S63" s="106" cm="1">
        <f t="array" ref="S63">R63^2/SQRT(T63)</f>
        <v>1.12191039909783e-06</v>
      </c>
      <c r="T63" s="106" cm="1">
        <f t="array" ref="T63">V63+Y63</f>
        <v>727</v>
      </c>
      <c r="U63" t="s" s="94">
        <v>1918</v>
      </c>
      <c r="V63" s="68">
        <v>727</v>
      </c>
      <c r="W63" s="70"/>
      <c r="X63" s="70"/>
      <c r="Y63" s="70"/>
      <c r="Z63" s="70"/>
      <c r="AA63" s="70"/>
      <c r="AB63" t="s" s="94">
        <v>1919</v>
      </c>
      <c r="AC63" s="15"/>
      <c r="AD63" s="15"/>
    </row>
    <row r="64" ht="38.25" customHeight="1">
      <c r="A64" t="s" s="158">
        <v>139</v>
      </c>
      <c r="B64" t="str" s="159" cm="1">
        <f t="array" ref="B64">LEFT(A64,FIND(",",A64)-1)&amp;" et al."</f>
        <v>Wu et al.</v>
      </c>
      <c r="C64" t="s" s="96">
        <v>1702</v>
      </c>
      <c r="D64" s="68">
        <v>2019</v>
      </c>
      <c r="E64" t="s" s="96">
        <v>1703</v>
      </c>
      <c r="F64" t="s" s="97">
        <v>1921</v>
      </c>
      <c r="G64" t="s" s="94">
        <v>1922</v>
      </c>
      <c r="H64" t="s" s="98">
        <v>1706</v>
      </c>
      <c r="I64" s="99">
        <v>1</v>
      </c>
      <c r="J64" s="99">
        <v>0</v>
      </c>
      <c r="K64" s="99">
        <v>0</v>
      </c>
      <c r="L64" t="s" s="100">
        <v>1731</v>
      </c>
      <c r="M64" s="110"/>
      <c r="N64" s="15"/>
      <c r="O64" s="15"/>
      <c r="P64" s="109"/>
      <c r="Q64" s="104">
        <v>0.9581</v>
      </c>
      <c r="R64" s="106">
        <v>0.1858</v>
      </c>
      <c r="S64" s="106" cm="1">
        <f t="array" ref="S64">R64^2/SQRT(T64)</f>
        <v>0.00704670025700446</v>
      </c>
      <c r="T64" s="106" cm="1">
        <f t="array" ref="T64">V64+Y64</f>
        <v>24</v>
      </c>
      <c r="U64" s="111"/>
      <c r="V64" s="68">
        <v>12</v>
      </c>
      <c r="W64" s="68">
        <v>10.33</v>
      </c>
      <c r="X64" s="68">
        <v>2.46</v>
      </c>
      <c r="Y64" s="173">
        <v>12</v>
      </c>
      <c r="Z64" s="68">
        <v>12.75</v>
      </c>
      <c r="AA64" s="68">
        <v>2.59</v>
      </c>
      <c r="AB64" t="s" s="94">
        <v>1923</v>
      </c>
      <c r="AC64" s="15"/>
      <c r="AD64" s="15"/>
    </row>
    <row r="65" ht="38.25" customHeight="1">
      <c r="A65" t="s" s="158">
        <v>139</v>
      </c>
      <c r="B65" t="str" s="159" cm="1">
        <f t="array" ref="B65">LEFT(A65,FIND(",",A65)-1)&amp;" et al."</f>
        <v>Wu et al.</v>
      </c>
      <c r="C65" t="s" s="96">
        <v>1712</v>
      </c>
      <c r="D65" s="68">
        <v>2019</v>
      </c>
      <c r="E65" t="s" s="96">
        <v>1703</v>
      </c>
      <c r="F65" t="s" s="97">
        <v>1921</v>
      </c>
      <c r="G65" t="s" s="94">
        <v>1922</v>
      </c>
      <c r="H65" t="s" s="98">
        <v>1706</v>
      </c>
      <c r="I65" s="99">
        <v>1</v>
      </c>
      <c r="J65" s="99">
        <v>0</v>
      </c>
      <c r="K65" s="99">
        <v>0</v>
      </c>
      <c r="L65" t="s" s="100">
        <v>1750</v>
      </c>
      <c r="M65" s="110"/>
      <c r="N65" s="15"/>
      <c r="O65" s="15"/>
      <c r="P65" s="109"/>
      <c r="Q65" s="104">
        <v>0.2156</v>
      </c>
      <c r="R65" s="106">
        <v>0.1676</v>
      </c>
      <c r="S65" s="106" cm="1">
        <f t="array" ref="S65">R65^2/SQRT(T65)</f>
        <v>0.00550885516815916</v>
      </c>
      <c r="T65" s="106" cm="1">
        <f t="array" ref="T65">V65+Y65</f>
        <v>26</v>
      </c>
      <c r="U65" s="111"/>
      <c r="V65" s="68">
        <v>12</v>
      </c>
      <c r="W65" s="68">
        <v>12.14</v>
      </c>
      <c r="X65" s="174">
        <v>3.05</v>
      </c>
      <c r="Y65" s="175">
        <v>14</v>
      </c>
      <c r="Z65" s="176">
        <v>12.75</v>
      </c>
      <c r="AA65" s="68">
        <v>2.59</v>
      </c>
      <c r="AB65" t="s" s="94">
        <v>1923</v>
      </c>
      <c r="AC65" s="15"/>
      <c r="AD65" s="15"/>
    </row>
    <row r="66" ht="38.25" customHeight="1">
      <c r="A66" t="s" s="158">
        <v>141</v>
      </c>
      <c r="B66" t="str" s="159" cm="1">
        <f t="array" ref="B66">LEFT(A66,FIND(",",A66)-1)&amp;" et al."</f>
        <v>Saleme et al.</v>
      </c>
      <c r="C66" t="s" s="96">
        <v>1702</v>
      </c>
      <c r="D66" s="68">
        <v>2020</v>
      </c>
      <c r="E66" t="s" s="96">
        <v>1703</v>
      </c>
      <c r="F66" t="s" s="97">
        <v>1925</v>
      </c>
      <c r="G66" t="s" s="94">
        <v>1926</v>
      </c>
      <c r="H66" t="s" s="98">
        <v>1749</v>
      </c>
      <c r="I66" s="99">
        <v>1</v>
      </c>
      <c r="J66" s="99">
        <v>0</v>
      </c>
      <c r="K66" s="99">
        <v>0</v>
      </c>
      <c r="L66" t="s" s="100">
        <v>1731</v>
      </c>
      <c r="M66" s="110"/>
      <c r="N66" s="15"/>
      <c r="O66" s="15"/>
      <c r="P66" s="109"/>
      <c r="Q66" s="104">
        <v>0.2209</v>
      </c>
      <c r="R66" s="106">
        <v>0.0111</v>
      </c>
      <c r="S66" s="106" cm="1">
        <f t="array" ref="S66">R66^2/SQRT(T66)</f>
        <v>6.47577382905571e-06</v>
      </c>
      <c r="T66" s="106" cm="1">
        <f t="array" ref="T66">V66+Y66</f>
        <v>362</v>
      </c>
      <c r="U66" t="s" s="94">
        <v>1927</v>
      </c>
      <c r="V66" s="68">
        <v>362</v>
      </c>
      <c r="W66" s="68">
        <v>3.3</v>
      </c>
      <c r="X66" s="68">
        <v>0.4</v>
      </c>
      <c r="Y66" s="93"/>
      <c r="Z66" s="68">
        <v>3.4</v>
      </c>
      <c r="AA66" s="68">
        <v>0.5</v>
      </c>
      <c r="AB66" t="s" s="94">
        <v>1928</v>
      </c>
      <c r="AC66" s="15"/>
      <c r="AD66" s="15"/>
    </row>
    <row r="67" ht="51" customHeight="1">
      <c r="A67" t="s" s="158">
        <v>146</v>
      </c>
      <c r="B67" t="str" s="159" cm="1">
        <f t="array" ref="B67">LEFT(A67,FIND(",",A67)-1)&amp;" et al."</f>
        <v>Stiff et al.</v>
      </c>
      <c r="C67" t="s" s="96">
        <v>1702</v>
      </c>
      <c r="D67" s="68">
        <v>2016</v>
      </c>
      <c r="E67" t="s" s="96">
        <v>1703</v>
      </c>
      <c r="F67" t="s" s="97">
        <v>1930</v>
      </c>
      <c r="G67" t="s" s="94">
        <v>1931</v>
      </c>
      <c r="H67" t="s" s="98">
        <v>1706</v>
      </c>
      <c r="I67" s="99">
        <v>0</v>
      </c>
      <c r="J67" s="99">
        <v>1</v>
      </c>
      <c r="K67" s="99">
        <v>1</v>
      </c>
      <c r="L67" t="s" s="100">
        <v>1742</v>
      </c>
      <c r="M67" s="110"/>
      <c r="N67" s="15"/>
      <c r="O67" s="15"/>
      <c r="P67" s="162">
        <v>1</v>
      </c>
      <c r="Q67" s="104">
        <v>0.604</v>
      </c>
      <c r="R67" s="106">
        <v>0.0721</v>
      </c>
      <c r="S67" s="106" cm="1">
        <f t="array" ref="S67">R67^2/SQRT(T67)</f>
        <v>0.00068258467364231</v>
      </c>
      <c r="T67" s="106" cm="1">
        <f t="array" ref="T67">V67+Y67</f>
        <v>58</v>
      </c>
      <c r="U67" s="111"/>
      <c r="V67" s="68">
        <v>29</v>
      </c>
      <c r="W67" s="68">
        <v>3.81</v>
      </c>
      <c r="X67" s="68">
        <v>0.96</v>
      </c>
      <c r="Y67" s="68">
        <v>29</v>
      </c>
      <c r="Z67" s="68">
        <v>4.32</v>
      </c>
      <c r="AA67" s="68">
        <v>0.71</v>
      </c>
      <c r="AB67" t="s" s="94">
        <v>1932</v>
      </c>
      <c r="AC67" s="15"/>
      <c r="AD67" s="15"/>
    </row>
    <row r="68" ht="51" customHeight="1">
      <c r="A68" t="s" s="158">
        <v>146</v>
      </c>
      <c r="B68" t="str" s="159" cm="1">
        <f t="array" ref="B68">LEFT(A68,FIND(",",A68)-1)&amp;" et al."</f>
        <v>Stiff et al.</v>
      </c>
      <c r="C68" t="s" s="96">
        <v>1712</v>
      </c>
      <c r="D68" s="68">
        <v>2016</v>
      </c>
      <c r="E68" t="s" s="96">
        <v>1703</v>
      </c>
      <c r="F68" t="s" s="97">
        <v>1930</v>
      </c>
      <c r="G68" t="s" s="94">
        <v>1931</v>
      </c>
      <c r="H68" t="s" s="98">
        <v>1706</v>
      </c>
      <c r="I68" s="99">
        <v>0</v>
      </c>
      <c r="J68" s="99">
        <v>1</v>
      </c>
      <c r="K68" s="99">
        <v>1</v>
      </c>
      <c r="L68" t="s" s="100">
        <v>1843</v>
      </c>
      <c r="M68" s="110"/>
      <c r="N68" s="15"/>
      <c r="O68" s="15"/>
      <c r="P68" s="162">
        <v>1</v>
      </c>
      <c r="Q68" s="104">
        <v>0.5981</v>
      </c>
      <c r="R68" s="106">
        <v>0.07199999999999999</v>
      </c>
      <c r="S68" s="106" cm="1">
        <f t="array" ref="S68">R68^2/SQRT(T68)</f>
        <v>0.000680692547944802</v>
      </c>
      <c r="T68" s="106" cm="1">
        <f t="array" ref="T68">V68+Y68</f>
        <v>58</v>
      </c>
      <c r="U68" s="111"/>
      <c r="V68" s="68">
        <v>29</v>
      </c>
      <c r="W68" s="68">
        <v>3.91</v>
      </c>
      <c r="X68" s="68">
        <v>0.66</v>
      </c>
      <c r="Y68" s="68">
        <v>29</v>
      </c>
      <c r="Z68" s="68">
        <v>4.32</v>
      </c>
      <c r="AA68" s="68">
        <v>0.71</v>
      </c>
      <c r="AB68" t="s" s="94">
        <v>1932</v>
      </c>
      <c r="AC68" s="15"/>
      <c r="AD68" s="15"/>
    </row>
    <row r="69" ht="51" customHeight="1">
      <c r="A69" t="s" s="158">
        <v>146</v>
      </c>
      <c r="B69" t="str" s="159" cm="1">
        <f t="array" ref="B69">LEFT(A69,FIND(",",A69)-1)&amp;" et al."</f>
        <v>Stiff et al.</v>
      </c>
      <c r="C69" t="s" s="96">
        <v>1740</v>
      </c>
      <c r="D69" s="68">
        <v>2016</v>
      </c>
      <c r="E69" t="s" s="96">
        <v>1933</v>
      </c>
      <c r="F69" t="s" s="97">
        <v>1934</v>
      </c>
      <c r="G69" t="s" s="94">
        <v>1935</v>
      </c>
      <c r="H69" t="s" s="98">
        <v>1706</v>
      </c>
      <c r="I69" s="99">
        <v>0</v>
      </c>
      <c r="J69" s="99">
        <v>1</v>
      </c>
      <c r="K69" s="99">
        <v>1</v>
      </c>
      <c r="L69" t="s" s="100">
        <v>1742</v>
      </c>
      <c r="M69" s="110"/>
      <c r="N69" s="15"/>
      <c r="O69" s="15"/>
      <c r="P69" s="162">
        <v>1</v>
      </c>
      <c r="Q69" s="104">
        <v>0.7541</v>
      </c>
      <c r="R69" s="106">
        <v>0.1071</v>
      </c>
      <c r="S69" s="106" cm="1">
        <f t="array" ref="S69">R69^2/SQRT(T69)</f>
        <v>0.0018136310647986</v>
      </c>
      <c r="T69" s="106" cm="1">
        <f t="array" ref="T69">V69+Y69</f>
        <v>40</v>
      </c>
      <c r="U69" s="111"/>
      <c r="V69" s="68">
        <v>20</v>
      </c>
      <c r="W69" s="68">
        <v>3.37</v>
      </c>
      <c r="X69" s="68">
        <v>0.38</v>
      </c>
      <c r="Y69" s="68">
        <v>20</v>
      </c>
      <c r="Z69" s="68">
        <v>3.68</v>
      </c>
      <c r="AA69" s="68">
        <v>0.44</v>
      </c>
      <c r="AB69" t="s" s="94">
        <v>1932</v>
      </c>
      <c r="AC69" s="15"/>
      <c r="AD69" s="15"/>
    </row>
    <row r="70" ht="51" customHeight="1">
      <c r="A70" t="s" s="158">
        <v>146</v>
      </c>
      <c r="B70" t="str" s="159" cm="1">
        <f t="array" ref="B70">LEFT(A70,FIND(",",A70)-1)&amp;" et al."</f>
        <v>Stiff et al.</v>
      </c>
      <c r="C70" t="s" s="96">
        <v>1885</v>
      </c>
      <c r="D70" s="68">
        <v>2016</v>
      </c>
      <c r="E70" t="s" s="96">
        <v>1933</v>
      </c>
      <c r="F70" t="s" s="97">
        <v>1936</v>
      </c>
      <c r="G70" t="s" s="94">
        <v>1935</v>
      </c>
      <c r="H70" t="s" s="98">
        <v>1706</v>
      </c>
      <c r="I70" s="99">
        <v>0</v>
      </c>
      <c r="J70" s="99">
        <v>1</v>
      </c>
      <c r="K70" s="99">
        <v>1</v>
      </c>
      <c r="L70" t="s" s="100">
        <v>1742</v>
      </c>
      <c r="M70" s="110">
        <v>0.13</v>
      </c>
      <c r="N70" t="s" s="95">
        <v>1743</v>
      </c>
      <c r="O70" s="15"/>
      <c r="P70" s="162">
        <v>1</v>
      </c>
      <c r="Q70" s="104">
        <v>0.7479</v>
      </c>
      <c r="R70" s="106">
        <v>0.093</v>
      </c>
      <c r="S70" s="106" cm="1">
        <f t="array" ref="S70">R70^2/SQRT(T70)</f>
        <v>0.00127522547878371</v>
      </c>
      <c r="T70" s="106" cm="1">
        <f t="array" ref="T70">V70+Y70</f>
        <v>46</v>
      </c>
      <c r="U70" t="s" s="94">
        <v>1937</v>
      </c>
      <c r="V70" s="68">
        <v>23</v>
      </c>
      <c r="W70" s="68">
        <v>6.72</v>
      </c>
      <c r="X70" s="68">
        <v>1.19</v>
      </c>
      <c r="Y70" s="68">
        <v>23</v>
      </c>
      <c r="Z70" s="68">
        <v>7.61</v>
      </c>
      <c r="AA70" s="68">
        <v>1.19</v>
      </c>
      <c r="AB70" t="s" s="94">
        <v>1932</v>
      </c>
      <c r="AC70" s="15"/>
      <c r="AD70" s="15"/>
    </row>
    <row r="71" ht="38.25" customHeight="1">
      <c r="A71" t="s" s="158">
        <v>148</v>
      </c>
      <c r="B71" t="str" s="159" cm="1">
        <f t="array" ref="B71">LEFT(A71,FIND(",",A71)-1)&amp;" et al."</f>
        <v>Eden et al.</v>
      </c>
      <c r="C71" t="s" s="96">
        <v>1702</v>
      </c>
      <c r="D71" s="68">
        <v>2014</v>
      </c>
      <c r="E71" t="s" s="96">
        <v>1933</v>
      </c>
      <c r="F71" t="s" s="97">
        <v>1939</v>
      </c>
      <c r="G71" t="s" s="94">
        <v>1940</v>
      </c>
      <c r="H71" t="s" s="98">
        <v>1706</v>
      </c>
      <c r="I71" s="99">
        <v>0</v>
      </c>
      <c r="J71" s="99">
        <v>1</v>
      </c>
      <c r="K71" s="99">
        <v>1</v>
      </c>
      <c r="L71" t="s" s="100">
        <v>1731</v>
      </c>
      <c r="M71" s="110"/>
      <c r="N71" s="15"/>
      <c r="O71" s="15"/>
      <c r="P71" s="162">
        <v>1</v>
      </c>
      <c r="Q71" s="104">
        <v>0.1369</v>
      </c>
      <c r="R71" s="106">
        <v>0.0358</v>
      </c>
      <c r="S71" s="106" cm="1">
        <f t="array" ref="S71">R71^2/SQRT(T71)</f>
        <v>0.000121103596796886</v>
      </c>
      <c r="T71" s="106" cm="1">
        <f t="array" ref="T71">V71+Y71</f>
        <v>112</v>
      </c>
      <c r="U71" s="111"/>
      <c r="V71" s="68">
        <v>56</v>
      </c>
      <c r="W71" s="68">
        <v>52.59</v>
      </c>
      <c r="X71" s="68">
        <v>12.71</v>
      </c>
      <c r="Y71" s="68">
        <v>56</v>
      </c>
      <c r="Z71" s="68">
        <v>50.82</v>
      </c>
      <c r="AA71" s="68">
        <v>13.14</v>
      </c>
      <c r="AB71" t="s" s="94">
        <v>1874</v>
      </c>
      <c r="AC71" s="15"/>
      <c r="AD71" s="15"/>
    </row>
    <row r="72" ht="38.25" customHeight="1">
      <c r="A72" t="s" s="158">
        <v>148</v>
      </c>
      <c r="B72" t="str" s="159" cm="1">
        <f t="array" ref="B72">LEFT(A72,FIND(",",A72)-1)&amp;" et al."</f>
        <v>Eden et al.</v>
      </c>
      <c r="C72" t="s" s="96">
        <v>1712</v>
      </c>
      <c r="D72" s="68">
        <v>2014</v>
      </c>
      <c r="E72" t="s" s="96">
        <v>1933</v>
      </c>
      <c r="F72" t="s" s="97">
        <v>1939</v>
      </c>
      <c r="G72" t="s" s="94">
        <v>1940</v>
      </c>
      <c r="H72" t="s" s="98">
        <v>1706</v>
      </c>
      <c r="I72" s="99">
        <v>0</v>
      </c>
      <c r="J72" s="99">
        <v>1</v>
      </c>
      <c r="K72" s="99">
        <v>1</v>
      </c>
      <c r="L72" t="s" s="100">
        <v>1843</v>
      </c>
      <c r="M72" s="110"/>
      <c r="N72" s="15"/>
      <c r="O72" s="15"/>
      <c r="P72" s="162">
        <v>1</v>
      </c>
      <c r="Q72" s="104">
        <v>0.5332</v>
      </c>
      <c r="R72" s="106">
        <v>0.0373</v>
      </c>
      <c r="S72" s="106" cm="1">
        <f t="array" ref="S72">R72^2/SQRT(T72)</f>
        <v>0.000132055402791049</v>
      </c>
      <c r="T72" s="106" cm="1">
        <f t="array" ref="T72">V72+Y72</f>
        <v>111</v>
      </c>
      <c r="U72" s="111"/>
      <c r="V72" s="68">
        <v>55</v>
      </c>
      <c r="W72" s="68">
        <v>61.65</v>
      </c>
      <c r="X72" s="68">
        <v>25.63</v>
      </c>
      <c r="Y72" s="68">
        <v>56</v>
      </c>
      <c r="Z72" s="68">
        <v>50.82</v>
      </c>
      <c r="AA72" s="68">
        <v>13.14</v>
      </c>
      <c r="AB72" t="s" s="94">
        <v>1874</v>
      </c>
      <c r="AC72" s="15"/>
      <c r="AD72" s="15"/>
    </row>
    <row r="73" ht="38.25" customHeight="1">
      <c r="A73" t="s" s="158">
        <v>152</v>
      </c>
      <c r="B73" t="str" s="159" cm="1">
        <f t="array" ref="B73">LEFT(A73,FIND(",",A73)-1)</f>
        <v>Charewicz</v>
      </c>
      <c r="C73" t="s" s="96">
        <v>1702</v>
      </c>
      <c r="D73" s="68">
        <v>2019</v>
      </c>
      <c r="E73" t="s" s="96">
        <v>1703</v>
      </c>
      <c r="F73" t="s" s="97">
        <v>1704</v>
      </c>
      <c r="G73" t="s" s="94">
        <v>1816</v>
      </c>
      <c r="H73" t="s" s="98">
        <v>1706</v>
      </c>
      <c r="I73" s="99">
        <v>0</v>
      </c>
      <c r="J73" s="99">
        <v>1</v>
      </c>
      <c r="K73" s="99">
        <v>1</v>
      </c>
      <c r="L73" t="s" s="100">
        <v>1843</v>
      </c>
      <c r="M73" s="110">
        <v>0.6</v>
      </c>
      <c r="N73" t="s" s="95">
        <v>1942</v>
      </c>
      <c r="O73" s="15"/>
      <c r="P73" s="109"/>
      <c r="Q73" s="104">
        <v>0.5996</v>
      </c>
      <c r="R73" s="106">
        <v>0.0395</v>
      </c>
      <c r="S73" s="106" cm="1">
        <f t="array" ref="S73">R73^2/SQRT(T73)</f>
        <v>0.000151544876674292</v>
      </c>
      <c r="T73" s="106" cm="1">
        <f t="array" ref="T73">V73+Y73</f>
        <v>106</v>
      </c>
      <c r="U73" t="s" s="94">
        <v>1943</v>
      </c>
      <c r="V73" s="68">
        <v>55</v>
      </c>
      <c r="W73" s="68">
        <v>1.53</v>
      </c>
      <c r="X73" s="68">
        <v>0.9399999999999999</v>
      </c>
      <c r="Y73" s="68">
        <v>51</v>
      </c>
      <c r="Z73" s="68">
        <v>2.25</v>
      </c>
      <c r="AA73" s="68">
        <v>1.43</v>
      </c>
      <c r="AB73" t="s" s="94">
        <v>1944</v>
      </c>
      <c r="AC73" s="15"/>
      <c r="AD73" s="15"/>
    </row>
    <row r="74" ht="38.25" customHeight="1">
      <c r="A74" t="s" s="158">
        <v>152</v>
      </c>
      <c r="B74" t="str" s="159" cm="1">
        <f t="array" ref="B74">LEFT(A74,FIND(",",A74)-1)</f>
        <v>Charewicz</v>
      </c>
      <c r="C74" t="s" s="96">
        <v>1712</v>
      </c>
      <c r="D74" s="68">
        <v>2019</v>
      </c>
      <c r="E74" t="s" s="96">
        <v>1703</v>
      </c>
      <c r="F74" t="s" s="97">
        <v>1704</v>
      </c>
      <c r="G74" t="s" s="94">
        <v>1816</v>
      </c>
      <c r="H74" t="s" s="98">
        <v>1706</v>
      </c>
      <c r="I74" s="99">
        <v>0</v>
      </c>
      <c r="J74" s="99">
        <v>1</v>
      </c>
      <c r="K74" s="99">
        <v>1</v>
      </c>
      <c r="L74" t="s" s="100">
        <v>1843</v>
      </c>
      <c r="M74" s="110">
        <v>0.11</v>
      </c>
      <c r="N74" t="s" s="95">
        <v>1743</v>
      </c>
      <c r="O74" s="15"/>
      <c r="P74" s="109"/>
      <c r="Q74" s="104">
        <v>0.2744</v>
      </c>
      <c r="R74" s="106">
        <v>0.0396</v>
      </c>
      <c r="S74" s="106" cm="1">
        <f t="array" ref="S74">R74^2/SQRT(T74)</f>
        <v>0.00015527097709943</v>
      </c>
      <c r="T74" s="106">
        <v>102</v>
      </c>
      <c r="U74" t="s" s="94">
        <v>1945</v>
      </c>
      <c r="V74" s="70"/>
      <c r="W74" s="70"/>
      <c r="X74" s="70"/>
      <c r="Y74" s="70"/>
      <c r="Z74" s="160"/>
      <c r="AA74" s="70"/>
      <c r="AB74" t="s" s="94">
        <v>1946</v>
      </c>
      <c r="AC74" s="15"/>
      <c r="AD74" s="15"/>
    </row>
    <row r="75" ht="51" customHeight="1">
      <c r="A75" t="s" s="158">
        <v>156</v>
      </c>
      <c r="B75" t="str" s="159" cm="1">
        <f t="array" ref="B75">LEFT(A75,FIND(",",A75)-1)&amp;" et al."</f>
        <v>Shaza et al.</v>
      </c>
      <c r="C75" t="s" s="96">
        <v>1702</v>
      </c>
      <c r="D75" s="68">
        <v>2021</v>
      </c>
      <c r="E75" t="s" s="96">
        <v>1703</v>
      </c>
      <c r="F75" t="s" s="97">
        <v>1948</v>
      </c>
      <c r="G75" t="s" s="94">
        <v>1949</v>
      </c>
      <c r="H75" t="s" s="98">
        <v>1706</v>
      </c>
      <c r="I75" s="99">
        <v>1</v>
      </c>
      <c r="J75" s="99">
        <v>0</v>
      </c>
      <c r="K75" s="99">
        <v>0</v>
      </c>
      <c r="L75" t="s" s="100">
        <v>1731</v>
      </c>
      <c r="M75" s="110"/>
      <c r="N75" s="15"/>
      <c r="O75" s="15"/>
      <c r="P75" s="109"/>
      <c r="Q75" s="104">
        <v>0.5767</v>
      </c>
      <c r="R75" s="106">
        <v>0.0595</v>
      </c>
      <c r="S75" s="106" cm="1">
        <f t="array" ref="S75">R75^2/SQRT(T75)</f>
        <v>0.000423140808419609</v>
      </c>
      <c r="T75" s="106">
        <v>70</v>
      </c>
      <c r="U75" t="s" s="94">
        <v>1950</v>
      </c>
      <c r="V75" s="70"/>
      <c r="W75" s="70"/>
      <c r="X75" s="70"/>
      <c r="Y75" s="70"/>
      <c r="Z75" s="70"/>
      <c r="AA75" s="70"/>
      <c r="AB75" t="s" s="94">
        <v>1951</v>
      </c>
      <c r="AC75" s="15"/>
      <c r="AD75" s="15"/>
    </row>
    <row r="76" ht="51" customHeight="1">
      <c r="A76" t="s" s="158">
        <v>156</v>
      </c>
      <c r="B76" t="str" s="159" cm="1">
        <f t="array" ref="B76">LEFT(A76,FIND(",",A76)-1)&amp;" et al."</f>
        <v>Shaza et al.</v>
      </c>
      <c r="C76" t="s" s="96">
        <v>1712</v>
      </c>
      <c r="D76" s="68">
        <v>2021</v>
      </c>
      <c r="E76" t="s" s="96">
        <v>1703</v>
      </c>
      <c r="F76" t="s" s="97">
        <v>1948</v>
      </c>
      <c r="G76" t="s" s="94">
        <v>1949</v>
      </c>
      <c r="H76" t="s" s="98">
        <v>1706</v>
      </c>
      <c r="I76" s="99">
        <v>1</v>
      </c>
      <c r="J76" s="99">
        <v>0</v>
      </c>
      <c r="K76" s="99">
        <v>0</v>
      </c>
      <c r="L76" t="s" s="100">
        <v>1731</v>
      </c>
      <c r="M76" s="110"/>
      <c r="N76" s="15"/>
      <c r="O76" s="15"/>
      <c r="P76" s="162">
        <v>1</v>
      </c>
      <c r="Q76" s="104">
        <v>0.2527</v>
      </c>
      <c r="R76" s="106">
        <v>0.0576</v>
      </c>
      <c r="S76" s="106" cm="1">
        <f t="array" ref="S76">R76^2/SQRT(T76)</f>
        <v>0.000396548167090528</v>
      </c>
      <c r="T76" s="106">
        <v>70</v>
      </c>
      <c r="U76" t="s" s="94">
        <v>1952</v>
      </c>
      <c r="V76" s="68">
        <v>35</v>
      </c>
      <c r="W76" s="68">
        <v>5.115</v>
      </c>
      <c r="X76" s="68">
        <v>1.065</v>
      </c>
      <c r="Y76" s="68">
        <v>35</v>
      </c>
      <c r="Z76" s="68">
        <v>5.37</v>
      </c>
      <c r="AA76" s="68">
        <v>0.95</v>
      </c>
      <c r="AB76" t="s" s="94">
        <v>1953</v>
      </c>
      <c r="AC76" s="15"/>
      <c r="AD76" s="15"/>
    </row>
    <row r="77" ht="51" customHeight="1">
      <c r="A77" t="s" s="158">
        <v>156</v>
      </c>
      <c r="B77" t="str" s="159" cm="1">
        <f t="array" ref="B77">LEFT(A77,FIND(",",A77)-1)&amp;" et al."</f>
        <v>Shaza et al.</v>
      </c>
      <c r="C77" t="s" s="96">
        <v>1740</v>
      </c>
      <c r="D77" s="68">
        <v>2021</v>
      </c>
      <c r="E77" t="s" s="96">
        <v>1703</v>
      </c>
      <c r="F77" t="s" s="97">
        <v>1948</v>
      </c>
      <c r="G77" t="s" s="94">
        <v>1949</v>
      </c>
      <c r="H77" t="s" s="98">
        <v>1706</v>
      </c>
      <c r="I77" s="99">
        <v>1</v>
      </c>
      <c r="J77" s="99">
        <v>0</v>
      </c>
      <c r="K77" s="99">
        <v>0</v>
      </c>
      <c r="L77" t="s" s="100">
        <v>1731</v>
      </c>
      <c r="M77" s="110"/>
      <c r="N77" s="15"/>
      <c r="O77" s="15"/>
      <c r="P77" s="109"/>
      <c r="Q77" s="104">
        <v>0.1917</v>
      </c>
      <c r="R77" s="106">
        <v>0.0574</v>
      </c>
      <c r="S77" s="106" cm="1">
        <f t="array" ref="S77">R77^2/SQRT(T77)</f>
        <v>0.000393799141289059</v>
      </c>
      <c r="T77" s="106">
        <v>70</v>
      </c>
      <c r="U77" t="s" s="94">
        <v>1954</v>
      </c>
      <c r="V77" s="68">
        <v>35</v>
      </c>
      <c r="W77" s="68">
        <v>4.595</v>
      </c>
      <c r="X77" s="68">
        <v>1.015</v>
      </c>
      <c r="Y77" s="68">
        <v>35</v>
      </c>
      <c r="Z77" s="68">
        <v>4.805</v>
      </c>
      <c r="AA77" s="68">
        <v>1.17</v>
      </c>
      <c r="AB77" t="s" s="94">
        <v>1955</v>
      </c>
      <c r="AC77" s="15"/>
      <c r="AD77" s="15"/>
    </row>
    <row r="78" ht="51" customHeight="1">
      <c r="A78" t="s" s="158">
        <v>156</v>
      </c>
      <c r="B78" t="str" s="159" cm="1">
        <f t="array" ref="B78">LEFT(A78,FIND(",",A78)-1)&amp;" et al."</f>
        <v>Shaza et al.</v>
      </c>
      <c r="C78" t="s" s="96">
        <v>1885</v>
      </c>
      <c r="D78" s="68">
        <v>2021</v>
      </c>
      <c r="E78" t="s" s="96">
        <v>1703</v>
      </c>
      <c r="F78" t="s" s="97">
        <v>1948</v>
      </c>
      <c r="G78" t="s" s="94">
        <v>1949</v>
      </c>
      <c r="H78" t="s" s="98">
        <v>1706</v>
      </c>
      <c r="I78" s="99">
        <v>1</v>
      </c>
      <c r="J78" s="99">
        <v>0</v>
      </c>
      <c r="K78" s="99">
        <v>0</v>
      </c>
      <c r="L78" t="s" s="100">
        <v>1731</v>
      </c>
      <c r="M78" s="110"/>
      <c r="N78" s="15"/>
      <c r="O78" s="15"/>
      <c r="P78" s="109"/>
      <c r="Q78" s="104">
        <v>0.0427</v>
      </c>
      <c r="R78" s="106">
        <v>0.0572</v>
      </c>
      <c r="S78" s="106" cm="1">
        <f t="array" ref="S78">R78^2/SQRT(T78)</f>
        <v>0.000391059677316464</v>
      </c>
      <c r="T78" s="106" cm="1">
        <f t="array" ref="T78">V78+Y78</f>
        <v>70</v>
      </c>
      <c r="U78" t="s" s="94">
        <v>1956</v>
      </c>
      <c r="V78" s="68">
        <v>35</v>
      </c>
      <c r="W78" s="68">
        <v>5.54</v>
      </c>
      <c r="X78" s="68">
        <v>1.07</v>
      </c>
      <c r="Y78" s="68">
        <v>35</v>
      </c>
      <c r="Z78" s="68">
        <v>5.58</v>
      </c>
      <c r="AA78" s="68">
        <v>0.78</v>
      </c>
      <c r="AB78" t="s" s="94">
        <v>1957</v>
      </c>
      <c r="AC78" s="15"/>
      <c r="AD78" s="15"/>
    </row>
    <row r="79" ht="38.25" customHeight="1">
      <c r="A79" t="s" s="158">
        <v>162</v>
      </c>
      <c r="B79" t="str" s="159" cm="1">
        <f t="array" ref="B79">LEFT(A79,FIND(",",A79)-1)</f>
        <v>Loparev</v>
      </c>
      <c r="C79" t="s" s="96">
        <v>1702</v>
      </c>
      <c r="D79" s="68">
        <v>2016</v>
      </c>
      <c r="E79" t="s" s="96">
        <v>1703</v>
      </c>
      <c r="F79" t="s" s="97">
        <v>1811</v>
      </c>
      <c r="G79" t="s" s="94">
        <v>1959</v>
      </c>
      <c r="H79" t="s" s="98">
        <v>1706</v>
      </c>
      <c r="I79" s="99">
        <v>0</v>
      </c>
      <c r="J79" s="99">
        <v>1</v>
      </c>
      <c r="K79" s="99">
        <v>1</v>
      </c>
      <c r="L79" t="s" s="100">
        <v>1731</v>
      </c>
      <c r="M79" s="110"/>
      <c r="N79" s="15"/>
      <c r="O79" s="15"/>
      <c r="P79" s="109"/>
      <c r="Q79" s="169">
        <v>-0.1302</v>
      </c>
      <c r="R79" s="106">
        <v>0.0304</v>
      </c>
      <c r="S79" s="106" cm="1">
        <f t="array" ref="S79">R79^2/SQRT(T79)</f>
        <v>8.04378032640089e-05</v>
      </c>
      <c r="T79" s="106" cm="1">
        <f t="array" ref="T79">V79+Y79</f>
        <v>132</v>
      </c>
      <c r="U79" s="111"/>
      <c r="V79" s="68">
        <v>66</v>
      </c>
      <c r="W79" s="68">
        <v>5.57</v>
      </c>
      <c r="X79" s="68">
        <v>0.83</v>
      </c>
      <c r="Y79" s="68">
        <v>66</v>
      </c>
      <c r="Z79" s="68" cm="1">
        <f t="array" ref="Z79">5.75-0.29</f>
        <v>5.46</v>
      </c>
      <c r="AA79" s="68">
        <v>0.86</v>
      </c>
      <c r="AB79" t="s" s="94">
        <v>1960</v>
      </c>
      <c r="AC79" s="15"/>
      <c r="AD79" s="15"/>
    </row>
    <row r="80" ht="63.75" customHeight="1">
      <c r="A80" t="s" s="158">
        <v>1961</v>
      </c>
      <c r="B80" t="str" s="177" cm="1">
        <f t="array" ref="B80">LEFT(A80,FIND(",",A80)-1)&amp;" et al."</f>
        <v>Fernandes et al.</v>
      </c>
      <c r="C80" t="s" s="96">
        <v>1702</v>
      </c>
      <c r="D80" s="68">
        <v>2020</v>
      </c>
      <c r="E80" t="s" s="96">
        <v>1703</v>
      </c>
      <c r="F80" t="s" s="97">
        <v>1963</v>
      </c>
      <c r="G80" t="s" s="94">
        <v>1964</v>
      </c>
      <c r="H80" t="s" s="98">
        <v>1706</v>
      </c>
      <c r="I80" s="99">
        <v>0</v>
      </c>
      <c r="J80" s="99">
        <v>1</v>
      </c>
      <c r="K80" s="99">
        <v>1</v>
      </c>
      <c r="L80" t="s" s="100">
        <v>1750</v>
      </c>
      <c r="M80" s="110"/>
      <c r="N80" s="15"/>
      <c r="O80" s="15"/>
      <c r="P80" s="170"/>
      <c r="Q80" s="178">
        <v>4.2376</v>
      </c>
      <c r="R80" s="172">
        <v>0.311</v>
      </c>
      <c r="S80" s="106" cm="1">
        <f t="array" ref="S80">R80^2/SQRT(T80)</f>
        <v>0.0149243743116835</v>
      </c>
      <c r="T80" s="106" cm="1">
        <f t="array" ref="T80">V80+Y80</f>
        <v>42</v>
      </c>
      <c r="U80" s="111"/>
      <c r="V80" s="68">
        <v>18</v>
      </c>
      <c r="W80" s="68">
        <v>0.27</v>
      </c>
      <c r="X80" s="68">
        <v>0.08</v>
      </c>
      <c r="Y80" s="68">
        <v>24</v>
      </c>
      <c r="Z80" s="68">
        <v>0.66</v>
      </c>
      <c r="AA80" s="68">
        <v>0.1</v>
      </c>
      <c r="AB80" t="s" s="94">
        <v>1965</v>
      </c>
      <c r="AC80" s="15"/>
      <c r="AD80" s="15"/>
    </row>
    <row r="81" ht="63.75" customHeight="1">
      <c r="A81" t="s" s="179">
        <v>1664</v>
      </c>
      <c r="B81" t="str" s="180" cm="1">
        <f t="array" ref="B81">LEFT(A81,FIND(",",A81)-1)&amp;" et al."</f>
        <v>Garaigordobil et al.</v>
      </c>
      <c r="C81" t="s" s="181">
        <v>1702</v>
      </c>
      <c r="D81" s="68">
        <v>2022</v>
      </c>
      <c r="E81" t="s" s="96">
        <v>1703</v>
      </c>
      <c r="F81" t="s" s="97">
        <v>1967</v>
      </c>
      <c r="G81" t="s" s="94">
        <v>1968</v>
      </c>
      <c r="H81" t="s" s="98">
        <v>1749</v>
      </c>
      <c r="I81" s="99">
        <v>1</v>
      </c>
      <c r="J81" s="99">
        <v>1</v>
      </c>
      <c r="K81" s="99">
        <v>1</v>
      </c>
      <c r="L81" t="s" s="100">
        <v>1969</v>
      </c>
      <c r="M81" s="110"/>
      <c r="N81" s="15"/>
      <c r="O81" s="15"/>
      <c r="P81" s="109"/>
      <c r="Q81" s="182"/>
      <c r="R81" s="15"/>
      <c r="S81" s="15"/>
      <c r="T81" s="106">
        <v>86</v>
      </c>
      <c r="U81" t="s" s="94">
        <v>1970</v>
      </c>
      <c r="V81" s="68">
        <v>53</v>
      </c>
      <c r="W81" s="68">
        <v>0.39</v>
      </c>
      <c r="X81" s="68">
        <v>1.46</v>
      </c>
      <c r="Y81" s="68">
        <v>33</v>
      </c>
      <c r="Z81" s="68">
        <v>0.35</v>
      </c>
      <c r="AA81" s="68">
        <v>1.33</v>
      </c>
      <c r="AB81" t="s" s="94">
        <v>1971</v>
      </c>
      <c r="AC81" s="15"/>
      <c r="AD81" s="15"/>
    </row>
    <row r="82" ht="63.75" customHeight="1">
      <c r="A82" t="s" s="179">
        <v>1664</v>
      </c>
      <c r="B82" t="str" s="180" cm="1">
        <f t="array" ref="B82">LEFT(A82,FIND(",",A82)-1)&amp;" et al."</f>
        <v>Garaigordobil et al.</v>
      </c>
      <c r="C82" t="s" s="181">
        <v>1712</v>
      </c>
      <c r="D82" s="68">
        <v>2022</v>
      </c>
      <c r="E82" t="s" s="96">
        <v>1703</v>
      </c>
      <c r="F82" t="s" s="97">
        <v>1967</v>
      </c>
      <c r="G82" t="s" s="94">
        <v>1972</v>
      </c>
      <c r="H82" t="s" s="98">
        <v>1749</v>
      </c>
      <c r="I82" s="99">
        <v>1</v>
      </c>
      <c r="J82" s="99">
        <v>1</v>
      </c>
      <c r="K82" s="99">
        <v>1</v>
      </c>
      <c r="L82" t="s" s="100">
        <v>1969</v>
      </c>
      <c r="M82" s="110"/>
      <c r="N82" s="15"/>
      <c r="O82" s="15"/>
      <c r="P82" s="109"/>
      <c r="Q82" s="183"/>
      <c r="R82" s="15"/>
      <c r="S82" s="15"/>
      <c r="T82" s="106">
        <v>86</v>
      </c>
      <c r="U82" t="s" s="94">
        <v>1973</v>
      </c>
      <c r="V82" s="68">
        <v>53</v>
      </c>
      <c r="W82" s="68">
        <v>1.08</v>
      </c>
      <c r="X82" s="68">
        <v>2.9</v>
      </c>
      <c r="Y82" s="68">
        <v>33</v>
      </c>
      <c r="Z82" s="68">
        <v>0.23</v>
      </c>
      <c r="AA82" s="68">
        <v>1.87</v>
      </c>
      <c r="AB82" t="s" s="94">
        <v>1974</v>
      </c>
      <c r="AC82" s="15"/>
      <c r="AD82" s="15"/>
    </row>
    <row r="83" ht="51" customHeight="1">
      <c r="A83" t="s" s="184">
        <v>1666</v>
      </c>
      <c r="B83" t="str" s="180" cm="1">
        <f t="array" ref="B83">LEFT(A83,FIND(",",A83)-1)&amp;" et al."</f>
        <v>Shoshani et al.</v>
      </c>
      <c r="C83" t="s" s="181">
        <v>1702</v>
      </c>
      <c r="D83" s="68">
        <v>2023</v>
      </c>
      <c r="E83" t="s" s="96">
        <v>1703</v>
      </c>
      <c r="F83" t="s" s="97">
        <v>1975</v>
      </c>
      <c r="G83" t="s" s="94">
        <v>1976</v>
      </c>
      <c r="H83" t="s" s="98">
        <v>1706</v>
      </c>
      <c r="I83" s="99">
        <v>1</v>
      </c>
      <c r="J83" s="99">
        <v>0</v>
      </c>
      <c r="K83" s="99">
        <v>0</v>
      </c>
      <c r="L83" s="109"/>
      <c r="M83" s="110">
        <v>0.19</v>
      </c>
      <c r="N83" t="s" s="95">
        <v>1724</v>
      </c>
      <c r="O83" s="15"/>
      <c r="P83" s="109"/>
      <c r="Q83" s="183"/>
      <c r="R83" s="15"/>
      <c r="S83" s="15"/>
      <c r="T83" s="106">
        <v>173</v>
      </c>
      <c r="U83" t="s" s="94">
        <v>1977</v>
      </c>
      <c r="V83" s="70"/>
      <c r="W83" s="70"/>
      <c r="X83" s="70"/>
      <c r="Y83" s="70"/>
      <c r="Z83" s="70"/>
      <c r="AA83" s="70"/>
      <c r="AB83" t="s" s="94">
        <v>1978</v>
      </c>
      <c r="AC83" s="15"/>
      <c r="AD83" s="15"/>
    </row>
    <row r="84" ht="51" customHeight="1">
      <c r="A84" t="s" s="185">
        <v>1666</v>
      </c>
      <c r="B84" t="str" s="180" cm="1">
        <f t="array" ref="B84">LEFT(A84,FIND(",",A84)-1)&amp;" et al."</f>
        <v>Shoshani et al.</v>
      </c>
      <c r="C84" t="s" s="181">
        <v>1712</v>
      </c>
      <c r="D84" s="68">
        <v>2023</v>
      </c>
      <c r="E84" t="s" s="96">
        <v>1703</v>
      </c>
      <c r="F84" t="s" s="97">
        <v>1975</v>
      </c>
      <c r="G84" t="s" s="94">
        <v>1979</v>
      </c>
      <c r="H84" t="s" s="98">
        <v>1706</v>
      </c>
      <c r="I84" s="99">
        <v>1</v>
      </c>
      <c r="J84" s="99">
        <v>0</v>
      </c>
      <c r="K84" s="99">
        <v>0</v>
      </c>
      <c r="L84" s="109"/>
      <c r="M84" s="110">
        <v>0.25</v>
      </c>
      <c r="N84" t="s" s="95">
        <v>1724</v>
      </c>
      <c r="O84" s="15"/>
      <c r="P84" s="109"/>
      <c r="Q84" s="183"/>
      <c r="R84" s="15"/>
      <c r="S84" s="15"/>
      <c r="T84" s="106">
        <v>166</v>
      </c>
      <c r="U84" t="s" s="94">
        <v>1980</v>
      </c>
      <c r="V84" s="70"/>
      <c r="W84" s="70"/>
      <c r="X84" s="70"/>
      <c r="Y84" s="70"/>
      <c r="Z84" s="70"/>
      <c r="AA84" s="70"/>
      <c r="AB84" t="s" s="94">
        <v>1981</v>
      </c>
      <c r="AC84" s="15"/>
      <c r="AD84" s="15"/>
    </row>
    <row r="85" ht="63.75" customHeight="1">
      <c r="A85" t="s" s="186">
        <v>1668</v>
      </c>
      <c r="B85" t="str" s="180" cm="1">
        <f t="array" ref="B85">LEFT(A85,FIND(",",A85)-1)&amp;" et al."</f>
        <v>Tountopoulou et al.</v>
      </c>
      <c r="C85" t="s" s="181">
        <v>1702</v>
      </c>
      <c r="D85" s="68">
        <v>2021</v>
      </c>
      <c r="E85" t="s" s="96">
        <v>1703</v>
      </c>
      <c r="F85" t="s" s="97">
        <v>1983</v>
      </c>
      <c r="G85" t="s" s="94">
        <v>1984</v>
      </c>
      <c r="H85" t="s" s="98">
        <v>1706</v>
      </c>
      <c r="I85" s="99">
        <v>1</v>
      </c>
      <c r="J85" s="99">
        <v>1</v>
      </c>
      <c r="K85" s="99">
        <v>1</v>
      </c>
      <c r="L85" t="s" s="100">
        <v>1731</v>
      </c>
      <c r="M85" s="110"/>
      <c r="N85" s="15"/>
      <c r="O85" s="15"/>
      <c r="P85" s="109"/>
      <c r="Q85" s="183"/>
      <c r="R85" s="15"/>
      <c r="S85" s="15"/>
      <c r="T85" s="106">
        <v>110</v>
      </c>
      <c r="U85" t="s" s="94">
        <v>1985</v>
      </c>
      <c r="V85" s="68">
        <v>54</v>
      </c>
      <c r="W85" s="68">
        <v>105.1</v>
      </c>
      <c r="X85" s="68">
        <v>11.18</v>
      </c>
      <c r="Y85" s="68">
        <v>54</v>
      </c>
      <c r="Z85" s="68">
        <v>105.66</v>
      </c>
      <c r="AA85" s="68">
        <v>11.7</v>
      </c>
      <c r="AB85" t="s" s="94">
        <v>1986</v>
      </c>
      <c r="AC85" s="15"/>
      <c r="AD85" s="15"/>
    </row>
    <row r="86" ht="63.75" customHeight="1">
      <c r="A86" t="s" s="186">
        <v>1668</v>
      </c>
      <c r="B86" t="str" s="180" cm="1">
        <f t="array" ref="B86">LEFT(A86,FIND(",",A86)-1)&amp;" et al."</f>
        <v>Tountopoulou et al.</v>
      </c>
      <c r="C86" t="s" s="181">
        <v>1712</v>
      </c>
      <c r="D86" s="68">
        <v>2021</v>
      </c>
      <c r="E86" t="s" s="96">
        <v>1703</v>
      </c>
      <c r="F86" t="s" s="97">
        <v>1983</v>
      </c>
      <c r="G86" t="s" s="94">
        <v>1984</v>
      </c>
      <c r="H86" t="s" s="98">
        <v>1706</v>
      </c>
      <c r="I86" s="99">
        <v>1</v>
      </c>
      <c r="J86" s="99">
        <v>1</v>
      </c>
      <c r="K86" s="99">
        <v>1</v>
      </c>
      <c r="L86" t="s" s="100">
        <v>1731</v>
      </c>
      <c r="M86" s="110"/>
      <c r="N86" s="15"/>
      <c r="O86" s="15"/>
      <c r="P86" s="109"/>
      <c r="Q86" s="183"/>
      <c r="R86" s="15"/>
      <c r="S86" s="15"/>
      <c r="T86" s="106">
        <v>110</v>
      </c>
      <c r="U86" t="s" s="94">
        <v>1987</v>
      </c>
      <c r="V86" s="68">
        <v>54</v>
      </c>
      <c r="W86" s="68">
        <v>19.58</v>
      </c>
      <c r="X86" s="68">
        <v>4.93</v>
      </c>
      <c r="Y86" s="68">
        <v>54</v>
      </c>
      <c r="Z86" s="68">
        <v>20.24</v>
      </c>
      <c r="AA86" s="68">
        <v>4.74</v>
      </c>
      <c r="AB86" t="s" s="94">
        <v>1986</v>
      </c>
      <c r="AC86" s="15"/>
      <c r="AD86" s="15"/>
    </row>
    <row r="87" ht="63.75" customHeight="1">
      <c r="A87" t="s" s="187">
        <v>1670</v>
      </c>
      <c r="B87" t="str" s="188" cm="1">
        <f t="array" ref="B87">LEFT(A87,FIND(",",A87)-1)&amp;" et al."</f>
        <v>Eriksson et al.</v>
      </c>
      <c r="C87" t="s" s="181">
        <v>1702</v>
      </c>
      <c r="D87" s="68">
        <v>2021</v>
      </c>
      <c r="E87" t="s" s="96">
        <v>1703</v>
      </c>
      <c r="F87" t="s" s="97">
        <v>1975</v>
      </c>
      <c r="G87" t="s" s="94">
        <v>1989</v>
      </c>
      <c r="H87" t="s" s="98">
        <v>1749</v>
      </c>
      <c r="I87" s="99">
        <v>1</v>
      </c>
      <c r="J87" s="99">
        <v>1</v>
      </c>
      <c r="K87" s="99">
        <v>1</v>
      </c>
      <c r="L87" t="s" s="100">
        <v>1990</v>
      </c>
      <c r="M87" s="110"/>
      <c r="N87" s="15"/>
      <c r="O87" s="15"/>
      <c r="P87" s="109"/>
      <c r="Q87" s="183"/>
      <c r="R87" s="15"/>
      <c r="S87" s="15"/>
      <c r="T87" s="106">
        <v>60</v>
      </c>
      <c r="U87" t="s" s="94">
        <v>1991</v>
      </c>
      <c r="V87" s="68">
        <v>31</v>
      </c>
      <c r="W87" s="68">
        <v>0.66</v>
      </c>
      <c r="X87" s="68">
        <v>0.7</v>
      </c>
      <c r="Y87" s="68">
        <v>29</v>
      </c>
      <c r="Z87" s="68">
        <v>1.21</v>
      </c>
      <c r="AA87" s="68">
        <v>0.84</v>
      </c>
      <c r="AB87" t="s" s="94">
        <v>1992</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89" customWidth="1"/>
    <col min="2" max="2" width="19.8516" style="189" customWidth="1"/>
    <col min="3" max="3" width="16.5" style="189" customWidth="1"/>
    <col min="4" max="5" width="12.5" style="189" customWidth="1"/>
    <col min="6" max="6" width="46.1719" style="189" customWidth="1"/>
    <col min="7" max="7" width="28.3516" style="189" customWidth="1"/>
    <col min="8" max="34" width="12.5" style="189" customWidth="1"/>
    <col min="35" max="16384" width="12.5" style="189" customWidth="1"/>
  </cols>
  <sheetData>
    <row r="1" ht="13.65" customHeight="1">
      <c r="A1" t="s" s="95">
        <v>1993</v>
      </c>
      <c r="B1" t="s" s="95">
        <v>1994</v>
      </c>
      <c r="C1" t="s" s="95">
        <v>1995</v>
      </c>
      <c r="D1" t="s" s="95">
        <v>1996</v>
      </c>
      <c r="E1" t="s" s="95">
        <v>1997</v>
      </c>
      <c r="F1" t="s" s="94">
        <v>1998</v>
      </c>
      <c r="G1" t="s" s="94">
        <v>1999</v>
      </c>
      <c r="H1" t="s" s="95">
        <v>2000</v>
      </c>
      <c r="I1" t="s" s="95">
        <v>2001</v>
      </c>
      <c r="J1" t="s" s="95">
        <v>2002</v>
      </c>
      <c r="K1" t="s" s="95">
        <v>2003</v>
      </c>
      <c r="L1" t="s" s="95">
        <v>2004</v>
      </c>
      <c r="M1" t="s" s="95">
        <v>2005</v>
      </c>
      <c r="N1" t="s" s="95">
        <v>2006</v>
      </c>
      <c r="O1" t="s" s="95">
        <v>2007</v>
      </c>
      <c r="P1" t="s" s="95">
        <v>2008</v>
      </c>
      <c r="Q1" t="s" s="95">
        <v>2009</v>
      </c>
      <c r="R1" t="s" s="95">
        <v>2010</v>
      </c>
      <c r="S1" t="s" s="95">
        <v>2011</v>
      </c>
      <c r="T1" t="s" s="95">
        <v>2012</v>
      </c>
      <c r="U1" t="s" s="95">
        <v>2013</v>
      </c>
      <c r="V1" t="s" s="95">
        <v>2014</v>
      </c>
      <c r="W1" t="s" s="95">
        <v>2015</v>
      </c>
      <c r="X1" t="s" s="95">
        <v>2016</v>
      </c>
      <c r="Y1" t="s" s="95">
        <v>2017</v>
      </c>
      <c r="Z1" t="s" s="95">
        <v>2018</v>
      </c>
      <c r="AA1" t="s" s="95">
        <v>2019</v>
      </c>
      <c r="AB1" t="s" s="95">
        <v>2020</v>
      </c>
      <c r="AC1" t="s" s="95">
        <v>2021</v>
      </c>
      <c r="AD1" t="s" s="95">
        <v>2022</v>
      </c>
      <c r="AE1" t="s" s="95">
        <v>2023</v>
      </c>
      <c r="AF1" t="s" s="95">
        <v>2024</v>
      </c>
      <c r="AG1" t="s" s="95">
        <v>2025</v>
      </c>
      <c r="AH1" t="s" s="95">
        <v>2026</v>
      </c>
    </row>
    <row r="2" ht="35.65" customHeight="1">
      <c r="A2" t="s" s="95">
        <v>2027</v>
      </c>
      <c r="B2" t="s" s="95">
        <v>2028</v>
      </c>
      <c r="C2" t="s" s="95">
        <v>2029</v>
      </c>
      <c r="D2" s="106">
        <v>2022</v>
      </c>
      <c r="E2" t="s" s="95">
        <v>2030</v>
      </c>
      <c r="F2" t="s" s="94">
        <v>2031</v>
      </c>
      <c r="G2" t="s" s="94">
        <v>2032</v>
      </c>
      <c r="H2" s="15"/>
      <c r="I2" s="15"/>
      <c r="J2" s="15"/>
      <c r="K2" s="15"/>
      <c r="L2" s="15"/>
      <c r="M2" s="106">
        <v>2022</v>
      </c>
      <c r="N2" s="106">
        <v>77</v>
      </c>
      <c r="O2" s="15"/>
      <c r="P2" s="106">
        <v>4</v>
      </c>
      <c r="Q2" s="106">
        <v>10</v>
      </c>
      <c r="R2" s="15"/>
      <c r="S2" t="s" s="95">
        <v>2033</v>
      </c>
      <c r="T2" s="15"/>
      <c r="U2" s="15"/>
      <c r="V2" s="15"/>
      <c r="W2" s="15"/>
      <c r="X2" s="15"/>
      <c r="Y2" s="15"/>
      <c r="Z2" s="15"/>
      <c r="AA2" s="15"/>
      <c r="AB2" s="15"/>
      <c r="AC2" s="15"/>
      <c r="AD2" s="15"/>
      <c r="AE2" t="s" s="95">
        <v>2034</v>
      </c>
      <c r="AF2" s="15"/>
      <c r="AG2" t="s" s="95">
        <v>2035</v>
      </c>
      <c r="AH2" s="15"/>
    </row>
    <row r="3" ht="24.65" customHeight="1">
      <c r="A3" t="s" s="95">
        <v>2036</v>
      </c>
      <c r="B3" t="s" s="95">
        <v>2028</v>
      </c>
      <c r="C3" t="s" s="95">
        <v>2029</v>
      </c>
      <c r="D3" s="106">
        <v>2021</v>
      </c>
      <c r="E3" t="s" s="95">
        <v>2037</v>
      </c>
      <c r="F3" t="s" s="94">
        <v>2038</v>
      </c>
      <c r="G3" t="s" s="94">
        <v>2039</v>
      </c>
      <c r="H3" s="15"/>
      <c r="I3" s="15"/>
      <c r="J3" s="15"/>
      <c r="K3" s="15"/>
      <c r="L3" s="15"/>
      <c r="M3" s="106">
        <v>2021</v>
      </c>
      <c r="N3" t="s" s="95">
        <v>2040</v>
      </c>
      <c r="O3" s="15"/>
      <c r="P3" s="106">
        <v>3</v>
      </c>
      <c r="Q3" s="106">
        <v>62</v>
      </c>
      <c r="R3" s="15"/>
      <c r="S3" s="15"/>
      <c r="T3" s="15"/>
      <c r="U3" s="15"/>
      <c r="V3" s="15"/>
      <c r="W3" s="15"/>
      <c r="X3" s="15"/>
      <c r="Y3" s="15"/>
      <c r="Z3" s="15"/>
      <c r="AA3" s="15"/>
      <c r="AB3" s="15"/>
      <c r="AC3" s="15"/>
      <c r="AD3" s="15"/>
      <c r="AE3" t="s" s="95">
        <v>2034</v>
      </c>
      <c r="AF3" s="15"/>
      <c r="AG3" t="s" s="95">
        <v>2041</v>
      </c>
      <c r="AH3" s="15"/>
    </row>
    <row r="4" ht="24.65" customHeight="1">
      <c r="A4" t="s" s="95">
        <v>2042</v>
      </c>
      <c r="B4" t="s" s="95">
        <v>2028</v>
      </c>
      <c r="C4" t="s" s="95">
        <v>2029</v>
      </c>
      <c r="D4" s="106">
        <v>2021</v>
      </c>
      <c r="E4" t="s" s="95">
        <v>2043</v>
      </c>
      <c r="F4" t="s" s="94">
        <v>2044</v>
      </c>
      <c r="G4" t="s" s="94">
        <v>2045</v>
      </c>
      <c r="H4" s="15"/>
      <c r="I4" s="15"/>
      <c r="J4" s="15"/>
      <c r="K4" s="15"/>
      <c r="L4" s="15"/>
      <c r="M4" s="106">
        <v>2021</v>
      </c>
      <c r="N4" s="15"/>
      <c r="O4" s="15"/>
      <c r="P4" s="106">
        <v>8</v>
      </c>
      <c r="Q4" s="106">
        <v>8</v>
      </c>
      <c r="R4" s="15"/>
      <c r="S4" s="15"/>
      <c r="T4" s="15"/>
      <c r="U4" s="15"/>
      <c r="V4" s="15"/>
      <c r="W4" s="15"/>
      <c r="X4" s="15"/>
      <c r="Y4" s="15"/>
      <c r="Z4" s="15"/>
      <c r="AA4" s="15"/>
      <c r="AB4" s="15"/>
      <c r="AC4" s="15"/>
      <c r="AD4" s="15"/>
      <c r="AE4" t="s" s="95">
        <v>2034</v>
      </c>
      <c r="AF4" s="15"/>
      <c r="AG4" s="15"/>
      <c r="AH4" s="15"/>
    </row>
    <row r="5" ht="35.65" customHeight="1">
      <c r="A5" t="s" s="95">
        <v>2046</v>
      </c>
      <c r="B5" t="s" s="95">
        <v>2028</v>
      </c>
      <c r="C5" t="s" s="95">
        <v>2029</v>
      </c>
      <c r="D5" s="106">
        <v>2023</v>
      </c>
      <c r="E5" t="s" s="95">
        <v>2047</v>
      </c>
      <c r="F5" t="s" s="94">
        <v>2048</v>
      </c>
      <c r="G5" t="s" s="94">
        <v>2049</v>
      </c>
      <c r="H5" s="15"/>
      <c r="I5" s="15"/>
      <c r="J5" s="15"/>
      <c r="K5" s="15"/>
      <c r="L5" s="15"/>
      <c r="M5" s="106">
        <v>2023</v>
      </c>
      <c r="N5" s="106">
        <v>107546</v>
      </c>
      <c r="O5" s="15"/>
      <c r="P5" s="15"/>
      <c r="Q5" s="106">
        <v>139</v>
      </c>
      <c r="R5" s="15"/>
      <c r="S5" t="s" s="95">
        <v>2050</v>
      </c>
      <c r="T5" s="15"/>
      <c r="U5" s="15"/>
      <c r="V5" s="15"/>
      <c r="W5" s="15"/>
      <c r="X5" s="15"/>
      <c r="Y5" s="15"/>
      <c r="Z5" s="15"/>
      <c r="AA5" s="15"/>
      <c r="AB5" s="15"/>
      <c r="AC5" s="15"/>
      <c r="AD5" s="15"/>
      <c r="AE5" t="s" s="95">
        <v>2034</v>
      </c>
      <c r="AF5" s="15"/>
      <c r="AG5" t="s" s="95">
        <v>2051</v>
      </c>
      <c r="AH5" s="15"/>
    </row>
    <row r="6" ht="35.65" customHeight="1">
      <c r="A6" t="s" s="95">
        <v>2052</v>
      </c>
      <c r="B6" t="s" s="95">
        <v>2028</v>
      </c>
      <c r="C6" t="s" s="95">
        <v>2029</v>
      </c>
      <c r="D6" s="106">
        <v>2021</v>
      </c>
      <c r="E6" t="s" s="95">
        <v>2053</v>
      </c>
      <c r="F6" t="s" s="94">
        <v>2054</v>
      </c>
      <c r="G6" t="s" s="94">
        <v>2055</v>
      </c>
      <c r="H6" s="15"/>
      <c r="I6" s="15"/>
      <c r="J6" s="15"/>
      <c r="K6" s="15"/>
      <c r="L6" s="15"/>
      <c r="M6" s="106">
        <v>2021</v>
      </c>
      <c r="N6" s="106">
        <v>106641</v>
      </c>
      <c r="O6" s="15"/>
      <c r="P6" s="15"/>
      <c r="Q6" s="106">
        <v>116</v>
      </c>
      <c r="R6" s="15"/>
      <c r="S6" t="s" s="95">
        <v>2056</v>
      </c>
      <c r="T6" s="15"/>
      <c r="U6" s="15"/>
      <c r="V6" s="15"/>
      <c r="W6" s="15"/>
      <c r="X6" s="15"/>
      <c r="Y6" s="15"/>
      <c r="Z6" s="15"/>
      <c r="AA6" s="15"/>
      <c r="AB6" s="15"/>
      <c r="AC6" s="15"/>
      <c r="AD6" s="15"/>
      <c r="AE6" t="s" s="95">
        <v>2034</v>
      </c>
      <c r="AF6" s="15"/>
      <c r="AG6" t="s" s="95">
        <v>2051</v>
      </c>
      <c r="AH6" s="15"/>
    </row>
    <row r="7" ht="35.65" customHeight="1">
      <c r="A7" t="s" s="95">
        <v>2057</v>
      </c>
      <c r="B7" t="s" s="95">
        <v>2058</v>
      </c>
      <c r="C7" t="s" s="95">
        <v>2029</v>
      </c>
      <c r="D7" s="106">
        <v>2023</v>
      </c>
      <c r="E7" t="s" s="95">
        <v>2059</v>
      </c>
      <c r="F7" t="s" s="94">
        <v>2060</v>
      </c>
      <c r="G7" t="s" s="94">
        <v>2061</v>
      </c>
      <c r="H7" s="15"/>
      <c r="I7" s="15"/>
      <c r="J7" s="15"/>
      <c r="K7" s="15"/>
      <c r="L7" s="15"/>
      <c r="M7" s="106">
        <v>2023</v>
      </c>
      <c r="N7" t="s" s="95">
        <v>2062</v>
      </c>
      <c r="O7" s="15"/>
      <c r="P7" s="15"/>
      <c r="Q7" s="15"/>
      <c r="R7" s="15"/>
      <c r="S7" t="s" s="95">
        <v>2063</v>
      </c>
      <c r="T7" s="15"/>
      <c r="U7" s="15"/>
      <c r="V7" s="15"/>
      <c r="W7" s="15"/>
      <c r="X7" s="15"/>
      <c r="Y7" s="15"/>
      <c r="Z7" s="15"/>
      <c r="AA7" s="15"/>
      <c r="AB7" s="15"/>
      <c r="AC7" s="15"/>
      <c r="AD7" s="15"/>
      <c r="AE7" t="s" s="95">
        <v>2034</v>
      </c>
      <c r="AF7" s="15"/>
      <c r="AG7" s="15"/>
      <c r="AH7" s="15"/>
    </row>
    <row r="8" ht="13.65" customHeight="1">
      <c r="A8" t="s" s="95">
        <v>2064</v>
      </c>
      <c r="B8" t="s" s="95">
        <v>2028</v>
      </c>
      <c r="C8" t="s" s="95">
        <v>2029</v>
      </c>
      <c r="D8" s="106">
        <v>2021</v>
      </c>
      <c r="E8" t="s" s="95">
        <v>2065</v>
      </c>
      <c r="F8" t="s" s="94">
        <v>2066</v>
      </c>
      <c r="G8" s="111"/>
      <c r="H8" s="15"/>
      <c r="I8" s="15"/>
      <c r="J8" s="15"/>
      <c r="K8" s="15"/>
      <c r="L8" s="15"/>
      <c r="M8" s="106">
        <v>2021</v>
      </c>
      <c r="N8" s="15"/>
      <c r="O8" s="15"/>
      <c r="P8" s="15"/>
      <c r="Q8" s="15"/>
      <c r="R8" s="15"/>
      <c r="S8" s="15"/>
      <c r="T8" s="15"/>
      <c r="U8" s="15"/>
      <c r="V8" s="15"/>
      <c r="W8" s="15"/>
      <c r="X8" s="15"/>
      <c r="Y8" s="15"/>
      <c r="Z8" s="15"/>
      <c r="AA8" s="15"/>
      <c r="AB8" s="15"/>
      <c r="AC8" s="15"/>
      <c r="AD8" s="15"/>
      <c r="AE8" t="s" s="95">
        <v>2034</v>
      </c>
      <c r="AF8" s="15"/>
      <c r="AG8" s="15"/>
      <c r="AH8" s="15"/>
    </row>
    <row r="9" ht="35.65" customHeight="1">
      <c r="A9" t="s" s="95">
        <v>2067</v>
      </c>
      <c r="B9" t="s" s="95">
        <v>2028</v>
      </c>
      <c r="C9" t="s" s="95">
        <v>2029</v>
      </c>
      <c r="D9" s="106">
        <v>2023</v>
      </c>
      <c r="E9" t="s" s="95">
        <v>2068</v>
      </c>
      <c r="F9" t="s" s="94">
        <v>2069</v>
      </c>
      <c r="G9" t="s" s="94">
        <v>2070</v>
      </c>
      <c r="H9" s="15"/>
      <c r="I9" s="15"/>
      <c r="J9" s="15"/>
      <c r="K9" s="15"/>
      <c r="L9" s="15"/>
      <c r="M9" s="106">
        <v>2023</v>
      </c>
      <c r="N9" t="s" s="95">
        <v>2071</v>
      </c>
      <c r="O9" s="15"/>
      <c r="P9" s="15"/>
      <c r="Q9" s="15"/>
      <c r="R9" s="15"/>
      <c r="S9" t="s" s="95">
        <v>2072</v>
      </c>
      <c r="T9" s="15"/>
      <c r="U9" s="15"/>
      <c r="V9" s="15"/>
      <c r="W9" s="15"/>
      <c r="X9" s="15"/>
      <c r="Y9" s="15"/>
      <c r="Z9" s="15"/>
      <c r="AA9" s="15"/>
      <c r="AB9" s="15"/>
      <c r="AC9" s="15"/>
      <c r="AD9" s="15"/>
      <c r="AE9" t="s" s="95">
        <v>2034</v>
      </c>
      <c r="AF9" s="15"/>
      <c r="AG9" t="s" s="95">
        <v>2073</v>
      </c>
      <c r="AH9" s="15"/>
    </row>
    <row r="10" ht="24.65" customHeight="1">
      <c r="A10" t="s" s="95">
        <v>2074</v>
      </c>
      <c r="B10" t="s" s="95">
        <v>2075</v>
      </c>
      <c r="C10" t="s" s="95">
        <v>2029</v>
      </c>
      <c r="D10" s="106">
        <v>2022</v>
      </c>
      <c r="E10" t="s" s="95">
        <v>2076</v>
      </c>
      <c r="F10" t="s" s="94">
        <v>2077</v>
      </c>
      <c r="G10" s="111"/>
      <c r="H10" s="15"/>
      <c r="I10" s="15"/>
      <c r="J10" s="15"/>
      <c r="K10" s="15"/>
      <c r="L10" s="15"/>
      <c r="M10" s="106">
        <v>2022</v>
      </c>
      <c r="N10" s="15"/>
      <c r="O10" s="15"/>
      <c r="P10" s="15"/>
      <c r="Q10" s="15"/>
      <c r="R10" s="15"/>
      <c r="S10" t="s" s="95">
        <v>2078</v>
      </c>
      <c r="T10" s="15"/>
      <c r="U10" s="15"/>
      <c r="V10" s="15"/>
      <c r="W10" s="15"/>
      <c r="X10" t="s" s="95">
        <v>2079</v>
      </c>
      <c r="Y10" s="15"/>
      <c r="Z10" s="15"/>
      <c r="AA10" s="15"/>
      <c r="AB10" t="s" s="95">
        <v>2080</v>
      </c>
      <c r="AC10" s="15"/>
      <c r="AD10" s="15"/>
      <c r="AE10" t="s" s="95">
        <v>2034</v>
      </c>
      <c r="AF10" s="15"/>
      <c r="AG10" s="15"/>
      <c r="AH10" s="15"/>
    </row>
    <row r="11" ht="24.65" customHeight="1">
      <c r="A11" t="s" s="95">
        <v>2081</v>
      </c>
      <c r="B11" t="s" s="95">
        <v>2028</v>
      </c>
      <c r="C11" t="s" s="95">
        <v>2029</v>
      </c>
      <c r="D11" s="106">
        <v>2022</v>
      </c>
      <c r="E11" t="s" s="95">
        <v>2082</v>
      </c>
      <c r="F11" t="s" s="94">
        <v>2083</v>
      </c>
      <c r="G11" t="s" s="94">
        <v>2084</v>
      </c>
      <c r="H11" s="15"/>
      <c r="I11" s="15"/>
      <c r="J11" s="15"/>
      <c r="K11" s="15"/>
      <c r="L11" s="15"/>
      <c r="M11" s="106">
        <v>2022</v>
      </c>
      <c r="N11" t="s" s="95">
        <v>2085</v>
      </c>
      <c r="O11" s="15"/>
      <c r="P11" s="106">
        <v>10</v>
      </c>
      <c r="Q11" s="106">
        <v>51</v>
      </c>
      <c r="R11" s="15"/>
      <c r="S11" s="15"/>
      <c r="T11" s="15"/>
      <c r="U11" s="15"/>
      <c r="V11" s="15"/>
      <c r="W11" s="15"/>
      <c r="X11" s="15"/>
      <c r="Y11" s="15"/>
      <c r="Z11" s="15"/>
      <c r="AA11" s="15"/>
      <c r="AB11" s="15"/>
      <c r="AC11" s="15"/>
      <c r="AD11" s="15"/>
      <c r="AE11" t="s" s="95">
        <v>2034</v>
      </c>
      <c r="AF11" s="15"/>
      <c r="AG11" t="s" s="95">
        <v>2086</v>
      </c>
      <c r="AH11" s="15"/>
    </row>
    <row r="12" ht="35.65" customHeight="1">
      <c r="A12" t="s" s="95">
        <v>2087</v>
      </c>
      <c r="B12" t="s" s="95">
        <v>2028</v>
      </c>
      <c r="C12" t="s" s="95">
        <v>2029</v>
      </c>
      <c r="D12" s="106">
        <v>2021</v>
      </c>
      <c r="E12" t="s" s="95">
        <v>2088</v>
      </c>
      <c r="F12" t="s" s="94">
        <v>2089</v>
      </c>
      <c r="G12" t="s" s="94">
        <v>2090</v>
      </c>
      <c r="H12" s="15"/>
      <c r="I12" s="15"/>
      <c r="J12" s="15"/>
      <c r="K12" s="15"/>
      <c r="L12" s="15"/>
      <c r="M12" s="106">
        <v>2021</v>
      </c>
      <c r="N12" s="106">
        <v>202171</v>
      </c>
      <c r="O12" s="15"/>
      <c r="P12" s="106">
        <v>5</v>
      </c>
      <c r="Q12" s="106">
        <v>8</v>
      </c>
      <c r="R12" s="15"/>
      <c r="S12" s="15"/>
      <c r="T12" s="15"/>
      <c r="U12" s="15"/>
      <c r="V12" s="15"/>
      <c r="W12" s="15"/>
      <c r="X12" s="15"/>
      <c r="Y12" s="15"/>
      <c r="Z12" s="15"/>
      <c r="AA12" s="15"/>
      <c r="AB12" s="15"/>
      <c r="AC12" s="15"/>
      <c r="AD12" s="15"/>
      <c r="AE12" t="s" s="95">
        <v>2034</v>
      </c>
      <c r="AF12" s="15"/>
      <c r="AG12" t="s" s="95">
        <v>2091</v>
      </c>
      <c r="AH12" s="15"/>
    </row>
    <row r="13" ht="35.65" customHeight="1">
      <c r="A13" t="s" s="95">
        <v>2092</v>
      </c>
      <c r="B13" t="s" s="95">
        <v>2028</v>
      </c>
      <c r="C13" t="s" s="95">
        <v>2029</v>
      </c>
      <c r="D13" s="106">
        <v>2022</v>
      </c>
      <c r="E13" t="s" s="95">
        <v>2093</v>
      </c>
      <c r="F13" t="s" s="94">
        <v>2094</v>
      </c>
      <c r="G13" t="s" s="94">
        <v>2095</v>
      </c>
      <c r="H13" s="15"/>
      <c r="I13" s="15"/>
      <c r="J13" s="15"/>
      <c r="K13" s="15"/>
      <c r="L13" s="15"/>
      <c r="M13" s="106">
        <v>2022</v>
      </c>
      <c r="N13" t="s" s="95">
        <v>2096</v>
      </c>
      <c r="O13" s="15"/>
      <c r="P13" s="106">
        <v>6</v>
      </c>
      <c r="Q13" s="106">
        <v>27</v>
      </c>
      <c r="R13" s="15"/>
      <c r="S13" t="s" s="95">
        <v>2097</v>
      </c>
      <c r="T13" s="15"/>
      <c r="U13" s="15"/>
      <c r="V13" s="15"/>
      <c r="W13" s="15"/>
      <c r="X13" s="15"/>
      <c r="Y13" s="15"/>
      <c r="Z13" s="15"/>
      <c r="AA13" s="15"/>
      <c r="AB13" s="15"/>
      <c r="AC13" s="15"/>
      <c r="AD13" s="15"/>
      <c r="AE13" t="s" s="95">
        <v>2034</v>
      </c>
      <c r="AF13" s="15"/>
      <c r="AG13" t="s" s="95">
        <v>2098</v>
      </c>
      <c r="AH13" s="15"/>
    </row>
    <row r="14" ht="24.65" customHeight="1">
      <c r="A14" t="s" s="95">
        <v>2099</v>
      </c>
      <c r="B14" t="s" s="95">
        <v>2028</v>
      </c>
      <c r="C14" t="s" s="95">
        <v>2029</v>
      </c>
      <c r="D14" s="106">
        <v>2021</v>
      </c>
      <c r="E14" t="s" s="95">
        <v>2100</v>
      </c>
      <c r="F14" t="s" s="94">
        <v>2101</v>
      </c>
      <c r="G14" t="s" s="94">
        <v>2102</v>
      </c>
      <c r="H14" s="15"/>
      <c r="I14" s="15"/>
      <c r="J14" s="15"/>
      <c r="K14" s="15"/>
      <c r="L14" s="15"/>
      <c r="M14" s="106">
        <v>2021</v>
      </c>
      <c r="N14" t="s" s="95">
        <v>2103</v>
      </c>
      <c r="O14" s="15"/>
      <c r="P14" s="106">
        <v>1</v>
      </c>
      <c r="Q14" s="106">
        <v>15</v>
      </c>
      <c r="R14" s="15"/>
      <c r="S14" t="s" s="95">
        <v>1910</v>
      </c>
      <c r="T14" s="15"/>
      <c r="U14" s="15"/>
      <c r="V14" s="15"/>
      <c r="W14" s="15"/>
      <c r="X14" s="15"/>
      <c r="Y14" s="15"/>
      <c r="Z14" s="15"/>
      <c r="AA14" s="15"/>
      <c r="AB14" s="15"/>
      <c r="AC14" s="15"/>
      <c r="AD14" s="15"/>
      <c r="AE14" t="s" s="95">
        <v>2034</v>
      </c>
      <c r="AF14" s="15"/>
      <c r="AG14" t="s" s="95">
        <v>2073</v>
      </c>
      <c r="AH14" s="15"/>
    </row>
    <row r="15" ht="24.65" customHeight="1">
      <c r="A15" t="s" s="95">
        <v>2104</v>
      </c>
      <c r="B15" t="s" s="95">
        <v>2028</v>
      </c>
      <c r="C15" t="s" s="95">
        <v>2029</v>
      </c>
      <c r="D15" s="106">
        <v>2023</v>
      </c>
      <c r="E15" t="s" s="95">
        <v>2105</v>
      </c>
      <c r="F15" t="s" s="94">
        <v>2106</v>
      </c>
      <c r="G15" t="s" s="94">
        <v>2107</v>
      </c>
      <c r="H15" s="15"/>
      <c r="I15" s="15"/>
      <c r="J15" s="15"/>
      <c r="K15" s="15"/>
      <c r="L15" s="15"/>
      <c r="M15" s="106">
        <v>2023</v>
      </c>
      <c r="N15" s="106">
        <v>104708</v>
      </c>
      <c r="O15" s="15"/>
      <c r="P15" s="15"/>
      <c r="Q15" s="106">
        <v>194</v>
      </c>
      <c r="R15" s="15"/>
      <c r="S15" s="15"/>
      <c r="T15" s="15"/>
      <c r="U15" s="15"/>
      <c r="V15" s="15"/>
      <c r="W15" s="15"/>
      <c r="X15" s="15"/>
      <c r="Y15" s="15"/>
      <c r="Z15" s="15"/>
      <c r="AA15" s="15"/>
      <c r="AB15" s="15"/>
      <c r="AC15" s="15"/>
      <c r="AD15" s="15"/>
      <c r="AE15" t="s" s="95">
        <v>2034</v>
      </c>
      <c r="AF15" s="15"/>
      <c r="AG15" t="s" s="95">
        <v>2051</v>
      </c>
      <c r="AH15" s="15"/>
    </row>
    <row r="16" ht="35.65" customHeight="1">
      <c r="A16" t="s" s="95">
        <v>2108</v>
      </c>
      <c r="B16" t="s" s="95">
        <v>2028</v>
      </c>
      <c r="C16" t="s" s="95">
        <v>2029</v>
      </c>
      <c r="D16" s="106">
        <v>2021</v>
      </c>
      <c r="E16" t="s" s="95">
        <v>2109</v>
      </c>
      <c r="F16" t="s" s="94">
        <v>2110</v>
      </c>
      <c r="G16" t="s" s="94">
        <v>2111</v>
      </c>
      <c r="H16" s="15"/>
      <c r="I16" s="15"/>
      <c r="J16" s="15"/>
      <c r="K16" s="15"/>
      <c r="L16" s="15"/>
      <c r="M16" s="106">
        <v>2021</v>
      </c>
      <c r="N16" t="s" s="95">
        <v>2112</v>
      </c>
      <c r="O16" s="15"/>
      <c r="P16" s="106">
        <v>3</v>
      </c>
      <c r="Q16" s="106">
        <v>13</v>
      </c>
      <c r="R16" s="15"/>
      <c r="S16" t="s" s="95">
        <v>2113</v>
      </c>
      <c r="T16" s="15"/>
      <c r="U16" s="15"/>
      <c r="V16" s="15"/>
      <c r="W16" s="15"/>
      <c r="X16" s="15"/>
      <c r="Y16" s="15"/>
      <c r="Z16" s="15"/>
      <c r="AA16" s="15"/>
      <c r="AB16" s="15"/>
      <c r="AC16" s="15"/>
      <c r="AD16" s="15"/>
      <c r="AE16" t="s" s="95">
        <v>2034</v>
      </c>
      <c r="AF16" s="15"/>
      <c r="AG16" t="s" s="95">
        <v>2035</v>
      </c>
      <c r="AH16" s="15"/>
    </row>
    <row r="17" ht="24.65" customHeight="1">
      <c r="A17" t="s" s="95">
        <v>2114</v>
      </c>
      <c r="B17" t="s" s="95">
        <v>2028</v>
      </c>
      <c r="C17" t="s" s="95">
        <v>2029</v>
      </c>
      <c r="D17" s="106">
        <v>2021</v>
      </c>
      <c r="E17" t="s" s="95">
        <v>2115</v>
      </c>
      <c r="F17" t="s" s="94">
        <v>2116</v>
      </c>
      <c r="G17" t="s" s="94">
        <v>2117</v>
      </c>
      <c r="H17" s="15"/>
      <c r="I17" s="15"/>
      <c r="J17" s="15"/>
      <c r="K17" s="15"/>
      <c r="L17" s="15"/>
      <c r="M17" s="106">
        <v>2021</v>
      </c>
      <c r="N17" s="106">
        <v>178</v>
      </c>
      <c r="O17" s="15"/>
      <c r="P17" s="106">
        <v>2</v>
      </c>
      <c r="Q17" s="106">
        <v>10</v>
      </c>
      <c r="R17" s="15"/>
      <c r="S17" t="s" s="95">
        <v>2118</v>
      </c>
      <c r="T17" s="15"/>
      <c r="U17" s="15"/>
      <c r="V17" s="15"/>
      <c r="W17" s="15"/>
      <c r="X17" s="15"/>
      <c r="Y17" s="15"/>
      <c r="Z17" s="15"/>
      <c r="AA17" s="15"/>
      <c r="AB17" s="15"/>
      <c r="AC17" s="15"/>
      <c r="AD17" s="15"/>
      <c r="AE17" t="s" s="95">
        <v>2034</v>
      </c>
      <c r="AF17" s="15"/>
      <c r="AG17" t="s" s="95">
        <v>2119</v>
      </c>
      <c r="AH17" s="15"/>
    </row>
    <row r="18" ht="13.65" customHeight="1">
      <c r="A18" t="s" s="95">
        <v>2120</v>
      </c>
      <c r="B18" t="s" s="95">
        <v>2028</v>
      </c>
      <c r="C18" t="s" s="95">
        <v>2029</v>
      </c>
      <c r="D18" s="106">
        <v>2022</v>
      </c>
      <c r="E18" t="s" s="95">
        <v>2121</v>
      </c>
      <c r="F18" t="s" s="94">
        <v>2122</v>
      </c>
      <c r="G18" t="s" s="94">
        <v>2123</v>
      </c>
      <c r="H18" s="15"/>
      <c r="I18" s="15"/>
      <c r="J18" s="15"/>
      <c r="K18" s="15"/>
      <c r="L18" s="15"/>
      <c r="M18" s="106">
        <v>2022</v>
      </c>
      <c r="N18" s="15"/>
      <c r="O18" s="15"/>
      <c r="P18" s="106">
        <v>3</v>
      </c>
      <c r="Q18" s="106">
        <v>11</v>
      </c>
      <c r="R18" s="15"/>
      <c r="S18" s="15"/>
      <c r="T18" s="15"/>
      <c r="U18" s="15"/>
      <c r="V18" s="15"/>
      <c r="W18" s="15"/>
      <c r="X18" s="15"/>
      <c r="Y18" s="15"/>
      <c r="Z18" s="15"/>
      <c r="AA18" s="15"/>
      <c r="AB18" s="15"/>
      <c r="AC18" s="15"/>
      <c r="AD18" s="15"/>
      <c r="AE18" t="s" s="95">
        <v>2034</v>
      </c>
      <c r="AF18" s="15"/>
      <c r="AG18" s="15"/>
      <c r="AH18" s="15"/>
    </row>
    <row r="19" ht="24.65" customHeight="1">
      <c r="A19" t="s" s="95">
        <v>2124</v>
      </c>
      <c r="B19" t="s" s="95">
        <v>2028</v>
      </c>
      <c r="C19" t="s" s="95">
        <v>2029</v>
      </c>
      <c r="D19" s="106">
        <v>2004</v>
      </c>
      <c r="E19" t="s" s="95">
        <v>2125</v>
      </c>
      <c r="F19" t="s" s="94">
        <v>2126</v>
      </c>
      <c r="G19" t="s" s="94">
        <v>2127</v>
      </c>
      <c r="H19" s="15"/>
      <c r="I19" t="s" s="95">
        <v>2128</v>
      </c>
      <c r="J19" s="15"/>
      <c r="K19" t="s" s="190">
        <v>2129</v>
      </c>
      <c r="L19" t="s" s="95">
        <v>2130</v>
      </c>
      <c r="M19" s="106">
        <v>2004</v>
      </c>
      <c r="N19" t="s" s="95">
        <v>2131</v>
      </c>
      <c r="O19" s="15"/>
      <c r="P19" s="15"/>
      <c r="Q19" s="106">
        <v>4</v>
      </c>
      <c r="R19" s="15"/>
      <c r="S19" t="s" s="95">
        <v>2132</v>
      </c>
      <c r="T19" s="15"/>
      <c r="U19" s="15"/>
      <c r="V19" s="15"/>
      <c r="W19" s="15"/>
      <c r="X19" s="15"/>
      <c r="Y19" s="15"/>
      <c r="Z19" t="s" s="95">
        <v>2133</v>
      </c>
      <c r="AA19" s="15"/>
      <c r="AB19" s="15"/>
      <c r="AC19" s="15"/>
      <c r="AD19" s="15"/>
      <c r="AE19" t="s" s="95">
        <v>2134</v>
      </c>
      <c r="AF19" s="15"/>
      <c r="AG19" t="s" s="95">
        <v>2135</v>
      </c>
      <c r="AH19" s="15"/>
    </row>
    <row r="20" ht="24.65" customHeight="1">
      <c r="A20" t="s" s="95">
        <v>2136</v>
      </c>
      <c r="B20" t="s" s="95">
        <v>2028</v>
      </c>
      <c r="C20" t="s" s="95">
        <v>2029</v>
      </c>
      <c r="D20" s="106">
        <v>2019</v>
      </c>
      <c r="E20" t="s" s="95">
        <v>2137</v>
      </c>
      <c r="F20" t="s" s="94">
        <v>2138</v>
      </c>
      <c r="G20" t="s" s="94">
        <v>2139</v>
      </c>
      <c r="H20" s="15"/>
      <c r="I20" t="s" s="95">
        <v>2140</v>
      </c>
      <c r="J20" t="s" s="95">
        <v>2141</v>
      </c>
      <c r="K20" t="s" s="190">
        <v>2142</v>
      </c>
      <c r="L20" t="s" s="95">
        <v>2143</v>
      </c>
      <c r="M20" s="191">
        <v>43800</v>
      </c>
      <c r="N20" s="106">
        <v>100142</v>
      </c>
      <c r="O20" s="15"/>
      <c r="P20" s="15"/>
      <c r="Q20" s="106">
        <v>22</v>
      </c>
      <c r="R20" t="s" s="95">
        <v>2139</v>
      </c>
      <c r="S20" t="s" s="95">
        <v>2144</v>
      </c>
      <c r="T20" s="15"/>
      <c r="U20" s="15"/>
      <c r="V20" s="15"/>
      <c r="W20" s="15"/>
      <c r="X20" s="15"/>
      <c r="Y20" s="15"/>
      <c r="Z20" s="15"/>
      <c r="AA20" s="15"/>
      <c r="AB20" s="15"/>
      <c r="AC20" s="15"/>
      <c r="AD20" s="15"/>
      <c r="AE20" t="s" s="95">
        <v>2145</v>
      </c>
      <c r="AF20" s="15"/>
      <c r="AG20" s="15"/>
      <c r="AH20" s="15"/>
    </row>
    <row r="21" ht="24.65" customHeight="1">
      <c r="A21" t="s" s="95">
        <v>2146</v>
      </c>
      <c r="B21" t="s" s="95">
        <v>2028</v>
      </c>
      <c r="C21" t="s" s="95">
        <v>2029</v>
      </c>
      <c r="D21" s="106">
        <v>2014</v>
      </c>
      <c r="E21" t="s" s="95">
        <v>2147</v>
      </c>
      <c r="F21" t="s" s="94">
        <v>2148</v>
      </c>
      <c r="G21" t="s" s="94">
        <v>2149</v>
      </c>
      <c r="H21" s="15"/>
      <c r="I21" s="15"/>
      <c r="J21" s="15"/>
      <c r="K21" t="s" s="190">
        <v>2150</v>
      </c>
      <c r="L21" s="15"/>
      <c r="M21" s="191">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5">
        <v>2151</v>
      </c>
      <c r="B22" t="s" s="95">
        <v>2028</v>
      </c>
      <c r="C22" t="s" s="95">
        <v>2029</v>
      </c>
      <c r="D22" s="106">
        <v>2023</v>
      </c>
      <c r="E22" t="s" s="95">
        <v>2047</v>
      </c>
      <c r="F22" t="s" s="94">
        <v>2048</v>
      </c>
      <c r="G22" t="s" s="94">
        <v>2049</v>
      </c>
      <c r="H22" s="15"/>
      <c r="I22" t="s" s="95">
        <v>2152</v>
      </c>
      <c r="J22" t="s" s="95">
        <v>2153</v>
      </c>
      <c r="K22" t="s" s="190">
        <v>2154</v>
      </c>
      <c r="L22" t="s" s="95">
        <v>2155</v>
      </c>
      <c r="M22" s="191">
        <v>44958</v>
      </c>
      <c r="N22" s="106">
        <v>107546</v>
      </c>
      <c r="O22" s="15"/>
      <c r="P22" s="15"/>
      <c r="Q22" s="106">
        <v>139</v>
      </c>
      <c r="R22" t="s" s="95">
        <v>2049</v>
      </c>
      <c r="S22" t="s" s="95">
        <v>2050</v>
      </c>
      <c r="T22" s="15"/>
      <c r="U22" s="15"/>
      <c r="V22" s="15"/>
      <c r="W22" s="15"/>
      <c r="X22" s="15"/>
      <c r="Y22" s="15"/>
      <c r="Z22" s="15"/>
      <c r="AA22" s="15"/>
      <c r="AB22" s="15"/>
      <c r="AC22" s="15"/>
      <c r="AD22" s="15"/>
      <c r="AE22" t="s" s="95">
        <v>2145</v>
      </c>
      <c r="AF22" s="15"/>
      <c r="AG22" s="15"/>
      <c r="AH22" s="15"/>
    </row>
    <row r="23" ht="35.65" customHeight="1">
      <c r="A23" t="s" s="95">
        <v>2156</v>
      </c>
      <c r="B23" t="s" s="95">
        <v>2028</v>
      </c>
      <c r="C23" t="s" s="95">
        <v>2029</v>
      </c>
      <c r="D23" s="106">
        <v>2022</v>
      </c>
      <c r="E23" t="s" s="95">
        <v>2157</v>
      </c>
      <c r="F23" t="s" s="94">
        <v>2158</v>
      </c>
      <c r="G23" t="s" s="94">
        <v>2070</v>
      </c>
      <c r="H23" s="15"/>
      <c r="I23" t="s" s="95">
        <v>2159</v>
      </c>
      <c r="J23" t="s" s="95">
        <v>2160</v>
      </c>
      <c r="K23" t="s" s="190">
        <v>2161</v>
      </c>
      <c r="L23" t="s" s="95">
        <v>2162</v>
      </c>
      <c r="M23" s="191">
        <v>44677</v>
      </c>
      <c r="N23" t="s" s="95">
        <v>2163</v>
      </c>
      <c r="O23" s="15"/>
      <c r="P23" s="106">
        <v>6</v>
      </c>
      <c r="Q23" s="106">
        <v>41</v>
      </c>
      <c r="R23" s="15"/>
      <c r="S23" t="s" s="95">
        <v>2164</v>
      </c>
      <c r="T23" s="15"/>
      <c r="U23" s="15"/>
      <c r="V23" s="15"/>
      <c r="W23" s="15"/>
      <c r="X23" s="15"/>
      <c r="Y23" s="15"/>
      <c r="Z23" s="15"/>
      <c r="AA23" s="15"/>
      <c r="AB23" s="15"/>
      <c r="AC23" s="15"/>
      <c r="AD23" s="15"/>
      <c r="AE23" t="s" s="95">
        <v>2165</v>
      </c>
      <c r="AF23" s="15"/>
      <c r="AG23" t="s" s="95">
        <v>2166</v>
      </c>
      <c r="AH23" s="15"/>
    </row>
    <row r="24" ht="35.65" customHeight="1">
      <c r="A24" t="s" s="95">
        <v>2167</v>
      </c>
      <c r="B24" t="s" s="95">
        <v>2028</v>
      </c>
      <c r="C24" t="s" s="95">
        <v>2029</v>
      </c>
      <c r="D24" s="106">
        <v>2024</v>
      </c>
      <c r="E24" t="s" s="95">
        <v>2168</v>
      </c>
      <c r="F24" t="s" s="94">
        <v>2169</v>
      </c>
      <c r="G24" t="s" s="94">
        <v>2170</v>
      </c>
      <c r="H24" s="15"/>
      <c r="I24" t="s" s="95">
        <v>2171</v>
      </c>
      <c r="J24" t="s" s="95">
        <v>2172</v>
      </c>
      <c r="K24" t="s" s="190">
        <v>2173</v>
      </c>
      <c r="L24" t="s" s="95">
        <v>2174</v>
      </c>
      <c r="M24" s="191">
        <v>45292</v>
      </c>
      <c r="N24" s="106">
        <v>103143</v>
      </c>
      <c r="O24" s="15"/>
      <c r="P24" s="15"/>
      <c r="Q24" s="106">
        <v>181</v>
      </c>
      <c r="R24" t="s" s="95">
        <v>2170</v>
      </c>
      <c r="S24" t="s" s="95">
        <v>2175</v>
      </c>
      <c r="T24" s="15"/>
      <c r="U24" s="15"/>
      <c r="V24" s="15"/>
      <c r="W24" s="15"/>
      <c r="X24" s="15"/>
      <c r="Y24" s="15"/>
      <c r="Z24" s="15"/>
      <c r="AA24" s="15"/>
      <c r="AB24" s="15"/>
      <c r="AC24" s="15"/>
      <c r="AD24" s="15"/>
      <c r="AE24" t="s" s="95">
        <v>2145</v>
      </c>
      <c r="AF24" s="15"/>
      <c r="AG24" s="15"/>
      <c r="AH24" s="15"/>
    </row>
    <row r="25" ht="35.65" customHeight="1">
      <c r="A25" t="s" s="95">
        <v>2176</v>
      </c>
      <c r="B25" t="s" s="95">
        <v>2028</v>
      </c>
      <c r="C25" t="s" s="95">
        <v>2029</v>
      </c>
      <c r="D25" s="106">
        <v>2023</v>
      </c>
      <c r="E25" t="s" s="95">
        <v>2177</v>
      </c>
      <c r="F25" t="s" s="94">
        <v>2178</v>
      </c>
      <c r="G25" t="s" s="94">
        <v>2179</v>
      </c>
      <c r="H25" s="15"/>
      <c r="I25" s="15"/>
      <c r="J25" s="15"/>
      <c r="K25" s="15"/>
      <c r="L25" t="s" s="95">
        <v>2180</v>
      </c>
      <c r="M25" s="106">
        <v>2023</v>
      </c>
      <c r="N25" s="15"/>
      <c r="O25" s="15"/>
      <c r="P25" s="106">
        <v>14</v>
      </c>
      <c r="Q25" s="15"/>
      <c r="R25" s="15"/>
      <c r="S25" s="15"/>
      <c r="T25" s="15"/>
      <c r="U25" s="15"/>
      <c r="V25" s="15"/>
      <c r="W25" s="15"/>
      <c r="X25" s="15"/>
      <c r="Y25" s="15"/>
      <c r="Z25" t="s" s="95">
        <v>2133</v>
      </c>
      <c r="AA25" s="15"/>
      <c r="AB25" s="15"/>
      <c r="AC25" s="15"/>
      <c r="AD25" s="15"/>
      <c r="AE25" t="s" s="95">
        <v>2181</v>
      </c>
      <c r="AF25" s="15"/>
      <c r="AG25" s="15"/>
      <c r="AH25" s="15"/>
    </row>
    <row r="26" ht="35.65" customHeight="1">
      <c r="A26" t="s" s="95">
        <v>2182</v>
      </c>
      <c r="B26" t="s" s="95">
        <v>2028</v>
      </c>
      <c r="C26" t="s" s="95">
        <v>2029</v>
      </c>
      <c r="D26" s="106">
        <v>2022</v>
      </c>
      <c r="E26" t="s" s="95">
        <v>2183</v>
      </c>
      <c r="F26" t="s" s="94">
        <v>2184</v>
      </c>
      <c r="G26" t="s" s="94">
        <v>2070</v>
      </c>
      <c r="H26" s="15"/>
      <c r="I26" t="s" s="95">
        <v>2159</v>
      </c>
      <c r="J26" t="s" s="95">
        <v>2185</v>
      </c>
      <c r="K26" t="s" s="190">
        <v>2186</v>
      </c>
      <c r="L26" t="s" s="95">
        <v>2187</v>
      </c>
      <c r="M26" s="191">
        <v>44746</v>
      </c>
      <c r="N26" t="s" s="95">
        <v>2188</v>
      </c>
      <c r="O26" s="15"/>
      <c r="P26" s="106">
        <v>9</v>
      </c>
      <c r="Q26" s="106">
        <v>41</v>
      </c>
      <c r="R26" s="15"/>
      <c r="S26" t="s" s="95">
        <v>2189</v>
      </c>
      <c r="T26" s="15"/>
      <c r="U26" s="15"/>
      <c r="V26" s="15"/>
      <c r="W26" s="15"/>
      <c r="X26" s="15"/>
      <c r="Y26" s="15"/>
      <c r="Z26" s="15"/>
      <c r="AA26" s="15"/>
      <c r="AB26" s="15"/>
      <c r="AC26" s="15"/>
      <c r="AD26" s="15"/>
      <c r="AE26" t="s" s="95">
        <v>2165</v>
      </c>
      <c r="AF26" s="15"/>
      <c r="AG26" t="s" s="95">
        <v>2190</v>
      </c>
      <c r="AH26" s="15"/>
    </row>
    <row r="27" ht="35.65" customHeight="1">
      <c r="A27" t="s" s="95">
        <v>2191</v>
      </c>
      <c r="B27" t="s" s="95">
        <v>2028</v>
      </c>
      <c r="C27" t="s" s="95">
        <v>2029</v>
      </c>
      <c r="D27" s="106">
        <v>2023</v>
      </c>
      <c r="E27" t="s" s="95">
        <v>2192</v>
      </c>
      <c r="F27" t="s" s="94">
        <v>2193</v>
      </c>
      <c r="G27" t="s" s="94">
        <v>2117</v>
      </c>
      <c r="H27" s="15"/>
      <c r="I27" t="s" s="95">
        <v>2194</v>
      </c>
      <c r="J27" t="s" s="95">
        <v>2195</v>
      </c>
      <c r="K27" s="15"/>
      <c r="L27" t="s" s="95">
        <v>2196</v>
      </c>
      <c r="M27" s="106">
        <v>2023</v>
      </c>
      <c r="N27" t="s" s="95">
        <v>2197</v>
      </c>
      <c r="O27" s="15"/>
      <c r="P27" s="15"/>
      <c r="Q27" s="15"/>
      <c r="R27" s="15"/>
      <c r="S27" t="s" s="95">
        <v>2198</v>
      </c>
      <c r="T27" s="15"/>
      <c r="U27" s="15"/>
      <c r="V27" s="15"/>
      <c r="W27" s="15"/>
      <c r="X27" s="15"/>
      <c r="Y27" s="15"/>
      <c r="Z27" s="15"/>
      <c r="AA27" s="15"/>
      <c r="AB27" s="15"/>
      <c r="AC27" s="15"/>
      <c r="AD27" s="15"/>
      <c r="AE27" t="s" s="95">
        <v>2199</v>
      </c>
      <c r="AF27" s="15"/>
      <c r="AG27" t="s" s="95">
        <v>2200</v>
      </c>
      <c r="AH27" s="15"/>
    </row>
    <row r="28" ht="35.65" customHeight="1">
      <c r="A28" t="s" s="95">
        <v>2201</v>
      </c>
      <c r="B28" t="s" s="95">
        <v>2028</v>
      </c>
      <c r="C28" t="s" s="95">
        <v>2029</v>
      </c>
      <c r="D28" s="106">
        <v>2022</v>
      </c>
      <c r="E28" t="s" s="95">
        <v>2202</v>
      </c>
      <c r="F28" t="s" s="94">
        <v>2203</v>
      </c>
      <c r="G28" t="s" s="94">
        <v>2049</v>
      </c>
      <c r="H28" s="15"/>
      <c r="I28" t="s" s="95">
        <v>2152</v>
      </c>
      <c r="J28" t="s" s="95">
        <v>2204</v>
      </c>
      <c r="K28" t="s" s="190">
        <v>2205</v>
      </c>
      <c r="L28" t="s" s="95">
        <v>2206</v>
      </c>
      <c r="M28" s="191">
        <v>44593</v>
      </c>
      <c r="N28" s="106">
        <v>107077</v>
      </c>
      <c r="O28" s="15"/>
      <c r="P28" s="15"/>
      <c r="Q28" s="106">
        <v>127</v>
      </c>
      <c r="R28" t="s" s="95">
        <v>2049</v>
      </c>
      <c r="S28" t="s" s="95">
        <v>2207</v>
      </c>
      <c r="T28" s="15"/>
      <c r="U28" s="15"/>
      <c r="V28" s="15"/>
      <c r="W28" s="15"/>
      <c r="X28" s="15"/>
      <c r="Y28" s="15"/>
      <c r="Z28" s="15"/>
      <c r="AA28" s="15"/>
      <c r="AB28" s="15"/>
      <c r="AC28" s="15"/>
      <c r="AD28" s="15"/>
      <c r="AE28" t="s" s="95">
        <v>2145</v>
      </c>
      <c r="AF28" s="15"/>
      <c r="AG28" s="15"/>
      <c r="AH28" s="15"/>
    </row>
    <row r="29" ht="24.65" customHeight="1">
      <c r="A29" t="s" s="95">
        <v>2208</v>
      </c>
      <c r="B29" t="s" s="95">
        <v>2028</v>
      </c>
      <c r="C29" s="106">
        <v>2</v>
      </c>
      <c r="D29" s="106">
        <v>2021</v>
      </c>
      <c r="E29" t="s" s="95">
        <v>2037</v>
      </c>
      <c r="F29" t="s" s="94">
        <v>2038</v>
      </c>
      <c r="G29" t="s" s="94">
        <v>2039</v>
      </c>
      <c r="H29" s="15"/>
      <c r="I29" s="15"/>
      <c r="J29" t="s" s="95">
        <v>2209</v>
      </c>
      <c r="K29" s="15"/>
      <c r="L29" t="s" s="95">
        <v>2210</v>
      </c>
      <c r="M29" s="191">
        <v>44232</v>
      </c>
      <c r="N29" s="15"/>
      <c r="O29" s="15"/>
      <c r="P29" s="15"/>
      <c r="Q29" s="106">
        <v>62</v>
      </c>
      <c r="R29" t="s" s="95">
        <v>2039</v>
      </c>
      <c r="S29" s="15"/>
      <c r="T29" s="15"/>
      <c r="U29" s="15"/>
      <c r="V29" s="15"/>
      <c r="W29" s="15"/>
      <c r="X29" s="15"/>
      <c r="Y29" s="15"/>
      <c r="Z29" s="15"/>
      <c r="AA29" s="15"/>
      <c r="AB29" s="15"/>
      <c r="AC29" s="15"/>
      <c r="AD29" s="15"/>
      <c r="AE29" t="s" s="95">
        <v>2211</v>
      </c>
      <c r="AF29" s="15"/>
      <c r="AG29" s="15"/>
      <c r="AH29" s="15"/>
    </row>
    <row r="30" ht="35.65" customHeight="1">
      <c r="A30" t="s" s="95">
        <v>2212</v>
      </c>
      <c r="B30" t="s" s="95">
        <v>2028</v>
      </c>
      <c r="C30" s="106">
        <v>2</v>
      </c>
      <c r="D30" s="15"/>
      <c r="E30" t="s" s="95">
        <v>2213</v>
      </c>
      <c r="F30" t="s" s="94">
        <v>2214</v>
      </c>
      <c r="G30" s="111"/>
      <c r="H30" s="15"/>
      <c r="I30" s="15"/>
      <c r="J30" s="15"/>
      <c r="K30" s="15"/>
      <c r="L30" t="s" s="95">
        <v>2215</v>
      </c>
      <c r="M30" s="15"/>
      <c r="N30" s="15"/>
      <c r="O30" s="15"/>
      <c r="P30" s="15"/>
      <c r="Q30" s="15"/>
      <c r="R30" s="15"/>
      <c r="S30" s="15"/>
      <c r="T30" s="15"/>
      <c r="U30" s="15"/>
      <c r="V30" s="15"/>
      <c r="W30" s="15"/>
      <c r="X30" s="15"/>
      <c r="Y30" s="15"/>
      <c r="Z30" t="s" s="95">
        <v>2133</v>
      </c>
      <c r="AA30" s="15"/>
      <c r="AB30" s="15"/>
      <c r="AC30" s="15"/>
      <c r="AD30" s="15"/>
      <c r="AE30" t="s" s="95">
        <v>2181</v>
      </c>
      <c r="AF30" s="15"/>
      <c r="AG30" s="15"/>
      <c r="AH30" s="15"/>
    </row>
    <row r="31" ht="35.65" customHeight="1">
      <c r="A31" t="s" s="95">
        <v>2216</v>
      </c>
      <c r="B31" t="s" s="95">
        <v>2028</v>
      </c>
      <c r="C31" s="106">
        <v>2</v>
      </c>
      <c r="D31" s="106">
        <v>2023</v>
      </c>
      <c r="E31" t="s" s="95">
        <v>2217</v>
      </c>
      <c r="F31" t="s" s="94">
        <v>2218</v>
      </c>
      <c r="G31" t="s" s="94">
        <v>2219</v>
      </c>
      <c r="H31" s="15"/>
      <c r="I31" t="s" s="95">
        <v>2220</v>
      </c>
      <c r="J31" t="s" s="95">
        <v>2221</v>
      </c>
      <c r="K31" t="s" s="190">
        <v>2222</v>
      </c>
      <c r="L31" t="s" s="95">
        <v>2223</v>
      </c>
      <c r="M31" s="191">
        <v>45170</v>
      </c>
      <c r="N31" t="s" s="95">
        <v>2224</v>
      </c>
      <c r="O31" s="15"/>
      <c r="P31" s="106">
        <v>27</v>
      </c>
      <c r="Q31" s="106">
        <v>42</v>
      </c>
      <c r="R31" t="s" s="95">
        <v>2225</v>
      </c>
      <c r="S31" t="s" s="95">
        <v>2226</v>
      </c>
      <c r="T31" s="15"/>
      <c r="U31" s="15"/>
      <c r="V31" s="15"/>
      <c r="W31" s="15"/>
      <c r="X31" s="15"/>
      <c r="Y31" s="15"/>
      <c r="Z31" t="s" s="95">
        <v>2133</v>
      </c>
      <c r="AA31" s="15"/>
      <c r="AB31" s="15"/>
      <c r="AC31" s="15"/>
      <c r="AD31" s="15"/>
      <c r="AE31" t="s" s="95">
        <v>2227</v>
      </c>
      <c r="AF31" s="15"/>
      <c r="AG31" s="15"/>
      <c r="AH31" s="15"/>
    </row>
    <row r="32" ht="24.65" customHeight="1">
      <c r="A32" t="s" s="95">
        <v>2228</v>
      </c>
      <c r="B32" t="s" s="95">
        <v>2028</v>
      </c>
      <c r="C32" s="106">
        <v>2</v>
      </c>
      <c r="D32" s="15"/>
      <c r="E32" t="s" s="95">
        <v>2229</v>
      </c>
      <c r="F32" t="s" s="94">
        <v>2230</v>
      </c>
      <c r="G32" s="111"/>
      <c r="H32" s="15"/>
      <c r="I32" s="15"/>
      <c r="J32" s="15"/>
      <c r="K32" s="15"/>
      <c r="L32" t="s" s="95">
        <v>2231</v>
      </c>
      <c r="M32" s="15"/>
      <c r="N32" s="15"/>
      <c r="O32" s="15"/>
      <c r="P32" s="15"/>
      <c r="Q32" s="15"/>
      <c r="R32" s="15"/>
      <c r="S32" s="15"/>
      <c r="T32" s="15"/>
      <c r="U32" s="15"/>
      <c r="V32" s="15"/>
      <c r="W32" s="15"/>
      <c r="X32" s="15"/>
      <c r="Y32" s="15"/>
      <c r="Z32" t="s" s="95">
        <v>2133</v>
      </c>
      <c r="AA32" s="15"/>
      <c r="AB32" s="15"/>
      <c r="AC32" s="15"/>
      <c r="AD32" s="15"/>
      <c r="AE32" t="s" s="95">
        <v>2181</v>
      </c>
      <c r="AF32" s="15"/>
      <c r="AG32" s="15"/>
      <c r="AH32" s="15"/>
    </row>
    <row r="33" ht="24.65" customHeight="1">
      <c r="A33" t="s" s="95">
        <v>2232</v>
      </c>
      <c r="B33" t="s" s="95">
        <v>2028</v>
      </c>
      <c r="C33" s="106">
        <v>2</v>
      </c>
      <c r="D33" s="106">
        <v>2021</v>
      </c>
      <c r="E33" t="s" s="95">
        <v>2233</v>
      </c>
      <c r="F33" t="s" s="94">
        <v>2234</v>
      </c>
      <c r="G33" t="s" s="94">
        <v>2235</v>
      </c>
      <c r="H33" s="15"/>
      <c r="I33" t="s" s="95">
        <v>2236</v>
      </c>
      <c r="J33" t="s" s="95">
        <v>2237</v>
      </c>
      <c r="K33" t="s" s="190">
        <v>2238</v>
      </c>
      <c r="L33" t="s" s="95">
        <v>2239</v>
      </c>
      <c r="M33" s="191">
        <v>44524</v>
      </c>
      <c r="N33" t="s" s="95">
        <v>2240</v>
      </c>
      <c r="O33" s="15"/>
      <c r="P33" s="106">
        <v>11</v>
      </c>
      <c r="Q33" s="106">
        <v>16</v>
      </c>
      <c r="R33" t="s" s="95">
        <v>2235</v>
      </c>
      <c r="S33" t="s" s="95">
        <v>2241</v>
      </c>
      <c r="T33" s="15"/>
      <c r="U33" s="15"/>
      <c r="V33" s="15"/>
      <c r="W33" s="15"/>
      <c r="X33" s="15"/>
      <c r="Y33" s="15"/>
      <c r="Z33" t="s" s="95">
        <v>2133</v>
      </c>
      <c r="AA33" s="15"/>
      <c r="AB33" s="15"/>
      <c r="AC33" s="15"/>
      <c r="AD33" s="15"/>
      <c r="AE33" t="s" s="95">
        <v>2242</v>
      </c>
      <c r="AF33" s="15"/>
      <c r="AG33" t="s" s="95">
        <v>2243</v>
      </c>
      <c r="AH33" s="15"/>
    </row>
    <row r="34" ht="24.65" customHeight="1">
      <c r="A34" t="s" s="95">
        <v>2244</v>
      </c>
      <c r="B34" t="s" s="95">
        <v>2028</v>
      </c>
      <c r="C34" s="106">
        <v>2</v>
      </c>
      <c r="D34" s="106">
        <v>2022</v>
      </c>
      <c r="E34" t="s" s="95">
        <v>2245</v>
      </c>
      <c r="F34" t="s" s="94">
        <v>2083</v>
      </c>
      <c r="G34" t="s" s="94">
        <v>2084</v>
      </c>
      <c r="H34" s="15"/>
      <c r="I34" t="s" s="95">
        <v>2246</v>
      </c>
      <c r="J34" t="s" s="95">
        <v>2247</v>
      </c>
      <c r="K34" t="s" s="190">
        <v>2248</v>
      </c>
      <c r="L34" t="s" s="95">
        <v>2249</v>
      </c>
      <c r="M34" s="191">
        <v>44835</v>
      </c>
      <c r="N34" t="s" s="95">
        <v>2250</v>
      </c>
      <c r="O34" s="15"/>
      <c r="P34" s="106">
        <v>10</v>
      </c>
      <c r="Q34" s="106">
        <v>51</v>
      </c>
      <c r="R34" t="s" s="95">
        <v>2251</v>
      </c>
      <c r="S34" s="15"/>
      <c r="T34" s="15"/>
      <c r="U34" s="15"/>
      <c r="V34" s="15"/>
      <c r="W34" s="15"/>
      <c r="X34" s="15"/>
      <c r="Y34" s="15"/>
      <c r="Z34" t="s" s="95">
        <v>2133</v>
      </c>
      <c r="AA34" s="15"/>
      <c r="AB34" s="15"/>
      <c r="AC34" s="15"/>
      <c r="AD34" s="15"/>
      <c r="AE34" t="s" s="95">
        <v>2227</v>
      </c>
      <c r="AF34" s="15"/>
      <c r="AG34" s="15"/>
      <c r="AH34" s="15"/>
    </row>
    <row r="35" ht="35.65" customHeight="1">
      <c r="A35" t="s" s="95">
        <v>2252</v>
      </c>
      <c r="B35" t="s" s="95">
        <v>2028</v>
      </c>
      <c r="C35" s="106">
        <v>2</v>
      </c>
      <c r="D35" s="106">
        <v>2022</v>
      </c>
      <c r="E35" t="s" s="95">
        <v>2253</v>
      </c>
      <c r="F35" t="s" s="94">
        <v>2254</v>
      </c>
      <c r="G35" t="s" s="94">
        <v>2255</v>
      </c>
      <c r="H35" s="15"/>
      <c r="I35" t="s" s="95">
        <v>2256</v>
      </c>
      <c r="J35" s="15"/>
      <c r="K35" t="s" s="190">
        <v>2257</v>
      </c>
      <c r="L35" t="s" s="95">
        <v>2258</v>
      </c>
      <c r="M35" s="106">
        <v>2022</v>
      </c>
      <c r="N35" s="15"/>
      <c r="O35" s="15"/>
      <c r="P35" s="15"/>
      <c r="Q35" s="106">
        <v>13</v>
      </c>
      <c r="R35" s="15"/>
      <c r="S35" t="s" s="95">
        <v>2259</v>
      </c>
      <c r="T35" s="15"/>
      <c r="U35" s="15"/>
      <c r="V35" s="15"/>
      <c r="W35" s="15"/>
      <c r="X35" s="15"/>
      <c r="Y35" s="15"/>
      <c r="Z35" s="15"/>
      <c r="AA35" s="15"/>
      <c r="AB35" s="15"/>
      <c r="AC35" s="15"/>
      <c r="AD35" s="15"/>
      <c r="AE35" t="s" s="95">
        <v>2260</v>
      </c>
      <c r="AF35" s="15"/>
      <c r="AG35" s="15"/>
      <c r="AH35" s="15"/>
    </row>
    <row r="36" ht="24.65" customHeight="1">
      <c r="A36" t="s" s="95">
        <v>2261</v>
      </c>
      <c r="B36" t="s" s="95">
        <v>2028</v>
      </c>
      <c r="C36" s="106">
        <v>2</v>
      </c>
      <c r="D36" s="106">
        <v>2023</v>
      </c>
      <c r="E36" t="s" s="95">
        <v>2262</v>
      </c>
      <c r="F36" t="s" s="94">
        <v>2263</v>
      </c>
      <c r="G36" t="s" s="94">
        <v>2264</v>
      </c>
      <c r="H36" s="15"/>
      <c r="I36" t="s" s="95">
        <v>2265</v>
      </c>
      <c r="J36" t="s" s="95">
        <v>2266</v>
      </c>
      <c r="K36" t="s" s="190">
        <v>2267</v>
      </c>
      <c r="L36" t="s" s="95">
        <v>2268</v>
      </c>
      <c r="M36" s="191">
        <v>44986</v>
      </c>
      <c r="N36" s="192">
        <v>44951</v>
      </c>
      <c r="O36" s="15"/>
      <c r="P36" s="106">
        <v>1</v>
      </c>
      <c r="Q36" s="106">
        <v>45</v>
      </c>
      <c r="R36" t="s" s="95">
        <v>2264</v>
      </c>
      <c r="S36" s="15"/>
      <c r="T36" s="15"/>
      <c r="U36" s="15"/>
      <c r="V36" s="15"/>
      <c r="W36" s="15"/>
      <c r="X36" s="15"/>
      <c r="Y36" s="15"/>
      <c r="Z36" t="s" s="95">
        <v>2133</v>
      </c>
      <c r="AA36" s="15"/>
      <c r="AB36" s="15"/>
      <c r="AC36" s="15"/>
      <c r="AD36" s="15"/>
      <c r="AE36" t="s" s="95">
        <v>2227</v>
      </c>
      <c r="AF36" s="15"/>
      <c r="AG36" s="15"/>
      <c r="AH36" s="15"/>
    </row>
    <row r="37" ht="24.65" customHeight="1">
      <c r="A37" t="s" s="95">
        <v>2269</v>
      </c>
      <c r="B37" t="s" s="95">
        <v>2028</v>
      </c>
      <c r="C37" s="106">
        <v>2</v>
      </c>
      <c r="D37" s="106">
        <v>2021</v>
      </c>
      <c r="E37" t="s" s="95">
        <v>2270</v>
      </c>
      <c r="F37" t="s" s="94">
        <v>2271</v>
      </c>
      <c r="G37" t="s" s="94">
        <v>2272</v>
      </c>
      <c r="H37" s="15"/>
      <c r="I37" t="s" s="95">
        <v>2273</v>
      </c>
      <c r="J37" t="s" s="95">
        <v>2274</v>
      </c>
      <c r="K37" t="s" s="190">
        <v>2275</v>
      </c>
      <c r="L37" t="s" s="95">
        <v>2276</v>
      </c>
      <c r="M37" s="193">
        <v>44256</v>
      </c>
      <c r="N37" s="106">
        <v>317</v>
      </c>
      <c r="O37" s="15"/>
      <c r="P37" s="106">
        <v>3</v>
      </c>
      <c r="Q37" s="106">
        <v>11</v>
      </c>
      <c r="R37" s="15"/>
      <c r="S37" s="15"/>
      <c r="T37" s="15"/>
      <c r="U37" s="15"/>
      <c r="V37" s="15"/>
      <c r="W37" s="15"/>
      <c r="X37" s="15"/>
      <c r="Y37" s="15"/>
      <c r="Z37" t="s" s="95">
        <v>2133</v>
      </c>
      <c r="AA37" t="s" s="190">
        <v>2277</v>
      </c>
      <c r="AB37" s="15"/>
      <c r="AC37" s="15"/>
      <c r="AD37" s="15"/>
      <c r="AE37" t="s" s="190">
        <v>2278</v>
      </c>
      <c r="AF37" s="15"/>
      <c r="AG37" t="s" s="95">
        <v>2279</v>
      </c>
      <c r="AH37" s="15"/>
    </row>
    <row r="38" ht="24.65" customHeight="1">
      <c r="A38" t="s" s="95">
        <v>2280</v>
      </c>
      <c r="B38" t="s" s="95">
        <v>2028</v>
      </c>
      <c r="C38" s="106">
        <v>2</v>
      </c>
      <c r="D38" s="106">
        <v>2022</v>
      </c>
      <c r="E38" t="s" s="95">
        <v>2281</v>
      </c>
      <c r="F38" t="s" s="94">
        <v>2282</v>
      </c>
      <c r="G38" t="s" s="94">
        <v>2179</v>
      </c>
      <c r="H38" s="15"/>
      <c r="I38" s="15"/>
      <c r="J38" s="15"/>
      <c r="K38" s="15"/>
      <c r="L38" t="s" s="95">
        <v>2283</v>
      </c>
      <c r="M38" s="106">
        <v>2022</v>
      </c>
      <c r="N38" s="15"/>
      <c r="O38" s="15"/>
      <c r="P38" s="106">
        <v>19</v>
      </c>
      <c r="Q38" s="15"/>
      <c r="R38" s="15"/>
      <c r="S38" s="15"/>
      <c r="T38" s="15"/>
      <c r="U38" s="15"/>
      <c r="V38" s="15"/>
      <c r="W38" s="15"/>
      <c r="X38" s="15"/>
      <c r="Y38" s="15"/>
      <c r="Z38" t="s" s="95">
        <v>2133</v>
      </c>
      <c r="AA38" s="15"/>
      <c r="AB38" s="15"/>
      <c r="AC38" s="15"/>
      <c r="AD38" s="15"/>
      <c r="AE38" t="s" s="95">
        <v>2181</v>
      </c>
      <c r="AF38" s="15"/>
      <c r="AG38" s="15"/>
      <c r="AH38" s="15"/>
    </row>
    <row r="39" ht="35.65" customHeight="1">
      <c r="A39" t="s" s="95">
        <v>2284</v>
      </c>
      <c r="B39" t="s" s="95">
        <v>2028</v>
      </c>
      <c r="C39" s="106">
        <v>2</v>
      </c>
      <c r="D39" s="106">
        <v>2022</v>
      </c>
      <c r="E39" t="s" s="95">
        <v>2285</v>
      </c>
      <c r="F39" t="s" s="94">
        <v>2286</v>
      </c>
      <c r="G39" t="s" s="94">
        <v>2287</v>
      </c>
      <c r="H39" s="15"/>
      <c r="I39" s="15"/>
      <c r="J39" s="15"/>
      <c r="K39" t="s" s="190">
        <v>2288</v>
      </c>
      <c r="L39" s="15"/>
      <c r="M39" s="191">
        <v>44562</v>
      </c>
      <c r="N39" s="15"/>
      <c r="O39" s="15"/>
      <c r="P39" s="15"/>
      <c r="Q39" s="15"/>
      <c r="R39" s="15"/>
      <c r="S39" t="s" s="95">
        <v>2289</v>
      </c>
      <c r="T39" s="15"/>
      <c r="U39" s="15"/>
      <c r="V39" s="15"/>
      <c r="W39" s="15"/>
      <c r="X39" s="15"/>
      <c r="Y39" s="15"/>
      <c r="Z39" s="15"/>
      <c r="AA39" s="15"/>
      <c r="AB39" s="15"/>
      <c r="AC39" s="15"/>
      <c r="AD39" s="15"/>
      <c r="AE39" s="15"/>
      <c r="AF39" s="15"/>
      <c r="AG39" s="15"/>
      <c r="AH39" s="15"/>
    </row>
    <row r="40" ht="24.65" customHeight="1">
      <c r="A40" t="s" s="95">
        <v>2290</v>
      </c>
      <c r="B40" t="s" s="95">
        <v>2028</v>
      </c>
      <c r="C40" s="106">
        <v>2</v>
      </c>
      <c r="D40" s="106">
        <v>2021</v>
      </c>
      <c r="E40" t="s" s="95">
        <v>2291</v>
      </c>
      <c r="F40" t="s" s="94">
        <v>2292</v>
      </c>
      <c r="G40" t="s" s="94">
        <v>2293</v>
      </c>
      <c r="H40" s="15"/>
      <c r="I40" t="s" s="95">
        <v>2294</v>
      </c>
      <c r="J40" t="s" s="95">
        <v>2295</v>
      </c>
      <c r="K40" t="s" s="190">
        <v>2296</v>
      </c>
      <c r="L40" t="s" s="95">
        <v>2297</v>
      </c>
      <c r="M40" s="106">
        <v>2021</v>
      </c>
      <c r="N40" t="s" s="95">
        <v>2298</v>
      </c>
      <c r="O40" s="15"/>
      <c r="P40" s="106">
        <v>2</v>
      </c>
      <c r="Q40" s="106">
        <v>86</v>
      </c>
      <c r="R40" s="15"/>
      <c r="S40" t="s" s="95">
        <v>2299</v>
      </c>
      <c r="T40" s="15"/>
      <c r="U40" s="15"/>
      <c r="V40" s="15"/>
      <c r="W40" s="15"/>
      <c r="X40" s="15"/>
      <c r="Y40" s="15"/>
      <c r="Z40" t="s" s="95">
        <v>2133</v>
      </c>
      <c r="AA40" t="s" s="95">
        <v>2300</v>
      </c>
      <c r="AB40" s="15"/>
      <c r="AC40" s="15"/>
      <c r="AD40" s="15"/>
      <c r="AE40" t="s" s="95">
        <v>2301</v>
      </c>
      <c r="AF40" s="15"/>
      <c r="AG40" t="s" s="95">
        <v>2302</v>
      </c>
      <c r="AH40" s="15"/>
    </row>
    <row r="41" ht="35.65" customHeight="1">
      <c r="A41" t="s" s="95">
        <v>2303</v>
      </c>
      <c r="B41" t="s" s="95">
        <v>2028</v>
      </c>
      <c r="C41" s="106">
        <v>2</v>
      </c>
      <c r="D41" s="106">
        <v>2023</v>
      </c>
      <c r="E41" t="s" s="95">
        <v>2304</v>
      </c>
      <c r="F41" t="s" s="94">
        <v>2305</v>
      </c>
      <c r="G41" t="s" s="94">
        <v>2070</v>
      </c>
      <c r="H41" s="15"/>
      <c r="I41" t="s" s="95">
        <v>2159</v>
      </c>
      <c r="J41" t="s" s="95">
        <v>2306</v>
      </c>
      <c r="K41" t="s" s="190">
        <v>2307</v>
      </c>
      <c r="L41" t="s" s="95">
        <v>2308</v>
      </c>
      <c r="M41" s="191">
        <v>45134</v>
      </c>
      <c r="N41" t="s" s="95">
        <v>2309</v>
      </c>
      <c r="O41" s="15"/>
      <c r="P41" s="106">
        <v>10</v>
      </c>
      <c r="Q41" s="106">
        <v>42</v>
      </c>
      <c r="R41" s="15"/>
      <c r="S41" t="s" s="95">
        <v>2310</v>
      </c>
      <c r="T41" s="15"/>
      <c r="U41" s="15"/>
      <c r="V41" s="15"/>
      <c r="W41" s="15"/>
      <c r="X41" s="15"/>
      <c r="Y41" s="15"/>
      <c r="Z41" s="15"/>
      <c r="AA41" s="15"/>
      <c r="AB41" s="15"/>
      <c r="AC41" s="15"/>
      <c r="AD41" s="15"/>
      <c r="AE41" t="s" s="95">
        <v>2165</v>
      </c>
      <c r="AF41" s="15"/>
      <c r="AG41" t="s" s="95">
        <v>2311</v>
      </c>
      <c r="AH41" s="15"/>
    </row>
    <row r="42" ht="24.65" customHeight="1">
      <c r="A42" t="s" s="95">
        <v>2312</v>
      </c>
      <c r="B42" t="s" s="95">
        <v>2028</v>
      </c>
      <c r="C42" s="106">
        <v>2</v>
      </c>
      <c r="D42" s="106">
        <v>2022</v>
      </c>
      <c r="E42" t="s" s="95">
        <v>2313</v>
      </c>
      <c r="F42" t="s" s="94">
        <v>2314</v>
      </c>
      <c r="G42" t="s" s="94">
        <v>2315</v>
      </c>
      <c r="H42" s="15"/>
      <c r="I42" t="s" s="95">
        <v>2316</v>
      </c>
      <c r="J42" t="s" s="95">
        <v>2317</v>
      </c>
      <c r="K42" t="s" s="190">
        <v>2318</v>
      </c>
      <c r="L42" t="s" s="95">
        <v>2319</v>
      </c>
      <c r="M42" s="191">
        <v>44652</v>
      </c>
      <c r="N42" t="s" s="95">
        <v>2320</v>
      </c>
      <c r="O42" s="15"/>
      <c r="P42" s="106">
        <v>2</v>
      </c>
      <c r="Q42" s="106">
        <v>54</v>
      </c>
      <c r="R42" t="s" s="95">
        <v>2321</v>
      </c>
      <c r="S42" t="s" s="95">
        <v>2322</v>
      </c>
      <c r="T42" s="15"/>
      <c r="U42" s="15"/>
      <c r="V42" s="15"/>
      <c r="W42" s="15"/>
      <c r="X42" s="15"/>
      <c r="Y42" s="15"/>
      <c r="Z42" t="s" s="95">
        <v>2133</v>
      </c>
      <c r="AA42" s="15"/>
      <c r="AB42" s="15"/>
      <c r="AC42" s="15"/>
      <c r="AD42" s="15"/>
      <c r="AE42" t="s" s="95">
        <v>2227</v>
      </c>
      <c r="AF42" s="15"/>
      <c r="AG42" s="15"/>
      <c r="AH42" s="15"/>
    </row>
    <row r="43" ht="24.65" customHeight="1">
      <c r="A43" t="s" s="95">
        <v>2323</v>
      </c>
      <c r="B43" t="s" s="95">
        <v>2028</v>
      </c>
      <c r="C43" s="106">
        <v>2</v>
      </c>
      <c r="D43" s="106">
        <v>2023</v>
      </c>
      <c r="E43" t="s" s="95">
        <v>2324</v>
      </c>
      <c r="F43" t="s" s="94">
        <v>2325</v>
      </c>
      <c r="G43" t="s" s="94">
        <v>2326</v>
      </c>
      <c r="H43" s="15"/>
      <c r="I43" t="s" s="95">
        <v>2327</v>
      </c>
      <c r="J43" t="s" s="95">
        <v>2328</v>
      </c>
      <c r="K43" t="s" s="190">
        <v>2329</v>
      </c>
      <c r="L43" t="s" s="95">
        <v>2330</v>
      </c>
      <c r="M43" s="191">
        <v>45020</v>
      </c>
      <c r="N43" s="106">
        <v>5535</v>
      </c>
      <c r="O43" s="15"/>
      <c r="P43" s="106">
        <v>1</v>
      </c>
      <c r="Q43" s="106">
        <v>13</v>
      </c>
      <c r="R43" t="s" s="95">
        <v>2331</v>
      </c>
      <c r="S43" s="15"/>
      <c r="T43" s="15"/>
      <c r="U43" s="15"/>
      <c r="V43" s="15"/>
      <c r="W43" s="15"/>
      <c r="X43" s="15"/>
      <c r="Y43" s="15"/>
      <c r="Z43" t="s" s="95">
        <v>2133</v>
      </c>
      <c r="AA43" t="s" s="95">
        <v>2332</v>
      </c>
      <c r="AB43" s="15"/>
      <c r="AC43" s="15"/>
      <c r="AD43" s="15"/>
      <c r="AE43" t="s" s="190">
        <v>2333</v>
      </c>
      <c r="AF43" s="15"/>
      <c r="AG43" t="s" s="95">
        <v>2334</v>
      </c>
      <c r="AH43" s="15"/>
    </row>
    <row r="44" ht="24.65" customHeight="1">
      <c r="A44" t="s" s="95">
        <v>2335</v>
      </c>
      <c r="B44" t="s" s="95">
        <v>2028</v>
      </c>
      <c r="C44" s="106">
        <v>2</v>
      </c>
      <c r="D44" s="106">
        <v>2022</v>
      </c>
      <c r="E44" t="s" s="95">
        <v>2336</v>
      </c>
      <c r="F44" t="s" s="94">
        <v>2337</v>
      </c>
      <c r="G44" t="s" s="94">
        <v>2338</v>
      </c>
      <c r="H44" s="15"/>
      <c r="I44" t="s" s="95">
        <v>2339</v>
      </c>
      <c r="J44" t="s" s="95">
        <v>2340</v>
      </c>
      <c r="K44" t="s" s="190">
        <v>2341</v>
      </c>
      <c r="L44" t="s" s="95">
        <v>2342</v>
      </c>
      <c r="M44" s="106">
        <v>2022</v>
      </c>
      <c r="N44" s="192">
        <v>44936</v>
      </c>
      <c r="O44" s="15"/>
      <c r="P44" s="106">
        <v>0</v>
      </c>
      <c r="Q44" s="106">
        <v>0</v>
      </c>
      <c r="R44" s="15"/>
      <c r="S44" s="15"/>
      <c r="T44" s="15"/>
      <c r="U44" s="15"/>
      <c r="V44" s="15"/>
      <c r="W44" s="15"/>
      <c r="X44" s="15"/>
      <c r="Y44" s="15"/>
      <c r="Z44" s="15"/>
      <c r="AA44" s="15"/>
      <c r="AB44" s="15"/>
      <c r="AC44" s="15"/>
      <c r="AD44" s="15"/>
      <c r="AE44" t="s" s="95">
        <v>2165</v>
      </c>
      <c r="AF44" s="15"/>
      <c r="AG44" t="s" s="95">
        <v>2343</v>
      </c>
      <c r="AH44" s="15"/>
    </row>
    <row r="45" ht="35.65" customHeight="1">
      <c r="A45" t="s" s="95">
        <v>2344</v>
      </c>
      <c r="B45" t="s" s="95">
        <v>2028</v>
      </c>
      <c r="C45" s="106">
        <v>2</v>
      </c>
      <c r="D45" s="106">
        <v>2021</v>
      </c>
      <c r="E45" t="s" s="95">
        <v>2345</v>
      </c>
      <c r="F45" t="s" s="94">
        <v>2346</v>
      </c>
      <c r="G45" t="s" s="94">
        <v>2049</v>
      </c>
      <c r="H45" s="15"/>
      <c r="I45" t="s" s="95">
        <v>2152</v>
      </c>
      <c r="J45" t="s" s="95">
        <v>2347</v>
      </c>
      <c r="K45" t="s" s="190">
        <v>2348</v>
      </c>
      <c r="L45" t="s" s="95">
        <v>2349</v>
      </c>
      <c r="M45" s="191">
        <v>44197</v>
      </c>
      <c r="N45" s="106">
        <v>106578</v>
      </c>
      <c r="O45" s="15"/>
      <c r="P45" s="15"/>
      <c r="Q45" s="106">
        <v>114</v>
      </c>
      <c r="R45" t="s" s="95">
        <v>2049</v>
      </c>
      <c r="S45" t="s" s="95">
        <v>2350</v>
      </c>
      <c r="T45" s="15"/>
      <c r="U45" s="15"/>
      <c r="V45" s="15"/>
      <c r="W45" s="15"/>
      <c r="X45" s="15"/>
      <c r="Y45" s="15"/>
      <c r="Z45" s="15"/>
      <c r="AA45" s="15"/>
      <c r="AB45" s="15"/>
      <c r="AC45" s="15"/>
      <c r="AD45" s="15"/>
      <c r="AE45" t="s" s="95">
        <v>2145</v>
      </c>
      <c r="AF45" s="15"/>
      <c r="AG45" s="15"/>
      <c r="AH45" s="15"/>
    </row>
    <row r="46" ht="24.65" customHeight="1">
      <c r="A46" t="s" s="95">
        <v>2351</v>
      </c>
      <c r="B46" t="s" s="95">
        <v>2352</v>
      </c>
      <c r="C46" s="106">
        <v>2</v>
      </c>
      <c r="D46" s="15"/>
      <c r="E46" s="15"/>
      <c r="F46" t="s" s="94">
        <v>2353</v>
      </c>
      <c r="G46" s="111"/>
      <c r="H46" s="15"/>
      <c r="I46" s="15"/>
      <c r="J46" s="15"/>
      <c r="K46" t="s" s="190">
        <v>2354</v>
      </c>
      <c r="L46" t="s" s="95">
        <v>2355</v>
      </c>
      <c r="M46" s="15"/>
      <c r="N46" s="15"/>
      <c r="O46" s="15"/>
      <c r="P46" s="15"/>
      <c r="Q46" s="15"/>
      <c r="R46" s="15"/>
      <c r="S46" s="15"/>
      <c r="T46" s="15"/>
      <c r="U46" s="15"/>
      <c r="V46" s="15"/>
      <c r="W46" s="15"/>
      <c r="X46" s="15"/>
      <c r="Y46" s="15"/>
      <c r="Z46" t="s" s="95">
        <v>2356</v>
      </c>
      <c r="AA46" s="15"/>
      <c r="AB46" s="15"/>
      <c r="AC46" s="15"/>
      <c r="AD46" s="15"/>
      <c r="AE46" s="15"/>
      <c r="AF46" s="15"/>
      <c r="AG46" s="15"/>
      <c r="AH46" s="15"/>
    </row>
    <row r="47" ht="24.65" customHeight="1">
      <c r="A47" t="s" s="95">
        <v>2357</v>
      </c>
      <c r="B47" t="s" s="95">
        <v>2352</v>
      </c>
      <c r="C47" s="106">
        <v>2</v>
      </c>
      <c r="D47" s="15"/>
      <c r="E47" s="15"/>
      <c r="F47" t="s" s="94">
        <v>2358</v>
      </c>
      <c r="G47" s="111"/>
      <c r="H47" s="15"/>
      <c r="I47" s="15"/>
      <c r="J47" s="15"/>
      <c r="K47" t="s" s="190">
        <v>2359</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5">
        <v>2360</v>
      </c>
      <c r="B48" t="s" s="95">
        <v>2028</v>
      </c>
      <c r="C48" s="106">
        <v>2</v>
      </c>
      <c r="D48" s="106">
        <v>2023</v>
      </c>
      <c r="E48" t="s" s="95">
        <v>2361</v>
      </c>
      <c r="F48" t="s" s="94">
        <v>2362</v>
      </c>
      <c r="G48" t="s" s="94">
        <v>2363</v>
      </c>
      <c r="H48" s="15"/>
      <c r="I48" t="s" s="95">
        <v>2364</v>
      </c>
      <c r="J48" t="s" s="95">
        <v>2365</v>
      </c>
      <c r="K48" t="s" s="190">
        <v>2366</v>
      </c>
      <c r="L48" t="s" s="95">
        <v>2367</v>
      </c>
      <c r="M48" s="191">
        <v>45232</v>
      </c>
      <c r="N48" t="s" s="95">
        <v>2368</v>
      </c>
      <c r="O48" s="15"/>
      <c r="P48" s="106">
        <v>6</v>
      </c>
      <c r="Q48" s="106">
        <v>31</v>
      </c>
      <c r="R48" s="15"/>
      <c r="S48" t="s" s="95">
        <v>2369</v>
      </c>
      <c r="T48" s="15"/>
      <c r="U48" s="15"/>
      <c r="V48" s="15"/>
      <c r="W48" s="15"/>
      <c r="X48" s="15"/>
      <c r="Y48" s="15"/>
      <c r="Z48" s="15"/>
      <c r="AA48" s="15"/>
      <c r="AB48" s="15"/>
      <c r="AC48" s="15"/>
      <c r="AD48" s="15"/>
      <c r="AE48" t="s" s="95">
        <v>2165</v>
      </c>
      <c r="AF48" s="15"/>
      <c r="AG48" t="s" s="95">
        <v>2370</v>
      </c>
      <c r="AH48" s="15"/>
    </row>
    <row r="49" ht="24.65" customHeight="1">
      <c r="A49" t="s" s="95">
        <v>2371</v>
      </c>
      <c r="B49" t="s" s="95">
        <v>2028</v>
      </c>
      <c r="C49" s="106">
        <v>2</v>
      </c>
      <c r="D49" s="106">
        <v>2022</v>
      </c>
      <c r="E49" t="s" s="95">
        <v>2372</v>
      </c>
      <c r="F49" t="s" s="94">
        <v>2373</v>
      </c>
      <c r="G49" t="s" s="94">
        <v>2374</v>
      </c>
      <c r="H49" s="15"/>
      <c r="I49" t="s" s="95">
        <v>2375</v>
      </c>
      <c r="J49" t="s" s="95">
        <v>2376</v>
      </c>
      <c r="K49" t="s" s="190">
        <v>2377</v>
      </c>
      <c r="L49" t="s" s="95">
        <v>2378</v>
      </c>
      <c r="M49" s="191">
        <v>44680</v>
      </c>
      <c r="N49" s="106">
        <v>25</v>
      </c>
      <c r="O49" s="15"/>
      <c r="P49" s="106">
        <v>2</v>
      </c>
      <c r="Q49" s="106">
        <v>7</v>
      </c>
      <c r="R49" s="15"/>
      <c r="S49" s="15"/>
      <c r="T49" s="15"/>
      <c r="U49" s="15"/>
      <c r="V49" s="15"/>
      <c r="W49" s="15"/>
      <c r="X49" s="15"/>
      <c r="Y49" s="15"/>
      <c r="Z49" t="s" s="95">
        <v>2379</v>
      </c>
      <c r="AA49" t="s" s="95">
        <v>2380</v>
      </c>
      <c r="AB49" s="15"/>
      <c r="AC49" s="15"/>
      <c r="AD49" s="15"/>
      <c r="AE49" t="s" s="190">
        <v>2381</v>
      </c>
      <c r="AF49" s="15"/>
      <c r="AG49" t="s" s="95">
        <v>2382</v>
      </c>
      <c r="AH49" s="15"/>
    </row>
    <row r="50" ht="24.65" customHeight="1">
      <c r="A50" t="s" s="95">
        <v>2383</v>
      </c>
      <c r="B50" t="s" s="95">
        <v>2028</v>
      </c>
      <c r="C50" s="106">
        <v>2</v>
      </c>
      <c r="D50" s="106">
        <v>2021</v>
      </c>
      <c r="E50" t="s" s="95">
        <v>2384</v>
      </c>
      <c r="F50" t="s" s="94">
        <v>2385</v>
      </c>
      <c r="G50" t="s" s="94">
        <v>2386</v>
      </c>
      <c r="H50" s="15"/>
      <c r="I50" s="15"/>
      <c r="J50" s="15"/>
      <c r="K50" t="s" s="190">
        <v>2387</v>
      </c>
      <c r="L50" s="15"/>
      <c r="M50" s="191">
        <v>44197</v>
      </c>
      <c r="N50" s="15"/>
      <c r="O50" s="15"/>
      <c r="P50" s="15"/>
      <c r="Q50" s="15"/>
      <c r="R50" s="15"/>
      <c r="S50" t="s" s="95">
        <v>2388</v>
      </c>
      <c r="T50" s="15"/>
      <c r="U50" s="15"/>
      <c r="V50" s="15"/>
      <c r="W50" s="15"/>
      <c r="X50" s="15"/>
      <c r="Y50" s="15"/>
      <c r="Z50" s="15"/>
      <c r="AA50" s="15"/>
      <c r="AB50" s="15"/>
      <c r="AC50" s="15"/>
      <c r="AD50" s="15"/>
      <c r="AE50" s="15"/>
      <c r="AF50" s="15"/>
      <c r="AG50" s="15"/>
      <c r="AH50" s="15"/>
    </row>
    <row r="51" ht="24.65" customHeight="1">
      <c r="A51" t="s" s="95">
        <v>2389</v>
      </c>
      <c r="B51" t="s" s="95">
        <v>2028</v>
      </c>
      <c r="C51" s="106">
        <v>2</v>
      </c>
      <c r="D51" s="106">
        <v>2021</v>
      </c>
      <c r="E51" t="s" s="95">
        <v>2390</v>
      </c>
      <c r="F51" t="s" s="94">
        <v>2391</v>
      </c>
      <c r="G51" t="s" s="94">
        <v>2049</v>
      </c>
      <c r="H51" s="15"/>
      <c r="I51" t="s" s="95">
        <v>2152</v>
      </c>
      <c r="J51" t="s" s="95">
        <v>2392</v>
      </c>
      <c r="K51" t="s" s="190">
        <v>2393</v>
      </c>
      <c r="L51" t="s" s="95">
        <v>2394</v>
      </c>
      <c r="M51" s="191">
        <v>44440</v>
      </c>
      <c r="N51" s="106">
        <v>106817</v>
      </c>
      <c r="O51" s="15"/>
      <c r="P51" s="15"/>
      <c r="Q51" s="106">
        <v>122</v>
      </c>
      <c r="R51" t="s" s="95">
        <v>2049</v>
      </c>
      <c r="S51" s="15"/>
      <c r="T51" s="15"/>
      <c r="U51" s="15"/>
      <c r="V51" s="15"/>
      <c r="W51" s="15"/>
      <c r="X51" s="15"/>
      <c r="Y51" s="15"/>
      <c r="Z51" s="15"/>
      <c r="AA51" s="15"/>
      <c r="AB51" s="15"/>
      <c r="AC51" s="15"/>
      <c r="AD51" s="15"/>
      <c r="AE51" t="s" s="95">
        <v>2145</v>
      </c>
      <c r="AF51" s="15"/>
      <c r="AG51" s="15"/>
      <c r="AH51" s="15"/>
    </row>
    <row r="52" ht="24.65" customHeight="1">
      <c r="A52" t="s" s="95">
        <v>2395</v>
      </c>
      <c r="B52" t="s" s="95">
        <v>2028</v>
      </c>
      <c r="C52" s="106">
        <v>2</v>
      </c>
      <c r="D52" s="106">
        <v>2023</v>
      </c>
      <c r="E52" t="s" s="95">
        <v>2396</v>
      </c>
      <c r="F52" t="s" s="94">
        <v>2397</v>
      </c>
      <c r="G52" t="s" s="94">
        <v>2398</v>
      </c>
      <c r="H52" s="15"/>
      <c r="I52" s="15"/>
      <c r="J52" t="s" s="95">
        <v>2399</v>
      </c>
      <c r="K52" t="s" s="190">
        <v>2400</v>
      </c>
      <c r="L52" t="s" s="95">
        <v>2401</v>
      </c>
      <c r="M52" s="191">
        <v>45212</v>
      </c>
      <c r="N52" s="192">
        <v>44940</v>
      </c>
      <c r="O52" s="15"/>
      <c r="P52" t="s" s="95">
        <v>2402</v>
      </c>
      <c r="Q52" s="106">
        <v>-1</v>
      </c>
      <c r="R52" s="15"/>
      <c r="S52" t="s" s="95">
        <v>2403</v>
      </c>
      <c r="T52" s="15"/>
      <c r="U52" s="15"/>
      <c r="V52" s="15"/>
      <c r="W52" s="15"/>
      <c r="X52" s="15"/>
      <c r="Y52" s="15"/>
      <c r="Z52" t="s" s="95">
        <v>2133</v>
      </c>
      <c r="AA52" s="15"/>
      <c r="AB52" s="15"/>
      <c r="AC52" s="15"/>
      <c r="AD52" s="15"/>
      <c r="AE52" t="s" s="190">
        <v>2404</v>
      </c>
      <c r="AF52" s="15"/>
      <c r="AG52" t="s" s="95">
        <v>2405</v>
      </c>
      <c r="AH52" s="15"/>
    </row>
    <row r="53" ht="24.65" customHeight="1">
      <c r="A53" t="s" s="95">
        <v>2406</v>
      </c>
      <c r="B53" t="s" s="95">
        <v>2028</v>
      </c>
      <c r="C53" s="106">
        <v>2</v>
      </c>
      <c r="D53" s="106">
        <v>2022</v>
      </c>
      <c r="E53" t="s" s="95">
        <v>2407</v>
      </c>
      <c r="F53" t="s" s="94">
        <v>2408</v>
      </c>
      <c r="G53" t="s" s="94">
        <v>2409</v>
      </c>
      <c r="H53" s="15"/>
      <c r="I53" t="s" s="95">
        <v>2410</v>
      </c>
      <c r="J53" t="s" s="95">
        <v>2411</v>
      </c>
      <c r="K53" t="s" s="190">
        <v>2412</v>
      </c>
      <c r="L53" t="s" s="95">
        <v>2413</v>
      </c>
      <c r="M53" s="193">
        <v>44713</v>
      </c>
      <c r="N53" t="s" s="95">
        <v>2414</v>
      </c>
      <c r="O53" s="15"/>
      <c r="P53" t="s" s="95">
        <v>2415</v>
      </c>
      <c r="Q53" s="106">
        <v>65</v>
      </c>
      <c r="R53" s="15"/>
      <c r="S53" s="15"/>
      <c r="T53" s="15"/>
      <c r="U53" s="15"/>
      <c r="V53" s="15"/>
      <c r="W53" s="15"/>
      <c r="X53" s="15"/>
      <c r="Y53" s="15"/>
      <c r="Z53" t="s" s="95">
        <v>2133</v>
      </c>
      <c r="AA53" s="15"/>
      <c r="AB53" s="15"/>
      <c r="AC53" s="15"/>
      <c r="AD53" s="15"/>
      <c r="AE53" t="s" s="95">
        <v>2416</v>
      </c>
      <c r="AF53" s="15"/>
      <c r="AG53" t="s" s="95">
        <v>2417</v>
      </c>
      <c r="AH53" s="15"/>
    </row>
    <row r="54" ht="24.65" customHeight="1">
      <c r="A54" t="s" s="95">
        <v>2418</v>
      </c>
      <c r="B54" t="s" s="95">
        <v>2075</v>
      </c>
      <c r="C54" s="106">
        <v>2</v>
      </c>
      <c r="D54" s="106">
        <v>2022</v>
      </c>
      <c r="E54" t="s" s="95">
        <v>2419</v>
      </c>
      <c r="F54" t="s" s="94">
        <v>2420</v>
      </c>
      <c r="G54" s="111"/>
      <c r="H54" s="15"/>
      <c r="I54" s="15"/>
      <c r="J54" s="15"/>
      <c r="K54" t="s" s="190">
        <v>2421</v>
      </c>
      <c r="L54" t="s" s="95">
        <v>2422</v>
      </c>
      <c r="M54" s="193">
        <v>44621</v>
      </c>
      <c r="N54" s="15"/>
      <c r="O54" s="106">
        <v>142</v>
      </c>
      <c r="P54" s="15"/>
      <c r="Q54" s="15"/>
      <c r="R54" s="15"/>
      <c r="S54" s="15"/>
      <c r="T54" s="15"/>
      <c r="U54" s="15"/>
      <c r="V54" s="15"/>
      <c r="W54" s="15"/>
      <c r="X54" t="s" s="95">
        <v>2423</v>
      </c>
      <c r="Y54" s="15"/>
      <c r="Z54" t="s" s="95">
        <v>2133</v>
      </c>
      <c r="AA54" s="15"/>
      <c r="AB54" t="s" s="95">
        <v>2424</v>
      </c>
      <c r="AC54" s="15"/>
      <c r="AD54" s="15"/>
      <c r="AE54" t="s" s="190">
        <v>2425</v>
      </c>
      <c r="AF54" s="15"/>
      <c r="AG54" s="15"/>
      <c r="AH54" s="15"/>
    </row>
    <row r="55" ht="24.65" customHeight="1">
      <c r="A55" t="s" s="95">
        <v>2426</v>
      </c>
      <c r="B55" t="s" s="95">
        <v>2028</v>
      </c>
      <c r="C55" s="106">
        <v>3</v>
      </c>
      <c r="D55" s="106">
        <v>2021</v>
      </c>
      <c r="E55" t="s" s="95">
        <v>2427</v>
      </c>
      <c r="F55" t="s" s="94">
        <v>2428</v>
      </c>
      <c r="G55" t="s" s="94">
        <v>2429</v>
      </c>
      <c r="H55" s="15"/>
      <c r="I55" t="s" s="95">
        <v>2430</v>
      </c>
      <c r="J55" t="s" s="95">
        <v>2431</v>
      </c>
      <c r="K55" s="15"/>
      <c r="L55" t="s" s="95">
        <v>2432</v>
      </c>
      <c r="M55" s="106">
        <v>2021</v>
      </c>
      <c r="N55" t="s" s="95">
        <v>2433</v>
      </c>
      <c r="O55" s="15"/>
      <c r="P55" s="106">
        <v>6</v>
      </c>
      <c r="Q55" s="106">
        <v>150</v>
      </c>
      <c r="R55" s="15"/>
      <c r="S55" s="15"/>
      <c r="T55" s="15"/>
      <c r="U55" s="15"/>
      <c r="V55" s="15"/>
      <c r="W55" s="15"/>
      <c r="X55" s="15"/>
      <c r="Y55" s="15"/>
      <c r="Z55" s="15"/>
      <c r="AA55" s="15"/>
      <c r="AB55" s="15"/>
      <c r="AC55" s="15"/>
      <c r="AD55" s="15"/>
      <c r="AE55" t="s" s="95">
        <v>2199</v>
      </c>
      <c r="AF55" s="15"/>
      <c r="AG55" t="s" s="95">
        <v>2434</v>
      </c>
      <c r="AH55" s="15"/>
    </row>
    <row r="56" ht="24.65" customHeight="1">
      <c r="A56" t="s" s="95">
        <v>2435</v>
      </c>
      <c r="B56" t="s" s="95">
        <v>2028</v>
      </c>
      <c r="C56" s="106">
        <v>3</v>
      </c>
      <c r="D56" s="106">
        <v>2023</v>
      </c>
      <c r="E56" t="s" s="95">
        <v>2436</v>
      </c>
      <c r="F56" t="s" s="94">
        <v>2437</v>
      </c>
      <c r="G56" t="s" s="94">
        <v>2438</v>
      </c>
      <c r="H56" s="15"/>
      <c r="I56" t="s" s="95">
        <v>2439</v>
      </c>
      <c r="J56" t="s" s="95">
        <v>2440</v>
      </c>
      <c r="K56" t="s" s="190">
        <v>2441</v>
      </c>
      <c r="L56" t="s" s="95">
        <v>2442</v>
      </c>
      <c r="M56" s="191">
        <v>44928</v>
      </c>
      <c r="N56" t="s" s="95">
        <v>2443</v>
      </c>
      <c r="O56" s="15"/>
      <c r="P56" s="106">
        <v>1</v>
      </c>
      <c r="Q56" s="106">
        <v>47</v>
      </c>
      <c r="R56" s="15"/>
      <c r="S56" t="s" s="95">
        <v>2444</v>
      </c>
      <c r="T56" s="15"/>
      <c r="U56" s="15"/>
      <c r="V56" s="15"/>
      <c r="W56" s="15"/>
      <c r="X56" s="15"/>
      <c r="Y56" s="15"/>
      <c r="Z56" s="15"/>
      <c r="AA56" s="15"/>
      <c r="AB56" s="15"/>
      <c r="AC56" s="15"/>
      <c r="AD56" s="15"/>
      <c r="AE56" t="s" s="95">
        <v>2165</v>
      </c>
      <c r="AF56" s="15"/>
      <c r="AG56" t="s" s="95">
        <v>2445</v>
      </c>
      <c r="AH56" s="15"/>
    </row>
    <row r="57" ht="24.65" customHeight="1">
      <c r="A57" t="s" s="95">
        <v>2446</v>
      </c>
      <c r="B57" t="s" s="95">
        <v>2028</v>
      </c>
      <c r="C57" s="106">
        <v>3</v>
      </c>
      <c r="D57" s="106">
        <v>2021</v>
      </c>
      <c r="E57" t="s" s="95">
        <v>2447</v>
      </c>
      <c r="F57" t="s" s="94">
        <v>2448</v>
      </c>
      <c r="G57" t="s" s="94">
        <v>2449</v>
      </c>
      <c r="H57" s="15"/>
      <c r="I57" t="s" s="95">
        <v>2450</v>
      </c>
      <c r="J57" t="s" s="95">
        <v>2451</v>
      </c>
      <c r="K57" t="s" s="190">
        <v>2452</v>
      </c>
      <c r="L57" t="s" s="95">
        <v>2453</v>
      </c>
      <c r="M57" s="106">
        <v>2021</v>
      </c>
      <c r="N57" t="s" s="95">
        <v>2454</v>
      </c>
      <c r="O57" s="15"/>
      <c r="P57" s="106">
        <v>3</v>
      </c>
      <c r="Q57" s="106">
        <v>51</v>
      </c>
      <c r="R57" s="15"/>
      <c r="S57" t="s" s="95">
        <v>2455</v>
      </c>
      <c r="T57" s="15"/>
      <c r="U57" s="15"/>
      <c r="V57" s="15"/>
      <c r="W57" s="15"/>
      <c r="X57" s="15"/>
      <c r="Y57" s="15"/>
      <c r="Z57" t="s" s="95">
        <v>2133</v>
      </c>
      <c r="AA57" t="s" s="95">
        <v>2456</v>
      </c>
      <c r="AB57" s="15"/>
      <c r="AC57" s="15"/>
      <c r="AD57" s="15"/>
      <c r="AE57" t="s" s="95">
        <v>2301</v>
      </c>
      <c r="AF57" s="15"/>
      <c r="AG57" t="s" s="95">
        <v>2457</v>
      </c>
      <c r="AH57" s="15"/>
    </row>
    <row r="58" ht="35.65" customHeight="1">
      <c r="A58" t="s" s="95">
        <v>2458</v>
      </c>
      <c r="B58" t="s" s="95">
        <v>2028</v>
      </c>
      <c r="C58" s="106">
        <v>3</v>
      </c>
      <c r="D58" s="106">
        <v>2021</v>
      </c>
      <c r="E58" t="s" s="95">
        <v>2109</v>
      </c>
      <c r="F58" t="s" s="94">
        <v>2459</v>
      </c>
      <c r="G58" t="s" s="94">
        <v>2460</v>
      </c>
      <c r="H58" s="15"/>
      <c r="I58" t="s" s="95">
        <v>2461</v>
      </c>
      <c r="J58" t="s" s="95">
        <v>2462</v>
      </c>
      <c r="K58" t="s" s="190">
        <v>2463</v>
      </c>
      <c r="L58" t="s" s="95">
        <v>2464</v>
      </c>
      <c r="M58" s="193">
        <v>44440</v>
      </c>
      <c r="N58" t="s" s="95">
        <v>2465</v>
      </c>
      <c r="O58" s="15"/>
      <c r="P58" s="106">
        <v>3</v>
      </c>
      <c r="Q58" s="106">
        <v>13</v>
      </c>
      <c r="R58" s="15"/>
      <c r="S58" t="s" s="95">
        <v>2466</v>
      </c>
      <c r="T58" s="15"/>
      <c r="U58" s="15"/>
      <c r="V58" s="15"/>
      <c r="W58" s="15"/>
      <c r="X58" s="15"/>
      <c r="Y58" s="15"/>
      <c r="Z58" t="s" s="95">
        <v>2133</v>
      </c>
      <c r="AA58" t="s" s="190">
        <v>2277</v>
      </c>
      <c r="AB58" s="15"/>
      <c r="AC58" s="15"/>
      <c r="AD58" s="15"/>
      <c r="AE58" t="s" s="190">
        <v>2278</v>
      </c>
      <c r="AF58" s="15"/>
      <c r="AG58" t="s" s="95">
        <v>2279</v>
      </c>
      <c r="AH58" s="15"/>
    </row>
    <row r="59" ht="24.65" customHeight="1">
      <c r="A59" t="s" s="95">
        <v>2467</v>
      </c>
      <c r="B59" t="s" s="95">
        <v>2028</v>
      </c>
      <c r="C59" s="106">
        <v>3</v>
      </c>
      <c r="D59" s="106">
        <v>2009</v>
      </c>
      <c r="E59" t="s" s="95">
        <v>2468</v>
      </c>
      <c r="F59" t="s" s="94">
        <v>2469</v>
      </c>
      <c r="G59" t="s" s="94">
        <v>2470</v>
      </c>
      <c r="H59" s="15"/>
      <c r="I59" s="15"/>
      <c r="J59" t="s" s="95">
        <v>2471</v>
      </c>
      <c r="K59" s="15"/>
      <c r="L59" t="s" s="95">
        <v>2472</v>
      </c>
      <c r="M59" s="191">
        <v>39873</v>
      </c>
      <c r="N59" t="s" s="95">
        <v>2473</v>
      </c>
      <c r="O59" s="15"/>
      <c r="P59" s="15"/>
      <c r="Q59" s="106">
        <v>45</v>
      </c>
      <c r="R59" t="s" s="95">
        <v>2470</v>
      </c>
      <c r="S59" s="15"/>
      <c r="T59" s="15"/>
      <c r="U59" s="15"/>
      <c r="V59" s="15"/>
      <c r="W59" s="15"/>
      <c r="X59" s="15"/>
      <c r="Y59" s="15"/>
      <c r="Z59" s="15"/>
      <c r="AA59" s="15"/>
      <c r="AB59" s="15"/>
      <c r="AC59" s="15"/>
      <c r="AD59" s="15"/>
      <c r="AE59" t="s" s="95">
        <v>2211</v>
      </c>
      <c r="AF59" s="15"/>
      <c r="AG59" s="15"/>
      <c r="AH59" s="15"/>
    </row>
    <row r="60" ht="24.65" customHeight="1">
      <c r="A60" t="s" s="95">
        <v>2474</v>
      </c>
      <c r="B60" t="s" s="95">
        <v>2028</v>
      </c>
      <c r="C60" s="106">
        <v>3</v>
      </c>
      <c r="D60" s="106">
        <v>2023</v>
      </c>
      <c r="E60" t="s" s="95">
        <v>2475</v>
      </c>
      <c r="F60" t="s" s="94">
        <v>2476</v>
      </c>
      <c r="G60" t="s" s="94">
        <v>2049</v>
      </c>
      <c r="H60" s="15"/>
      <c r="I60" t="s" s="95">
        <v>2152</v>
      </c>
      <c r="J60" t="s" s="95">
        <v>2477</v>
      </c>
      <c r="K60" t="s" s="190">
        <v>2478</v>
      </c>
      <c r="L60" t="s" s="95">
        <v>2479</v>
      </c>
      <c r="M60" s="191">
        <v>45078</v>
      </c>
      <c r="N60" s="106">
        <v>107627</v>
      </c>
      <c r="O60" s="15"/>
      <c r="P60" s="15"/>
      <c r="Q60" s="106">
        <v>143</v>
      </c>
      <c r="R60" t="s" s="95">
        <v>2049</v>
      </c>
      <c r="S60" s="15"/>
      <c r="T60" s="15"/>
      <c r="U60" s="15"/>
      <c r="V60" s="15"/>
      <c r="W60" s="15"/>
      <c r="X60" s="15"/>
      <c r="Y60" s="15"/>
      <c r="Z60" s="15"/>
      <c r="AA60" s="15"/>
      <c r="AB60" s="15"/>
      <c r="AC60" s="15"/>
      <c r="AD60" s="15"/>
      <c r="AE60" t="s" s="95">
        <v>2145</v>
      </c>
      <c r="AF60" s="15"/>
      <c r="AG60" s="15"/>
      <c r="AH60" s="15"/>
    </row>
    <row r="61" ht="24.65" customHeight="1">
      <c r="A61" t="s" s="95">
        <v>2480</v>
      </c>
      <c r="B61" t="s" s="95">
        <v>2028</v>
      </c>
      <c r="C61" s="106">
        <v>3</v>
      </c>
      <c r="D61" s="106">
        <v>2022</v>
      </c>
      <c r="E61" t="s" s="95">
        <v>2068</v>
      </c>
      <c r="F61" t="s" s="94">
        <v>2481</v>
      </c>
      <c r="G61" t="s" s="94">
        <v>2482</v>
      </c>
      <c r="H61" s="15"/>
      <c r="I61" t="s" s="95">
        <v>2483</v>
      </c>
      <c r="J61" t="s" s="95">
        <v>2484</v>
      </c>
      <c r="K61" t="s" s="190">
        <v>2485</v>
      </c>
      <c r="L61" t="s" s="95">
        <v>2486</v>
      </c>
      <c r="M61" s="191">
        <v>44896</v>
      </c>
      <c r="N61" s="106">
        <v>102549</v>
      </c>
      <c r="O61" s="15"/>
      <c r="P61" s="15"/>
      <c r="Q61" s="106">
        <v>67</v>
      </c>
      <c r="R61" t="s" s="95">
        <v>2482</v>
      </c>
      <c r="S61" t="s" s="95">
        <v>2487</v>
      </c>
      <c r="T61" s="15"/>
      <c r="U61" s="15"/>
      <c r="V61" s="15"/>
      <c r="W61" s="15"/>
      <c r="X61" s="15"/>
      <c r="Y61" s="15"/>
      <c r="Z61" s="15"/>
      <c r="AA61" s="15"/>
      <c r="AB61" s="15"/>
      <c r="AC61" s="15"/>
      <c r="AD61" s="15"/>
      <c r="AE61" t="s" s="95">
        <v>2145</v>
      </c>
      <c r="AF61" s="15"/>
      <c r="AG61" s="15"/>
      <c r="AH61" s="15"/>
    </row>
    <row r="62" ht="13.65" customHeight="1">
      <c r="A62" t="s" s="95">
        <v>2488</v>
      </c>
      <c r="B62" t="s" s="95">
        <v>2352</v>
      </c>
      <c r="C62" s="106">
        <v>3</v>
      </c>
      <c r="D62" s="15"/>
      <c r="E62" t="s" s="95">
        <v>2489</v>
      </c>
      <c r="F62" t="s" s="94">
        <v>2490</v>
      </c>
      <c r="G62" s="111"/>
      <c r="H62" s="15"/>
      <c r="I62" s="15"/>
      <c r="J62" s="15"/>
      <c r="K62" t="s" s="190">
        <v>2491</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5">
        <v>2492</v>
      </c>
      <c r="B63" t="s" s="95">
        <v>2028</v>
      </c>
      <c r="C63" s="106">
        <v>3</v>
      </c>
      <c r="D63" s="106">
        <v>2023</v>
      </c>
      <c r="E63" t="s" s="95">
        <v>2493</v>
      </c>
      <c r="F63" t="s" s="94">
        <v>2494</v>
      </c>
      <c r="G63" t="s" s="94">
        <v>2495</v>
      </c>
      <c r="H63" s="15"/>
      <c r="I63" t="s" s="95">
        <v>2496</v>
      </c>
      <c r="J63" t="s" s="95">
        <v>2497</v>
      </c>
      <c r="K63" t="s" s="190">
        <v>2498</v>
      </c>
      <c r="L63" t="s" s="95">
        <v>2499</v>
      </c>
      <c r="M63" s="191">
        <v>45215</v>
      </c>
      <c r="N63" s="106">
        <v>52</v>
      </c>
      <c r="O63" s="15"/>
      <c r="P63" s="106">
        <v>4</v>
      </c>
      <c r="Q63" s="106">
        <v>25</v>
      </c>
      <c r="R63" t="s" s="95">
        <v>2500</v>
      </c>
      <c r="S63" t="s" s="95">
        <v>2501</v>
      </c>
      <c r="T63" s="15"/>
      <c r="U63" s="15"/>
      <c r="V63" s="15"/>
      <c r="W63" s="15"/>
      <c r="X63" s="15"/>
      <c r="Y63" s="15"/>
      <c r="Z63" t="s" s="95">
        <v>2133</v>
      </c>
      <c r="AA63" s="15"/>
      <c r="AB63" s="15"/>
      <c r="AC63" s="15"/>
      <c r="AD63" s="15"/>
      <c r="AE63" t="s" s="95">
        <v>2227</v>
      </c>
      <c r="AF63" s="15"/>
      <c r="AG63" s="15"/>
      <c r="AH63" s="15"/>
    </row>
    <row r="64" ht="13.65" customHeight="1">
      <c r="A64" t="s" s="95">
        <v>2502</v>
      </c>
      <c r="B64" t="s" s="95">
        <v>2028</v>
      </c>
      <c r="C64" s="106">
        <v>3</v>
      </c>
      <c r="D64" s="15"/>
      <c r="E64" t="s" s="95">
        <v>2503</v>
      </c>
      <c r="F64" t="s" s="94">
        <v>2504</v>
      </c>
      <c r="G64" s="111"/>
      <c r="H64" s="15"/>
      <c r="I64" s="15"/>
      <c r="J64" s="15"/>
      <c r="K64" s="15"/>
      <c r="L64" t="s" s="95">
        <v>2505</v>
      </c>
      <c r="M64" s="15"/>
      <c r="N64" s="15"/>
      <c r="O64" s="15"/>
      <c r="P64" s="15"/>
      <c r="Q64" s="15"/>
      <c r="R64" s="15"/>
      <c r="S64" s="15"/>
      <c r="T64" s="15"/>
      <c r="U64" s="15"/>
      <c r="V64" s="15"/>
      <c r="W64" s="15"/>
      <c r="X64" s="15"/>
      <c r="Y64" s="15"/>
      <c r="Z64" t="s" s="95">
        <v>2133</v>
      </c>
      <c r="AA64" s="15"/>
      <c r="AB64" s="15"/>
      <c r="AC64" s="15"/>
      <c r="AD64" s="15"/>
      <c r="AE64" t="s" s="95">
        <v>2181</v>
      </c>
      <c r="AF64" s="15"/>
      <c r="AG64" s="15"/>
      <c r="AH64" s="15"/>
    </row>
    <row r="65" ht="24.65" customHeight="1">
      <c r="A65" t="s" s="95">
        <v>2506</v>
      </c>
      <c r="B65" t="s" s="95">
        <v>2075</v>
      </c>
      <c r="C65" s="106">
        <v>3</v>
      </c>
      <c r="D65" s="106">
        <v>2022</v>
      </c>
      <c r="E65" t="s" s="95">
        <v>2076</v>
      </c>
      <c r="F65" t="s" s="94">
        <v>2077</v>
      </c>
      <c r="G65" s="111"/>
      <c r="H65" s="15"/>
      <c r="I65" s="15"/>
      <c r="J65" s="15"/>
      <c r="K65" t="s" s="190">
        <v>2507</v>
      </c>
      <c r="L65" s="15"/>
      <c r="M65" s="106">
        <v>2022</v>
      </c>
      <c r="N65" s="15"/>
      <c r="O65" s="15"/>
      <c r="P65" s="15"/>
      <c r="Q65" s="15"/>
      <c r="R65" s="15"/>
      <c r="S65" t="s" s="95">
        <v>2078</v>
      </c>
      <c r="T65" s="15"/>
      <c r="U65" s="15"/>
      <c r="V65" s="15"/>
      <c r="W65" s="15"/>
      <c r="X65" t="s" s="95">
        <v>2079</v>
      </c>
      <c r="Y65" s="15"/>
      <c r="Z65" t="s" s="95">
        <v>2133</v>
      </c>
      <c r="AA65" s="15"/>
      <c r="AB65" s="15"/>
      <c r="AC65" s="15"/>
      <c r="AD65" s="15"/>
      <c r="AE65" t="s" s="190">
        <v>2508</v>
      </c>
      <c r="AF65" s="15"/>
      <c r="AG65" s="15"/>
      <c r="AH65" s="15"/>
    </row>
    <row r="66" ht="24.65" customHeight="1">
      <c r="A66" t="s" s="95">
        <v>2509</v>
      </c>
      <c r="B66" t="s" s="95">
        <v>2028</v>
      </c>
      <c r="C66" s="106">
        <v>3</v>
      </c>
      <c r="D66" s="106">
        <v>2021</v>
      </c>
      <c r="E66" t="s" s="95">
        <v>2510</v>
      </c>
      <c r="F66" t="s" s="94">
        <v>2511</v>
      </c>
      <c r="G66" t="s" s="94">
        <v>2512</v>
      </c>
      <c r="H66" s="15"/>
      <c r="I66" s="15"/>
      <c r="J66" s="15"/>
      <c r="K66" t="s" s="190">
        <v>2513</v>
      </c>
      <c r="L66" s="15"/>
      <c r="M66" s="191">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5">
        <v>2514</v>
      </c>
      <c r="B67" t="s" s="95">
        <v>2028</v>
      </c>
      <c r="C67" s="106">
        <v>3</v>
      </c>
      <c r="D67" s="106">
        <v>2021</v>
      </c>
      <c r="E67" t="s" s="95">
        <v>2515</v>
      </c>
      <c r="F67" t="s" s="94">
        <v>2516</v>
      </c>
      <c r="G67" t="s" s="94">
        <v>2517</v>
      </c>
      <c r="H67" s="15"/>
      <c r="I67" t="s" s="95">
        <v>2518</v>
      </c>
      <c r="J67" t="s" s="95">
        <v>2519</v>
      </c>
      <c r="K67" t="s" s="190">
        <v>2520</v>
      </c>
      <c r="L67" t="s" s="95">
        <v>2521</v>
      </c>
      <c r="M67" s="191">
        <v>44263</v>
      </c>
      <c r="N67" t="s" s="95">
        <v>2522</v>
      </c>
      <c r="O67" s="15"/>
      <c r="P67" s="15"/>
      <c r="Q67" s="106">
        <v>26</v>
      </c>
      <c r="R67" t="s" s="95">
        <v>2517</v>
      </c>
      <c r="S67" t="s" s="95">
        <v>2523</v>
      </c>
      <c r="T67" s="15"/>
      <c r="U67" s="15"/>
      <c r="V67" s="15"/>
      <c r="W67" s="15"/>
      <c r="X67" s="15"/>
      <c r="Y67" s="15"/>
      <c r="Z67" t="s" s="95">
        <v>2133</v>
      </c>
      <c r="AA67" s="15"/>
      <c r="AB67" s="15"/>
      <c r="AC67" s="15"/>
      <c r="AD67" s="15"/>
      <c r="AE67" t="s" s="95">
        <v>2524</v>
      </c>
      <c r="AF67" s="15"/>
      <c r="AG67" t="s" s="95">
        <v>2525</v>
      </c>
      <c r="AH67" s="15"/>
    </row>
    <row r="68" ht="24.65" customHeight="1">
      <c r="A68" t="s" s="95">
        <v>2526</v>
      </c>
      <c r="B68" t="s" s="95">
        <v>2058</v>
      </c>
      <c r="C68" s="106">
        <v>3</v>
      </c>
      <c r="D68" s="106">
        <v>2021</v>
      </c>
      <c r="E68" t="s" s="95">
        <v>2527</v>
      </c>
      <c r="F68" t="s" s="94">
        <v>2528</v>
      </c>
      <c r="G68" s="111"/>
      <c r="H68" t="s" s="95">
        <v>2529</v>
      </c>
      <c r="I68" s="15"/>
      <c r="J68" t="s" s="95">
        <v>2530</v>
      </c>
      <c r="K68" t="s" s="190">
        <v>2531</v>
      </c>
      <c r="L68" t="s" s="95">
        <v>2532</v>
      </c>
      <c r="M68" s="191">
        <v>44417</v>
      </c>
      <c r="N68" t="s" s="95">
        <v>2533</v>
      </c>
      <c r="O68" s="15"/>
      <c r="P68" s="15"/>
      <c r="Q68" s="15"/>
      <c r="R68" s="15"/>
      <c r="S68" s="15"/>
      <c r="T68" s="15"/>
      <c r="U68" s="15"/>
      <c r="V68" s="15"/>
      <c r="W68" s="15"/>
      <c r="X68" t="s" s="95">
        <v>2534</v>
      </c>
      <c r="Y68" s="15"/>
      <c r="Z68" t="s" s="95">
        <v>2133</v>
      </c>
      <c r="AA68" s="15"/>
      <c r="AB68" s="15"/>
      <c r="AC68" s="15"/>
      <c r="AD68" s="15"/>
      <c r="AE68" t="s" s="190">
        <v>2535</v>
      </c>
      <c r="AF68" s="15"/>
      <c r="AG68" t="s" s="95">
        <v>2536</v>
      </c>
      <c r="AH68" s="15"/>
    </row>
    <row r="69" ht="24.65" customHeight="1">
      <c r="A69" t="s" s="95">
        <v>2537</v>
      </c>
      <c r="B69" t="s" s="95">
        <v>2538</v>
      </c>
      <c r="C69" s="106">
        <v>3</v>
      </c>
      <c r="D69" s="106">
        <v>2021</v>
      </c>
      <c r="E69" t="s" s="95">
        <v>2539</v>
      </c>
      <c r="F69" t="s" s="94">
        <v>2540</v>
      </c>
      <c r="G69" t="s" s="94">
        <v>2541</v>
      </c>
      <c r="H69" t="s" s="95">
        <v>2542</v>
      </c>
      <c r="I69" s="15"/>
      <c r="J69" s="15"/>
      <c r="K69" s="15"/>
      <c r="L69" t="s" s="95">
        <v>2543</v>
      </c>
      <c r="M69" s="106">
        <v>2021</v>
      </c>
      <c r="N69" t="s" s="95">
        <v>2544</v>
      </c>
      <c r="O69" s="15"/>
      <c r="P69" s="15"/>
      <c r="Q69" s="15"/>
      <c r="R69" s="15"/>
      <c r="S69" s="15"/>
      <c r="T69" s="15"/>
      <c r="U69" s="15"/>
      <c r="V69" s="15"/>
      <c r="W69" s="15"/>
      <c r="X69" t="s" s="95">
        <v>2545</v>
      </c>
      <c r="Y69" t="s" s="95">
        <v>2546</v>
      </c>
      <c r="Z69" s="15"/>
      <c r="AA69" s="15"/>
      <c r="AB69" s="15"/>
      <c r="AC69" s="15"/>
      <c r="AD69" s="15"/>
      <c r="AE69" t="s" s="95">
        <v>2199</v>
      </c>
      <c r="AF69" s="15"/>
      <c r="AG69" t="s" s="95">
        <v>2547</v>
      </c>
      <c r="AH69" s="15"/>
    </row>
    <row r="70" ht="24.65" customHeight="1">
      <c r="A70" t="s" s="95">
        <v>2548</v>
      </c>
      <c r="B70" t="s" s="95">
        <v>2352</v>
      </c>
      <c r="C70" s="106">
        <v>3</v>
      </c>
      <c r="D70" s="15"/>
      <c r="E70" s="15"/>
      <c r="F70" t="s" s="94">
        <v>2549</v>
      </c>
      <c r="G70" s="111"/>
      <c r="H70" s="15"/>
      <c r="I70" s="15"/>
      <c r="J70" s="15"/>
      <c r="K70" t="s" s="190">
        <v>2550</v>
      </c>
      <c r="L70" t="s" s="95">
        <v>2355</v>
      </c>
      <c r="M70" s="15"/>
      <c r="N70" s="15"/>
      <c r="O70" s="15"/>
      <c r="P70" s="15"/>
      <c r="Q70" s="15"/>
      <c r="R70" s="15"/>
      <c r="S70" s="15"/>
      <c r="T70" s="15"/>
      <c r="U70" s="15"/>
      <c r="V70" s="15"/>
      <c r="W70" s="15"/>
      <c r="X70" s="15"/>
      <c r="Y70" s="15"/>
      <c r="Z70" t="s" s="95">
        <v>2356</v>
      </c>
      <c r="AA70" s="15"/>
      <c r="AB70" s="15"/>
      <c r="AC70" s="15"/>
      <c r="AD70" s="15"/>
      <c r="AE70" s="15"/>
      <c r="AF70" s="15"/>
      <c r="AG70" s="15"/>
      <c r="AH70" s="15"/>
    </row>
    <row r="71" ht="24.65" customHeight="1">
      <c r="A71" t="s" s="95">
        <v>2551</v>
      </c>
      <c r="B71" t="s" s="95">
        <v>2028</v>
      </c>
      <c r="C71" s="106">
        <v>3</v>
      </c>
      <c r="D71" s="106">
        <v>2022</v>
      </c>
      <c r="E71" t="s" s="95">
        <v>2552</v>
      </c>
      <c r="F71" t="s" s="94">
        <v>2553</v>
      </c>
      <c r="G71" t="s" s="94">
        <v>2554</v>
      </c>
      <c r="H71" s="15"/>
      <c r="I71" t="s" s="95">
        <v>2555</v>
      </c>
      <c r="J71" t="s" s="95">
        <v>2556</v>
      </c>
      <c r="K71" t="s" s="190">
        <v>2557</v>
      </c>
      <c r="L71" t="s" s="95">
        <v>2558</v>
      </c>
      <c r="M71" s="194">
        <v>44896</v>
      </c>
      <c r="N71" t="s" s="95">
        <v>2559</v>
      </c>
      <c r="O71" s="15"/>
      <c r="P71" s="106">
        <v>4</v>
      </c>
      <c r="Q71" s="106">
        <v>14</v>
      </c>
      <c r="R71" s="15"/>
      <c r="S71" t="s" s="95">
        <v>2560</v>
      </c>
      <c r="T71" s="15"/>
      <c r="U71" s="15"/>
      <c r="V71" s="15"/>
      <c r="W71" s="15"/>
      <c r="X71" s="15"/>
      <c r="Y71" s="15"/>
      <c r="Z71" s="15"/>
      <c r="AA71" s="15"/>
      <c r="AB71" s="15"/>
      <c r="AC71" s="15"/>
      <c r="AD71" s="15"/>
      <c r="AE71" t="s" s="95">
        <v>2561</v>
      </c>
      <c r="AF71" s="15"/>
      <c r="AG71" t="s" s="95">
        <v>2562</v>
      </c>
      <c r="AH71" s="15"/>
    </row>
    <row r="72" ht="35.65" customHeight="1">
      <c r="A72" t="s" s="95">
        <v>2563</v>
      </c>
      <c r="B72" t="s" s="95">
        <v>2028</v>
      </c>
      <c r="C72" s="106">
        <v>3</v>
      </c>
      <c r="D72" s="106">
        <v>2022</v>
      </c>
      <c r="E72" t="s" s="95">
        <v>2564</v>
      </c>
      <c r="F72" t="s" s="94">
        <v>2565</v>
      </c>
      <c r="G72" t="s" s="94">
        <v>2566</v>
      </c>
      <c r="H72" s="15"/>
      <c r="I72" t="s" s="95">
        <v>2567</v>
      </c>
      <c r="J72" t="s" s="95">
        <v>2568</v>
      </c>
      <c r="K72" t="s" s="190">
        <v>2569</v>
      </c>
      <c r="L72" t="s" s="95">
        <v>2570</v>
      </c>
      <c r="M72" s="191">
        <v>44866</v>
      </c>
      <c r="N72" s="106">
        <v>102288</v>
      </c>
      <c r="O72" s="15"/>
      <c r="P72" s="15"/>
      <c r="Q72" s="106">
        <v>63</v>
      </c>
      <c r="R72" t="s" s="95">
        <v>2566</v>
      </c>
      <c r="S72" t="s" s="95">
        <v>2571</v>
      </c>
      <c r="T72" s="15"/>
      <c r="U72" s="15"/>
      <c r="V72" s="15"/>
      <c r="W72" s="15"/>
      <c r="X72" s="15"/>
      <c r="Y72" s="15"/>
      <c r="Z72" s="15"/>
      <c r="AA72" s="15"/>
      <c r="AB72" s="15"/>
      <c r="AC72" s="15"/>
      <c r="AD72" s="15"/>
      <c r="AE72" t="s" s="95">
        <v>2145</v>
      </c>
      <c r="AF72" s="15"/>
      <c r="AG72" s="15"/>
      <c r="AH72" s="15"/>
    </row>
    <row r="73" ht="24.65" customHeight="1">
      <c r="A73" t="s" s="95">
        <v>2572</v>
      </c>
      <c r="B73" t="s" s="95">
        <v>2028</v>
      </c>
      <c r="C73" s="106">
        <v>3</v>
      </c>
      <c r="D73" s="106">
        <v>2023</v>
      </c>
      <c r="E73" t="s" s="95">
        <v>2573</v>
      </c>
      <c r="F73" t="s" s="94">
        <v>2574</v>
      </c>
      <c r="G73" s="111"/>
      <c r="H73" s="15"/>
      <c r="I73" s="15"/>
      <c r="J73" t="s" s="95">
        <v>2575</v>
      </c>
      <c r="K73" t="s" s="190">
        <v>2576</v>
      </c>
      <c r="L73" t="s" s="95">
        <v>2577</v>
      </c>
      <c r="M73" s="106">
        <v>2023</v>
      </c>
      <c r="N73" t="s" s="95">
        <v>2578</v>
      </c>
      <c r="O73" s="15"/>
      <c r="P73" s="15"/>
      <c r="Q73" s="15"/>
      <c r="R73" s="15"/>
      <c r="S73" t="s" s="95">
        <v>2579</v>
      </c>
      <c r="T73" s="15"/>
      <c r="U73" s="15"/>
      <c r="V73" s="15"/>
      <c r="W73" s="15"/>
      <c r="X73" s="15"/>
      <c r="Y73" s="15"/>
      <c r="Z73" t="s" s="95">
        <v>2133</v>
      </c>
      <c r="AA73" t="s" s="95">
        <v>2580</v>
      </c>
      <c r="AB73" s="15"/>
      <c r="AC73" s="15"/>
      <c r="AD73" s="15"/>
      <c r="AE73" t="s" s="95">
        <v>2581</v>
      </c>
      <c r="AF73" s="15"/>
      <c r="AG73" t="s" s="95">
        <v>2582</v>
      </c>
      <c r="AH73" s="15"/>
    </row>
    <row r="74" ht="35.65" customHeight="1">
      <c r="A74" t="s" s="95">
        <v>2583</v>
      </c>
      <c r="B74" t="s" s="95">
        <v>2028</v>
      </c>
      <c r="C74" s="106">
        <v>3</v>
      </c>
      <c r="D74" s="106">
        <v>2022</v>
      </c>
      <c r="E74" t="s" s="95">
        <v>2584</v>
      </c>
      <c r="F74" t="s" s="94">
        <v>2585</v>
      </c>
      <c r="G74" t="s" s="94">
        <v>2338</v>
      </c>
      <c r="H74" s="15"/>
      <c r="I74" t="s" s="95">
        <v>2339</v>
      </c>
      <c r="J74" t="s" s="95">
        <v>2586</v>
      </c>
      <c r="K74" t="s" s="190">
        <v>2587</v>
      </c>
      <c r="L74" t="s" s="95">
        <v>2588</v>
      </c>
      <c r="M74" s="106">
        <v>2022</v>
      </c>
      <c r="N74" s="192">
        <v>44941</v>
      </c>
      <c r="O74" s="15"/>
      <c r="P74" s="106">
        <v>0</v>
      </c>
      <c r="Q74" s="106">
        <v>0</v>
      </c>
      <c r="R74" s="15"/>
      <c r="S74" t="s" s="95">
        <v>2589</v>
      </c>
      <c r="T74" s="15"/>
      <c r="U74" s="15"/>
      <c r="V74" s="15"/>
      <c r="W74" s="15"/>
      <c r="X74" s="15"/>
      <c r="Y74" s="15"/>
      <c r="Z74" s="15"/>
      <c r="AA74" s="15"/>
      <c r="AB74" s="15"/>
      <c r="AC74" s="15"/>
      <c r="AD74" s="15"/>
      <c r="AE74" t="s" s="95">
        <v>2165</v>
      </c>
      <c r="AF74" s="15"/>
      <c r="AG74" t="s" s="95">
        <v>2590</v>
      </c>
      <c r="AH74" s="15"/>
    </row>
    <row r="75" ht="13.65" customHeight="1">
      <c r="A75" t="s" s="95">
        <v>2591</v>
      </c>
      <c r="B75" t="s" s="95">
        <v>2028</v>
      </c>
      <c r="C75" s="106">
        <v>3</v>
      </c>
      <c r="D75" s="106">
        <v>2023</v>
      </c>
      <c r="E75" t="s" s="95">
        <v>2592</v>
      </c>
      <c r="F75" t="s" s="94">
        <v>2593</v>
      </c>
      <c r="G75" t="s" s="94">
        <v>2049</v>
      </c>
      <c r="H75" s="15"/>
      <c r="I75" t="s" s="95">
        <v>2152</v>
      </c>
      <c r="J75" t="s" s="95">
        <v>2594</v>
      </c>
      <c r="K75" t="s" s="190">
        <v>2595</v>
      </c>
      <c r="L75" t="s" s="95">
        <v>2596</v>
      </c>
      <c r="M75" s="191">
        <v>45200</v>
      </c>
      <c r="N75" s="106">
        <v>107851</v>
      </c>
      <c r="O75" s="15"/>
      <c r="P75" s="15"/>
      <c r="Q75" s="106">
        <v>147</v>
      </c>
      <c r="R75" t="s" s="95">
        <v>2049</v>
      </c>
      <c r="S75" t="s" s="95">
        <v>2597</v>
      </c>
      <c r="T75" s="15"/>
      <c r="U75" s="15"/>
      <c r="V75" s="15"/>
      <c r="W75" s="15"/>
      <c r="X75" s="15"/>
      <c r="Y75" s="15"/>
      <c r="Z75" s="15"/>
      <c r="AA75" s="15"/>
      <c r="AB75" s="15"/>
      <c r="AC75" s="15"/>
      <c r="AD75" s="15"/>
      <c r="AE75" t="s" s="95">
        <v>2145</v>
      </c>
      <c r="AF75" s="15"/>
      <c r="AG75" s="15"/>
      <c r="AH75" s="15"/>
    </row>
    <row r="76" ht="35.65" customHeight="1">
      <c r="A76" t="s" s="95">
        <v>2598</v>
      </c>
      <c r="B76" t="s" s="95">
        <v>2075</v>
      </c>
      <c r="C76" s="106">
        <v>3</v>
      </c>
      <c r="D76" s="106">
        <v>2022</v>
      </c>
      <c r="E76" t="s" s="95">
        <v>2599</v>
      </c>
      <c r="F76" t="s" s="94">
        <v>2600</v>
      </c>
      <c r="G76" s="111"/>
      <c r="H76" s="15"/>
      <c r="I76" s="15"/>
      <c r="J76" s="15"/>
      <c r="K76" t="s" s="190">
        <v>2601</v>
      </c>
      <c r="L76" t="s" s="95">
        <v>2602</v>
      </c>
      <c r="M76" s="191">
        <v>44700</v>
      </c>
      <c r="N76" s="15"/>
      <c r="O76" s="15"/>
      <c r="P76" s="15"/>
      <c r="Q76" s="15"/>
      <c r="R76" s="15"/>
      <c r="S76" s="15"/>
      <c r="T76" s="15"/>
      <c r="U76" s="15"/>
      <c r="V76" s="15"/>
      <c r="W76" s="15"/>
      <c r="X76" t="s" s="95">
        <v>2603</v>
      </c>
      <c r="Y76" s="15"/>
      <c r="Z76" t="s" s="95">
        <v>2604</v>
      </c>
      <c r="AA76" t="s" s="95">
        <v>2605</v>
      </c>
      <c r="AB76" t="s" s="95">
        <v>2606</v>
      </c>
      <c r="AC76" s="15"/>
      <c r="AD76" s="15"/>
      <c r="AE76" t="s" s="190">
        <v>2607</v>
      </c>
      <c r="AF76" s="15"/>
      <c r="AG76" t="s" s="95">
        <v>2608</v>
      </c>
      <c r="AH76" s="15"/>
    </row>
    <row r="77" ht="24.65" customHeight="1">
      <c r="A77" t="s" s="95">
        <v>2609</v>
      </c>
      <c r="B77" t="s" s="95">
        <v>2075</v>
      </c>
      <c r="C77" s="106">
        <v>4</v>
      </c>
      <c r="D77" s="106">
        <v>2021</v>
      </c>
      <c r="E77" t="s" s="95">
        <v>2610</v>
      </c>
      <c r="F77" t="s" s="94">
        <v>2611</v>
      </c>
      <c r="G77" s="111"/>
      <c r="H77" s="15"/>
      <c r="I77" s="15"/>
      <c r="J77" s="15"/>
      <c r="K77" t="s" s="190">
        <v>2612</v>
      </c>
      <c r="L77" t="s" s="95">
        <v>2613</v>
      </c>
      <c r="M77" s="191">
        <v>44409</v>
      </c>
      <c r="N77" s="15"/>
      <c r="O77" s="15"/>
      <c r="P77" s="15"/>
      <c r="Q77" s="15"/>
      <c r="R77" s="15"/>
      <c r="S77" t="s" s="95">
        <v>2614</v>
      </c>
      <c r="T77" s="15"/>
      <c r="U77" s="15"/>
      <c r="V77" s="15"/>
      <c r="W77" s="15"/>
      <c r="X77" t="s" s="95">
        <v>2615</v>
      </c>
      <c r="Y77" s="15"/>
      <c r="Z77" t="s" s="95">
        <v>2133</v>
      </c>
      <c r="AA77" s="15"/>
      <c r="AB77" s="15"/>
      <c r="AC77" s="15"/>
      <c r="AD77" s="15"/>
      <c r="AE77" t="s" s="190">
        <v>2616</v>
      </c>
      <c r="AF77" s="15"/>
      <c r="AG77" t="s" s="95">
        <v>2617</v>
      </c>
      <c r="AH77" s="15"/>
    </row>
    <row r="78" ht="24.65" customHeight="1">
      <c r="A78" t="s" s="95">
        <v>2618</v>
      </c>
      <c r="B78" t="s" s="95">
        <v>2619</v>
      </c>
      <c r="C78" s="106">
        <v>4</v>
      </c>
      <c r="D78" s="106">
        <v>2021</v>
      </c>
      <c r="E78" t="s" s="95">
        <v>2620</v>
      </c>
      <c r="F78" t="s" s="94">
        <v>2621</v>
      </c>
      <c r="G78" s="111"/>
      <c r="H78" s="15"/>
      <c r="I78" s="15"/>
      <c r="J78" t="s" s="95">
        <v>2622</v>
      </c>
      <c r="K78" t="s" s="190">
        <v>2623</v>
      </c>
      <c r="L78" t="s" s="95">
        <v>2624</v>
      </c>
      <c r="M78" s="191">
        <v>44287</v>
      </c>
      <c r="N78" s="15"/>
      <c r="O78" s="15"/>
      <c r="P78" s="15"/>
      <c r="Q78" s="15"/>
      <c r="R78" s="15"/>
      <c r="S78" s="15"/>
      <c r="T78" s="15"/>
      <c r="U78" s="15"/>
      <c r="V78" s="15"/>
      <c r="W78" s="15"/>
      <c r="X78" s="15"/>
      <c r="Y78" t="s" s="95">
        <v>2625</v>
      </c>
      <c r="Z78" t="s" s="95">
        <v>2133</v>
      </c>
      <c r="AA78" s="15"/>
      <c r="AB78" t="s" s="95">
        <v>2626</v>
      </c>
      <c r="AC78" s="15"/>
      <c r="AD78" s="15"/>
      <c r="AE78" t="s" s="95">
        <v>2627</v>
      </c>
      <c r="AF78" s="15"/>
      <c r="AG78" s="15"/>
      <c r="AH78" s="15"/>
    </row>
    <row r="79" ht="24.65" customHeight="1">
      <c r="A79" t="s" s="95">
        <v>2628</v>
      </c>
      <c r="B79" t="s" s="95">
        <v>2028</v>
      </c>
      <c r="C79" s="106">
        <v>4</v>
      </c>
      <c r="D79" s="106">
        <v>2022</v>
      </c>
      <c r="E79" t="s" s="95">
        <v>2629</v>
      </c>
      <c r="F79" t="s" s="94">
        <v>2630</v>
      </c>
      <c r="G79" t="s" s="94">
        <v>2631</v>
      </c>
      <c r="H79" s="15"/>
      <c r="I79" s="15"/>
      <c r="J79" t="s" s="95">
        <v>2632</v>
      </c>
      <c r="K79" t="s" s="190">
        <v>2633</v>
      </c>
      <c r="L79" t="s" s="95">
        <v>2634</v>
      </c>
      <c r="M79" s="191">
        <v>44876</v>
      </c>
      <c r="N79" t="s" s="95">
        <v>2635</v>
      </c>
      <c r="O79" s="15"/>
      <c r="P79" t="s" s="95">
        <v>2636</v>
      </c>
      <c r="Q79" s="106">
        <v>6</v>
      </c>
      <c r="R79" t="s" s="95">
        <v>2637</v>
      </c>
      <c r="S79" t="s" s="95">
        <v>2638</v>
      </c>
      <c r="T79" s="15"/>
      <c r="U79" s="15"/>
      <c r="V79" s="15"/>
      <c r="W79" s="15"/>
      <c r="X79" s="15"/>
      <c r="Y79" s="15"/>
      <c r="Z79" s="15"/>
      <c r="AA79" s="15"/>
      <c r="AB79" s="15"/>
      <c r="AC79" s="15"/>
      <c r="AD79" s="15"/>
      <c r="AE79" t="s" s="95">
        <v>2639</v>
      </c>
      <c r="AF79" s="15"/>
      <c r="AG79" s="15"/>
      <c r="AH79" s="15"/>
    </row>
    <row r="80" ht="24.65" customHeight="1">
      <c r="A80" t="s" s="95">
        <v>2640</v>
      </c>
      <c r="B80" t="s" s="95">
        <v>2058</v>
      </c>
      <c r="C80" s="106">
        <v>4</v>
      </c>
      <c r="D80" s="106">
        <v>2022</v>
      </c>
      <c r="E80" t="s" s="95">
        <v>2641</v>
      </c>
      <c r="F80" t="s" s="94">
        <v>2642</v>
      </c>
      <c r="G80" s="111"/>
      <c r="H80" t="s" s="95">
        <v>2643</v>
      </c>
      <c r="I80" s="15"/>
      <c r="J80" t="s" s="95">
        <v>2644</v>
      </c>
      <c r="K80" t="s" s="190">
        <v>2645</v>
      </c>
      <c r="L80" t="s" s="95">
        <v>2646</v>
      </c>
      <c r="M80" s="191">
        <v>44578</v>
      </c>
      <c r="N80" t="s" s="95">
        <v>2647</v>
      </c>
      <c r="O80" s="15"/>
      <c r="P80" s="15"/>
      <c r="Q80" s="15"/>
      <c r="R80" s="15"/>
      <c r="S80" s="15"/>
      <c r="T80" s="15"/>
      <c r="U80" s="15"/>
      <c r="V80" s="15"/>
      <c r="W80" s="15"/>
      <c r="X80" t="s" s="95">
        <v>2534</v>
      </c>
      <c r="Y80" s="15"/>
      <c r="Z80" t="s" s="95">
        <v>2133</v>
      </c>
      <c r="AA80" s="15"/>
      <c r="AB80" s="15"/>
      <c r="AC80" s="15"/>
      <c r="AD80" s="15"/>
      <c r="AE80" t="s" s="190">
        <v>2535</v>
      </c>
      <c r="AF80" s="15"/>
      <c r="AG80" t="s" s="95">
        <v>2536</v>
      </c>
      <c r="AH80" s="15"/>
    </row>
    <row r="81" ht="46.65" customHeight="1">
      <c r="A81" t="s" s="95">
        <v>2648</v>
      </c>
      <c r="B81" t="s" s="95">
        <v>2028</v>
      </c>
      <c r="C81" s="106">
        <v>4</v>
      </c>
      <c r="D81" s="106">
        <v>2023</v>
      </c>
      <c r="E81" t="s" s="95">
        <v>2649</v>
      </c>
      <c r="F81" t="s" s="94">
        <v>2650</v>
      </c>
      <c r="G81" t="s" s="94">
        <v>2651</v>
      </c>
      <c r="H81" s="15"/>
      <c r="I81" t="s" s="95">
        <v>2652</v>
      </c>
      <c r="J81" t="s" s="95">
        <v>2653</v>
      </c>
      <c r="K81" t="s" s="190">
        <v>2654</v>
      </c>
      <c r="L81" t="s" s="95">
        <v>2655</v>
      </c>
      <c r="M81" s="106">
        <v>2023</v>
      </c>
      <c r="N81" t="s" s="95">
        <v>2656</v>
      </c>
      <c r="O81" s="15"/>
      <c r="P81" s="106">
        <v>1</v>
      </c>
      <c r="Q81" s="106">
        <v>37</v>
      </c>
      <c r="R81" s="15"/>
      <c r="S81" t="s" s="95">
        <v>2657</v>
      </c>
      <c r="T81" s="15"/>
      <c r="U81" s="15"/>
      <c r="V81" s="15"/>
      <c r="W81" s="15"/>
      <c r="X81" s="15"/>
      <c r="Y81" s="15"/>
      <c r="Z81" t="s" s="95">
        <v>2133</v>
      </c>
      <c r="AA81" t="s" s="95">
        <v>2658</v>
      </c>
      <c r="AB81" s="15"/>
      <c r="AC81" s="15"/>
      <c r="AD81" s="15"/>
      <c r="AE81" t="s" s="95">
        <v>2301</v>
      </c>
      <c r="AF81" s="15"/>
      <c r="AG81" t="s" s="95">
        <v>2659</v>
      </c>
      <c r="AH81" s="15"/>
    </row>
    <row r="82" ht="35.65" customHeight="1">
      <c r="A82" t="s" s="95">
        <v>2660</v>
      </c>
      <c r="B82" t="s" s="95">
        <v>2352</v>
      </c>
      <c r="C82" s="106">
        <v>4</v>
      </c>
      <c r="D82" s="15"/>
      <c r="E82" s="15"/>
      <c r="F82" t="s" s="94">
        <v>2661</v>
      </c>
      <c r="G82" s="111"/>
      <c r="H82" s="15"/>
      <c r="I82" s="15"/>
      <c r="J82" s="15"/>
      <c r="K82" t="s" s="190">
        <v>2662</v>
      </c>
      <c r="L82" t="s" s="95">
        <v>2355</v>
      </c>
      <c r="M82" s="15"/>
      <c r="N82" s="15"/>
      <c r="O82" s="15"/>
      <c r="P82" s="15"/>
      <c r="Q82" s="15"/>
      <c r="R82" s="15"/>
      <c r="S82" t="s" s="95">
        <v>2663</v>
      </c>
      <c r="T82" s="15"/>
      <c r="U82" s="15"/>
      <c r="V82" s="15"/>
      <c r="W82" s="15"/>
      <c r="X82" s="15"/>
      <c r="Y82" s="15"/>
      <c r="Z82" t="s" s="95">
        <v>2356</v>
      </c>
      <c r="AA82" s="15"/>
      <c r="AB82" s="15"/>
      <c r="AC82" s="15"/>
      <c r="AD82" s="15"/>
      <c r="AE82" s="15"/>
      <c r="AF82" s="15"/>
      <c r="AG82" s="15"/>
      <c r="AH82" s="15"/>
    </row>
    <row r="83" ht="24.65" customHeight="1">
      <c r="A83" t="s" s="95">
        <v>2664</v>
      </c>
      <c r="B83" t="s" s="95">
        <v>2028</v>
      </c>
      <c r="C83" s="106">
        <v>4</v>
      </c>
      <c r="D83" s="106">
        <v>2021</v>
      </c>
      <c r="E83" t="s" s="95">
        <v>2665</v>
      </c>
      <c r="F83" t="s" s="94">
        <v>2666</v>
      </c>
      <c r="G83" s="111"/>
      <c r="H83" s="15"/>
      <c r="I83" s="15"/>
      <c r="J83" s="15"/>
      <c r="K83" t="s" s="190">
        <v>2667</v>
      </c>
      <c r="L83" t="s" s="95">
        <v>2668</v>
      </c>
      <c r="M83" s="191">
        <v>44327</v>
      </c>
      <c r="N83" s="15"/>
      <c r="O83" s="15"/>
      <c r="P83" s="15"/>
      <c r="Q83" s="15"/>
      <c r="R83" s="15"/>
      <c r="S83" s="15"/>
      <c r="T83" s="15"/>
      <c r="U83" s="15"/>
      <c r="V83" s="15"/>
      <c r="W83" s="15"/>
      <c r="X83" s="15"/>
      <c r="Y83" s="15"/>
      <c r="Z83" t="s" s="95">
        <v>2604</v>
      </c>
      <c r="AA83" s="15"/>
      <c r="AB83" s="15"/>
      <c r="AC83" s="15"/>
      <c r="AD83" s="15"/>
      <c r="AE83" t="s" s="190">
        <v>2669</v>
      </c>
      <c r="AF83" s="15"/>
      <c r="AG83" s="15"/>
      <c r="AH83" s="15"/>
    </row>
    <row r="84" ht="24.65" customHeight="1">
      <c r="A84" t="s" s="95">
        <v>2670</v>
      </c>
      <c r="B84" t="s" s="95">
        <v>2028</v>
      </c>
      <c r="C84" s="106">
        <v>4</v>
      </c>
      <c r="D84" s="106">
        <v>2023</v>
      </c>
      <c r="E84" t="s" s="95">
        <v>2671</v>
      </c>
      <c r="F84" t="s" s="94">
        <v>2672</v>
      </c>
      <c r="G84" t="s" s="94">
        <v>2673</v>
      </c>
      <c r="H84" s="15"/>
      <c r="I84" t="s" s="95">
        <v>2674</v>
      </c>
      <c r="J84" t="s" s="95">
        <v>2675</v>
      </c>
      <c r="K84" t="s" s="190">
        <v>2676</v>
      </c>
      <c r="L84" t="s" s="95">
        <v>2677</v>
      </c>
      <c r="M84" s="191">
        <v>44927</v>
      </c>
      <c r="N84" t="s" s="95">
        <v>2678</v>
      </c>
      <c r="O84" s="15"/>
      <c r="P84" s="106">
        <v>1</v>
      </c>
      <c r="Q84" s="106">
        <v>44</v>
      </c>
      <c r="R84" t="s" s="95">
        <v>2673</v>
      </c>
      <c r="S84" s="15"/>
      <c r="T84" s="15"/>
      <c r="U84" s="15"/>
      <c r="V84" s="15"/>
      <c r="W84" s="15"/>
      <c r="X84" s="15"/>
      <c r="Y84" s="15"/>
      <c r="Z84" s="15"/>
      <c r="AA84" s="15"/>
      <c r="AB84" s="15"/>
      <c r="AC84" s="15"/>
      <c r="AD84" s="15"/>
      <c r="AE84" t="s" s="95">
        <v>2679</v>
      </c>
      <c r="AF84" s="15"/>
      <c r="AG84" s="15"/>
      <c r="AH84" s="15"/>
    </row>
    <row r="85" ht="35.65" customHeight="1">
      <c r="A85" t="s" s="95">
        <v>2680</v>
      </c>
      <c r="B85" t="s" s="95">
        <v>2352</v>
      </c>
      <c r="C85" s="106">
        <v>4</v>
      </c>
      <c r="D85" s="15"/>
      <c r="E85" s="15"/>
      <c r="F85" t="s" s="94">
        <v>2681</v>
      </c>
      <c r="G85" s="111"/>
      <c r="H85" s="15"/>
      <c r="I85" s="15"/>
      <c r="J85" s="15"/>
      <c r="K85" t="s" s="190">
        <v>2682</v>
      </c>
      <c r="L85" t="s" s="95">
        <v>2355</v>
      </c>
      <c r="M85" s="15"/>
      <c r="N85" s="15"/>
      <c r="O85" s="15"/>
      <c r="P85" s="15"/>
      <c r="Q85" s="15"/>
      <c r="R85" s="15"/>
      <c r="S85" t="s" s="95">
        <v>2683</v>
      </c>
      <c r="T85" s="15"/>
      <c r="U85" s="15"/>
      <c r="V85" s="15"/>
      <c r="W85" s="15"/>
      <c r="X85" s="15"/>
      <c r="Y85" s="15"/>
      <c r="Z85" t="s" s="95">
        <v>2356</v>
      </c>
      <c r="AA85" s="15"/>
      <c r="AB85" s="15"/>
      <c r="AC85" s="15"/>
      <c r="AD85" s="15"/>
      <c r="AE85" s="15"/>
      <c r="AF85" s="15"/>
      <c r="AG85" s="15"/>
      <c r="AH85" s="15"/>
    </row>
    <row r="86" ht="35.65" customHeight="1">
      <c r="A86" t="s" s="95">
        <v>2684</v>
      </c>
      <c r="B86" t="s" s="95">
        <v>2619</v>
      </c>
      <c r="C86" s="106">
        <v>4</v>
      </c>
      <c r="D86" s="106">
        <v>2023</v>
      </c>
      <c r="E86" t="s" s="95">
        <v>2685</v>
      </c>
      <c r="F86" t="s" s="94">
        <v>2686</v>
      </c>
      <c r="G86" s="111"/>
      <c r="H86" s="15"/>
      <c r="I86" s="15"/>
      <c r="J86" t="s" s="95">
        <v>2687</v>
      </c>
      <c r="K86" t="s" s="190">
        <v>2688</v>
      </c>
      <c r="L86" t="s" s="95">
        <v>2689</v>
      </c>
      <c r="M86" s="191">
        <v>45177</v>
      </c>
      <c r="N86" s="15"/>
      <c r="O86" s="15"/>
      <c r="P86" s="15"/>
      <c r="Q86" s="15"/>
      <c r="R86" s="15"/>
      <c r="S86" t="s" s="95">
        <v>2690</v>
      </c>
      <c r="T86" s="15"/>
      <c r="U86" s="15"/>
      <c r="V86" s="15"/>
      <c r="W86" s="15"/>
      <c r="X86" s="15"/>
      <c r="Y86" t="s" s="95">
        <v>2625</v>
      </c>
      <c r="Z86" t="s" s="95">
        <v>2133</v>
      </c>
      <c r="AA86" s="15"/>
      <c r="AB86" t="s" s="95">
        <v>2626</v>
      </c>
      <c r="AC86" s="15"/>
      <c r="AD86" s="15"/>
      <c r="AE86" t="s" s="95">
        <v>2627</v>
      </c>
      <c r="AF86" s="15"/>
      <c r="AG86" s="15"/>
      <c r="AH86" s="15"/>
    </row>
    <row r="87" ht="24.65" customHeight="1">
      <c r="A87" t="s" s="95">
        <v>2691</v>
      </c>
      <c r="B87" t="s" s="95">
        <v>2028</v>
      </c>
      <c r="C87" s="106">
        <v>4</v>
      </c>
      <c r="D87" s="106">
        <v>2023</v>
      </c>
      <c r="E87" t="s" s="95">
        <v>2692</v>
      </c>
      <c r="F87" t="s" s="94">
        <v>2693</v>
      </c>
      <c r="G87" t="s" s="94">
        <v>2694</v>
      </c>
      <c r="H87" s="15"/>
      <c r="I87" t="s" s="95">
        <v>2695</v>
      </c>
      <c r="J87" t="s" s="95">
        <v>2696</v>
      </c>
      <c r="K87" t="s" s="190">
        <v>2697</v>
      </c>
      <c r="L87" t="s" s="95">
        <v>2698</v>
      </c>
      <c r="M87" s="193">
        <v>44927</v>
      </c>
      <c r="N87" s="106">
        <v>86</v>
      </c>
      <c r="O87" s="15"/>
      <c r="P87" s="106">
        <v>1</v>
      </c>
      <c r="Q87" s="106">
        <v>10</v>
      </c>
      <c r="R87" s="15"/>
      <c r="S87" t="s" s="95">
        <v>2699</v>
      </c>
      <c r="T87" s="15"/>
      <c r="U87" s="15"/>
      <c r="V87" s="15"/>
      <c r="W87" s="15"/>
      <c r="X87" s="15"/>
      <c r="Y87" s="15"/>
      <c r="Z87" t="s" s="95">
        <v>2133</v>
      </c>
      <c r="AA87" t="s" s="190">
        <v>2277</v>
      </c>
      <c r="AB87" s="15"/>
      <c r="AC87" s="15"/>
      <c r="AD87" s="15"/>
      <c r="AE87" t="s" s="190">
        <v>2278</v>
      </c>
      <c r="AF87" s="15"/>
      <c r="AG87" t="s" s="95">
        <v>2700</v>
      </c>
      <c r="AH87" s="15"/>
    </row>
    <row r="88" ht="24.65" customHeight="1">
      <c r="A88" t="s" s="95">
        <v>2701</v>
      </c>
      <c r="B88" t="s" s="95">
        <v>2352</v>
      </c>
      <c r="C88" s="106">
        <v>4</v>
      </c>
      <c r="D88" s="15"/>
      <c r="E88" s="15"/>
      <c r="F88" t="s" s="94">
        <v>2702</v>
      </c>
      <c r="G88" s="111"/>
      <c r="H88" s="15"/>
      <c r="I88" s="15"/>
      <c r="J88" s="15"/>
      <c r="K88" t="s" s="190">
        <v>2703</v>
      </c>
      <c r="L88" t="s" s="95">
        <v>2355</v>
      </c>
      <c r="M88" s="15"/>
      <c r="N88" s="15"/>
      <c r="O88" s="15"/>
      <c r="P88" s="15"/>
      <c r="Q88" s="15"/>
      <c r="R88" s="15"/>
      <c r="S88" s="15"/>
      <c r="T88" s="15"/>
      <c r="U88" s="15"/>
      <c r="V88" s="15"/>
      <c r="W88" s="15"/>
      <c r="X88" s="15"/>
      <c r="Y88" s="15"/>
      <c r="Z88" t="s" s="95">
        <v>2356</v>
      </c>
      <c r="AA88" s="15"/>
      <c r="AB88" s="15"/>
      <c r="AC88" s="15"/>
      <c r="AD88" s="15"/>
      <c r="AE88" s="15"/>
      <c r="AF88" s="15"/>
      <c r="AG88" s="15"/>
      <c r="AH88" s="15"/>
    </row>
    <row r="89" ht="24.65" customHeight="1">
      <c r="A89" t="s" s="95">
        <v>2704</v>
      </c>
      <c r="B89" t="s" s="95">
        <v>2028</v>
      </c>
      <c r="C89" s="106">
        <v>4</v>
      </c>
      <c r="D89" s="106">
        <v>2022</v>
      </c>
      <c r="E89" t="s" s="95">
        <v>2705</v>
      </c>
      <c r="F89" t="s" s="94">
        <v>2706</v>
      </c>
      <c r="G89" t="s" s="94">
        <v>2707</v>
      </c>
      <c r="H89" s="15"/>
      <c r="I89" t="s" s="95">
        <v>2708</v>
      </c>
      <c r="J89" t="s" s="95">
        <v>2709</v>
      </c>
      <c r="K89" s="15"/>
      <c r="L89" t="s" s="95">
        <v>2710</v>
      </c>
      <c r="M89" s="193">
        <v>44805</v>
      </c>
      <c r="N89" s="192">
        <v>44932</v>
      </c>
      <c r="O89" s="15"/>
      <c r="P89" s="106">
        <v>9</v>
      </c>
      <c r="Q89" s="106">
        <v>16</v>
      </c>
      <c r="R89" s="15"/>
      <c r="S89" t="s" s="95">
        <v>2711</v>
      </c>
      <c r="T89" s="15"/>
      <c r="U89" s="15"/>
      <c r="V89" s="15"/>
      <c r="W89" s="15"/>
      <c r="X89" s="15"/>
      <c r="Y89" s="15"/>
      <c r="Z89" s="15"/>
      <c r="AA89" s="15"/>
      <c r="AB89" s="15"/>
      <c r="AC89" s="15"/>
      <c r="AD89" s="15"/>
      <c r="AE89" t="s" s="95">
        <v>2712</v>
      </c>
      <c r="AF89" s="15"/>
      <c r="AG89" t="s" s="95">
        <v>2713</v>
      </c>
      <c r="AH89" s="15"/>
    </row>
    <row r="90" ht="24.65" customHeight="1">
      <c r="A90" t="s" s="95">
        <v>2714</v>
      </c>
      <c r="B90" t="s" s="95">
        <v>2028</v>
      </c>
      <c r="C90" s="106">
        <v>4</v>
      </c>
      <c r="D90" s="106">
        <v>2022</v>
      </c>
      <c r="E90" t="s" s="95">
        <v>2715</v>
      </c>
      <c r="F90" t="s" s="94">
        <v>2716</v>
      </c>
      <c r="G90" t="s" s="94">
        <v>2717</v>
      </c>
      <c r="H90" s="15"/>
      <c r="I90" t="s" s="95">
        <v>2718</v>
      </c>
      <c r="J90" t="s" s="95">
        <v>2719</v>
      </c>
      <c r="K90" t="s" s="190">
        <v>2720</v>
      </c>
      <c r="L90" t="s" s="95">
        <v>2721</v>
      </c>
      <c r="M90" s="191">
        <v>44926</v>
      </c>
      <c r="N90" t="s" s="95">
        <v>2722</v>
      </c>
      <c r="O90" s="15"/>
      <c r="P90" s="106">
        <v>67</v>
      </c>
      <c r="Q90" s="106">
        <v>12</v>
      </c>
      <c r="R90" s="15"/>
      <c r="S90" s="15"/>
      <c r="T90" s="15"/>
      <c r="U90" s="15"/>
      <c r="V90" s="15"/>
      <c r="W90" s="15"/>
      <c r="X90" s="15"/>
      <c r="Y90" s="15"/>
      <c r="Z90" t="s" s="95">
        <v>2133</v>
      </c>
      <c r="AA90" s="15"/>
      <c r="AB90" s="15"/>
      <c r="AC90" s="15"/>
      <c r="AD90" s="15"/>
      <c r="AE90" t="s" s="190">
        <v>2723</v>
      </c>
      <c r="AF90" s="15"/>
      <c r="AG90" t="s" s="95">
        <v>2724</v>
      </c>
      <c r="AH90" s="15"/>
    </row>
    <row r="91" ht="24.65" customHeight="1">
      <c r="A91" t="s" s="95">
        <v>2725</v>
      </c>
      <c r="B91" t="s" s="95">
        <v>2028</v>
      </c>
      <c r="C91" s="106">
        <v>4</v>
      </c>
      <c r="D91" s="106">
        <v>2021</v>
      </c>
      <c r="E91" t="s" s="95">
        <v>2726</v>
      </c>
      <c r="F91" t="s" s="94">
        <v>2727</v>
      </c>
      <c r="G91" t="s" s="94">
        <v>2728</v>
      </c>
      <c r="H91" s="15"/>
      <c r="I91" t="s" s="95">
        <v>2729</v>
      </c>
      <c r="J91" t="s" s="95">
        <v>2730</v>
      </c>
      <c r="K91" t="s" s="190">
        <v>2731</v>
      </c>
      <c r="L91" t="s" s="95">
        <v>2732</v>
      </c>
      <c r="M91" s="191">
        <v>44400</v>
      </c>
      <c r="N91" t="s" s="95">
        <v>2733</v>
      </c>
      <c r="O91" s="15"/>
      <c r="P91" s="106">
        <v>4</v>
      </c>
      <c r="Q91" s="106">
        <v>28</v>
      </c>
      <c r="R91" t="s" s="95">
        <v>2734</v>
      </c>
      <c r="S91" s="15"/>
      <c r="T91" s="15"/>
      <c r="U91" s="15"/>
      <c r="V91" s="15"/>
      <c r="W91" s="15"/>
      <c r="X91" s="15"/>
      <c r="Y91" s="15"/>
      <c r="Z91" s="15"/>
      <c r="AA91" s="15"/>
      <c r="AB91" s="15"/>
      <c r="AC91" s="15"/>
      <c r="AD91" s="15"/>
      <c r="AE91" t="s" s="95">
        <v>2639</v>
      </c>
      <c r="AF91" s="15"/>
      <c r="AG91" s="15"/>
      <c r="AH91" s="15"/>
    </row>
    <row r="92" ht="24.65" customHeight="1">
      <c r="A92" t="s" s="95">
        <v>2735</v>
      </c>
      <c r="B92" t="s" s="95">
        <v>2028</v>
      </c>
      <c r="C92" s="106">
        <v>4</v>
      </c>
      <c r="D92" s="106">
        <v>2021</v>
      </c>
      <c r="E92" t="s" s="95">
        <v>2736</v>
      </c>
      <c r="F92" t="s" s="94">
        <v>2737</v>
      </c>
      <c r="G92" t="s" s="94">
        <v>2738</v>
      </c>
      <c r="H92" s="15"/>
      <c r="I92" t="s" s="95">
        <v>2739</v>
      </c>
      <c r="J92" t="s" s="95">
        <v>2740</v>
      </c>
      <c r="K92" t="s" s="190">
        <v>2741</v>
      </c>
      <c r="L92" t="s" s="95">
        <v>2742</v>
      </c>
      <c r="M92" s="191">
        <v>44502</v>
      </c>
      <c r="N92" t="s" s="95">
        <v>2743</v>
      </c>
      <c r="O92" s="15"/>
      <c r="P92" s="106">
        <v>6</v>
      </c>
      <c r="Q92" s="106">
        <v>161</v>
      </c>
      <c r="R92" s="15"/>
      <c r="S92" t="s" s="95">
        <v>2744</v>
      </c>
      <c r="T92" s="15"/>
      <c r="U92" s="15"/>
      <c r="V92" s="15"/>
      <c r="W92" s="15"/>
      <c r="X92" s="15"/>
      <c r="Y92" s="15"/>
      <c r="Z92" s="15"/>
      <c r="AA92" s="15"/>
      <c r="AB92" s="15"/>
      <c r="AC92" s="15"/>
      <c r="AD92" s="15"/>
      <c r="AE92" t="s" s="95">
        <v>2165</v>
      </c>
      <c r="AF92" s="15"/>
      <c r="AG92" t="s" s="95">
        <v>2745</v>
      </c>
      <c r="AH92" s="15"/>
    </row>
    <row r="93" ht="24.65" customHeight="1">
      <c r="A93" t="s" s="95">
        <v>2746</v>
      </c>
      <c r="B93" t="s" s="95">
        <v>2352</v>
      </c>
      <c r="C93" s="106">
        <v>4</v>
      </c>
      <c r="D93" s="15"/>
      <c r="E93" s="15"/>
      <c r="F93" t="s" s="94">
        <v>2747</v>
      </c>
      <c r="G93" s="111"/>
      <c r="H93" s="15"/>
      <c r="I93" s="15"/>
      <c r="J93" s="15"/>
      <c r="K93" t="s" s="190">
        <v>2748</v>
      </c>
      <c r="L93" t="s" s="95">
        <v>2355</v>
      </c>
      <c r="M93" s="15"/>
      <c r="N93" s="15"/>
      <c r="O93" s="15"/>
      <c r="P93" s="15"/>
      <c r="Q93" s="15"/>
      <c r="R93" s="15"/>
      <c r="S93" s="15"/>
      <c r="T93" s="15"/>
      <c r="U93" s="15"/>
      <c r="V93" s="15"/>
      <c r="W93" s="15"/>
      <c r="X93" s="15"/>
      <c r="Y93" s="15"/>
      <c r="Z93" t="s" s="95">
        <v>2356</v>
      </c>
      <c r="AA93" s="15"/>
      <c r="AB93" s="15"/>
      <c r="AC93" s="15"/>
      <c r="AD93" s="15"/>
      <c r="AE93" s="15"/>
      <c r="AF93" s="15"/>
      <c r="AG93" s="15"/>
      <c r="AH93" s="15"/>
    </row>
    <row r="94" ht="35.65" customHeight="1">
      <c r="A94" t="s" s="95">
        <v>2749</v>
      </c>
      <c r="B94" t="s" s="95">
        <v>2352</v>
      </c>
      <c r="C94" s="106">
        <v>4</v>
      </c>
      <c r="D94" s="15"/>
      <c r="E94" s="15"/>
      <c r="F94" t="s" s="94">
        <v>2750</v>
      </c>
      <c r="G94" s="111"/>
      <c r="H94" s="15"/>
      <c r="I94" s="15"/>
      <c r="J94" s="15"/>
      <c r="K94" t="s" s="190">
        <v>2751</v>
      </c>
      <c r="L94" t="s" s="95">
        <v>2355</v>
      </c>
      <c r="M94" s="15"/>
      <c r="N94" s="15"/>
      <c r="O94" s="15"/>
      <c r="P94" s="15"/>
      <c r="Q94" s="15"/>
      <c r="R94" s="15"/>
      <c r="S94" t="s" s="95">
        <v>2752</v>
      </c>
      <c r="T94" s="15"/>
      <c r="U94" s="15"/>
      <c r="V94" s="15"/>
      <c r="W94" s="15"/>
      <c r="X94" s="15"/>
      <c r="Y94" s="15"/>
      <c r="Z94" t="s" s="95">
        <v>2356</v>
      </c>
      <c r="AA94" s="15"/>
      <c r="AB94" s="15"/>
      <c r="AC94" s="15"/>
      <c r="AD94" s="15"/>
      <c r="AE94" s="15"/>
      <c r="AF94" s="15"/>
      <c r="AG94" s="15"/>
      <c r="AH94" s="15"/>
    </row>
    <row r="95" ht="46.65" customHeight="1">
      <c r="A95" t="s" s="95">
        <v>2753</v>
      </c>
      <c r="B95" t="s" s="95">
        <v>2028</v>
      </c>
      <c r="C95" s="106">
        <v>4</v>
      </c>
      <c r="D95" s="15"/>
      <c r="E95" t="s" s="95">
        <v>2754</v>
      </c>
      <c r="F95" t="s" s="94">
        <v>2755</v>
      </c>
      <c r="G95" s="111"/>
      <c r="H95" s="15"/>
      <c r="I95" s="15"/>
      <c r="J95" s="15"/>
      <c r="K95" s="15"/>
      <c r="L95" s="15"/>
      <c r="M95" s="15"/>
      <c r="N95" s="15"/>
      <c r="O95" s="15"/>
      <c r="P95" s="15"/>
      <c r="Q95" s="15"/>
      <c r="R95" s="15"/>
      <c r="S95" s="15"/>
      <c r="T95" s="15"/>
      <c r="U95" s="15"/>
      <c r="V95" s="15"/>
      <c r="W95" s="15"/>
      <c r="X95" s="15"/>
      <c r="Y95" s="15"/>
      <c r="Z95" t="s" s="95">
        <v>2133</v>
      </c>
      <c r="AA95" s="15"/>
      <c r="AB95" s="15"/>
      <c r="AC95" s="15"/>
      <c r="AD95" s="15"/>
      <c r="AE95" t="s" s="95">
        <v>2181</v>
      </c>
      <c r="AF95" s="15"/>
      <c r="AG95" s="15"/>
      <c r="AH95" s="15"/>
    </row>
    <row r="96" ht="13.65" customHeight="1">
      <c r="A96" t="s" s="95">
        <v>2756</v>
      </c>
      <c r="B96" t="s" s="95">
        <v>2028</v>
      </c>
      <c r="C96" s="106">
        <v>4</v>
      </c>
      <c r="D96" s="106">
        <v>2021</v>
      </c>
      <c r="E96" t="s" s="95">
        <v>2757</v>
      </c>
      <c r="F96" t="s" s="94">
        <v>2758</v>
      </c>
      <c r="G96" t="s" s="94">
        <v>2759</v>
      </c>
      <c r="H96" s="15"/>
      <c r="I96" t="s" s="95">
        <v>2760</v>
      </c>
      <c r="J96" t="s" s="95">
        <v>2761</v>
      </c>
      <c r="K96" s="15"/>
      <c r="L96" t="s" s="95">
        <v>2762</v>
      </c>
      <c r="M96" s="106">
        <v>2021</v>
      </c>
      <c r="N96" t="s" s="95">
        <v>2763</v>
      </c>
      <c r="O96" s="15"/>
      <c r="P96" s="106">
        <v>6</v>
      </c>
      <c r="Q96" s="106">
        <v>21</v>
      </c>
      <c r="R96" s="15"/>
      <c r="S96" s="15"/>
      <c r="T96" s="15"/>
      <c r="U96" s="15"/>
      <c r="V96" s="15"/>
      <c r="W96" s="15"/>
      <c r="X96" s="15"/>
      <c r="Y96" s="15"/>
      <c r="Z96" s="15"/>
      <c r="AA96" s="15"/>
      <c r="AB96" s="15"/>
      <c r="AC96" s="15"/>
      <c r="AD96" s="15"/>
      <c r="AE96" t="s" s="95">
        <v>2199</v>
      </c>
      <c r="AF96" s="15"/>
      <c r="AG96" t="s" s="95">
        <v>2434</v>
      </c>
      <c r="AH96" s="15"/>
    </row>
    <row r="97" ht="35.65" customHeight="1">
      <c r="A97" t="s" s="95">
        <v>2764</v>
      </c>
      <c r="B97" t="s" s="95">
        <v>2028</v>
      </c>
      <c r="C97" s="106">
        <v>4</v>
      </c>
      <c r="D97" s="106">
        <v>2023</v>
      </c>
      <c r="E97" t="s" s="95">
        <v>2765</v>
      </c>
      <c r="F97" t="s" s="94">
        <v>2766</v>
      </c>
      <c r="G97" t="s" s="94">
        <v>2767</v>
      </c>
      <c r="H97" s="15"/>
      <c r="I97" t="s" s="95">
        <v>2768</v>
      </c>
      <c r="J97" t="s" s="95">
        <v>2769</v>
      </c>
      <c r="K97" t="s" s="190">
        <v>2770</v>
      </c>
      <c r="L97" t="s" s="95">
        <v>2771</v>
      </c>
      <c r="M97" s="194">
        <v>45200</v>
      </c>
      <c r="N97" s="106">
        <v>833</v>
      </c>
      <c r="O97" s="15"/>
      <c r="P97" s="106">
        <v>10</v>
      </c>
      <c r="Q97" s="106">
        <v>13</v>
      </c>
      <c r="R97" s="15"/>
      <c r="S97" t="s" s="95">
        <v>2772</v>
      </c>
      <c r="T97" s="15"/>
      <c r="U97" s="15"/>
      <c r="V97" s="15"/>
      <c r="W97" s="15"/>
      <c r="X97" s="15"/>
      <c r="Y97" s="15"/>
      <c r="Z97" t="s" s="95">
        <v>2133</v>
      </c>
      <c r="AA97" t="s" s="190">
        <v>2277</v>
      </c>
      <c r="AB97" s="15"/>
      <c r="AC97" s="15"/>
      <c r="AD97" s="15"/>
      <c r="AE97" t="s" s="190">
        <v>2278</v>
      </c>
      <c r="AF97" s="15"/>
      <c r="AG97" t="s" s="95">
        <v>2773</v>
      </c>
      <c r="AH97" s="15"/>
    </row>
    <row r="98" ht="35.65" customHeight="1">
      <c r="A98" t="s" s="95">
        <v>2774</v>
      </c>
      <c r="B98" t="s" s="95">
        <v>2352</v>
      </c>
      <c r="C98" s="106">
        <v>4</v>
      </c>
      <c r="D98" s="15"/>
      <c r="E98" s="15"/>
      <c r="F98" t="s" s="94">
        <v>2775</v>
      </c>
      <c r="G98" s="111"/>
      <c r="H98" s="15"/>
      <c r="I98" s="15"/>
      <c r="J98" s="15"/>
      <c r="K98" t="s" s="190">
        <v>2776</v>
      </c>
      <c r="L98" t="s" s="95">
        <v>2355</v>
      </c>
      <c r="M98" s="15"/>
      <c r="N98" s="15"/>
      <c r="O98" s="15"/>
      <c r="P98" s="15"/>
      <c r="Q98" s="15"/>
      <c r="R98" s="15"/>
      <c r="S98" t="s" s="95">
        <v>2777</v>
      </c>
      <c r="T98" s="15"/>
      <c r="U98" s="15"/>
      <c r="V98" s="15"/>
      <c r="W98" s="15"/>
      <c r="X98" s="15"/>
      <c r="Y98" s="15"/>
      <c r="Z98" t="s" s="95">
        <v>2356</v>
      </c>
      <c r="AA98" s="15"/>
      <c r="AB98" s="15"/>
      <c r="AC98" s="15"/>
      <c r="AD98" s="15"/>
      <c r="AE98" s="15"/>
      <c r="AF98" s="15"/>
      <c r="AG98" s="15"/>
      <c r="AH98" s="15"/>
    </row>
    <row r="99" ht="24.65" customHeight="1">
      <c r="A99" t="s" s="95">
        <v>2778</v>
      </c>
      <c r="B99" t="s" s="95">
        <v>2028</v>
      </c>
      <c r="C99" s="106">
        <v>4</v>
      </c>
      <c r="D99" s="106">
        <v>2023</v>
      </c>
      <c r="E99" t="s" s="95">
        <v>2779</v>
      </c>
      <c r="F99" t="s" s="94">
        <v>2780</v>
      </c>
      <c r="G99" t="s" s="94">
        <v>2781</v>
      </c>
      <c r="H99" s="15"/>
      <c r="I99" t="s" s="95">
        <v>2782</v>
      </c>
      <c r="J99" t="s" s="95">
        <v>2783</v>
      </c>
      <c r="K99" t="s" s="190">
        <v>2784</v>
      </c>
      <c r="L99" t="s" s="95">
        <v>2785</v>
      </c>
      <c r="M99" s="191">
        <v>45127</v>
      </c>
      <c r="N99" t="s" s="95">
        <v>2786</v>
      </c>
      <c r="O99" s="15"/>
      <c r="P99" s="15"/>
      <c r="Q99" s="15"/>
      <c r="R99" t="s" s="95">
        <v>2787</v>
      </c>
      <c r="S99" t="s" s="95">
        <v>2788</v>
      </c>
      <c r="T99" s="15"/>
      <c r="U99" s="15"/>
      <c r="V99" s="15"/>
      <c r="W99" s="15"/>
      <c r="X99" s="15"/>
      <c r="Y99" s="15"/>
      <c r="Z99" t="s" s="95">
        <v>2133</v>
      </c>
      <c r="AA99" s="15"/>
      <c r="AB99" s="15"/>
      <c r="AC99" s="15"/>
      <c r="AD99" s="15"/>
      <c r="AE99" t="s" s="95">
        <v>2789</v>
      </c>
      <c r="AF99" s="15"/>
      <c r="AG99" t="s" s="95">
        <v>2790</v>
      </c>
      <c r="AH99" s="15"/>
    </row>
    <row r="100" ht="24.65" customHeight="1">
      <c r="A100" t="s" s="95">
        <v>2791</v>
      </c>
      <c r="B100" t="s" s="95">
        <v>2028</v>
      </c>
      <c r="C100" s="106">
        <v>4</v>
      </c>
      <c r="D100" s="106">
        <v>2021</v>
      </c>
      <c r="E100" t="s" s="95">
        <v>2100</v>
      </c>
      <c r="F100" t="s" s="94">
        <v>2792</v>
      </c>
      <c r="G100" t="s" s="94">
        <v>2102</v>
      </c>
      <c r="H100" s="15"/>
      <c r="I100" t="s" s="95">
        <v>2793</v>
      </c>
      <c r="J100" t="s" s="95">
        <v>2794</v>
      </c>
      <c r="K100" t="s" s="190">
        <v>2795</v>
      </c>
      <c r="L100" s="15"/>
      <c r="M100" s="191">
        <v>44198</v>
      </c>
      <c r="N100" t="s" s="95">
        <v>2796</v>
      </c>
      <c r="O100" s="15"/>
      <c r="P100" s="106">
        <v>1</v>
      </c>
      <c r="Q100" s="106">
        <v>15</v>
      </c>
      <c r="R100" s="15"/>
      <c r="S100" t="s" s="95">
        <v>1910</v>
      </c>
      <c r="T100" s="15"/>
      <c r="U100" s="15"/>
      <c r="V100" s="15"/>
      <c r="W100" s="15"/>
      <c r="X100" s="15"/>
      <c r="Y100" s="15"/>
      <c r="Z100" s="15"/>
      <c r="AA100" s="15"/>
      <c r="AB100" s="15"/>
      <c r="AC100" s="15"/>
      <c r="AD100" s="15"/>
      <c r="AE100" t="s" s="95">
        <v>2165</v>
      </c>
      <c r="AF100" s="15"/>
      <c r="AG100" t="s" s="95">
        <v>2797</v>
      </c>
      <c r="AH100" s="15"/>
    </row>
    <row r="101" ht="35.65" customHeight="1">
      <c r="A101" t="s" s="95">
        <v>2798</v>
      </c>
      <c r="B101" t="s" s="95">
        <v>2028</v>
      </c>
      <c r="C101" s="106">
        <v>4</v>
      </c>
      <c r="D101" s="106">
        <v>2022</v>
      </c>
      <c r="E101" t="s" s="95">
        <v>2799</v>
      </c>
      <c r="F101" t="s" s="94">
        <v>2800</v>
      </c>
      <c r="G101" t="s" s="94">
        <v>2801</v>
      </c>
      <c r="H101" s="15"/>
      <c r="I101" s="15"/>
      <c r="J101" t="s" s="95">
        <v>2802</v>
      </c>
      <c r="K101" t="s" s="190">
        <v>2803</v>
      </c>
      <c r="L101" t="s" s="95">
        <v>2804</v>
      </c>
      <c r="M101" s="191">
        <v>44700</v>
      </c>
      <c r="N101" t="s" s="95">
        <v>2805</v>
      </c>
      <c r="O101" s="15"/>
      <c r="P101" s="106">
        <v>2</v>
      </c>
      <c r="Q101" s="106">
        <v>10</v>
      </c>
      <c r="R101" s="15"/>
      <c r="S101" t="s" s="95">
        <v>2806</v>
      </c>
      <c r="T101" s="15"/>
      <c r="U101" s="15"/>
      <c r="V101" s="15"/>
      <c r="W101" s="15"/>
      <c r="X101" s="15"/>
      <c r="Y101" s="15"/>
      <c r="Z101" t="s" s="95">
        <v>2807</v>
      </c>
      <c r="AA101" t="s" s="95">
        <v>2808</v>
      </c>
      <c r="AB101" s="15"/>
      <c r="AC101" s="15"/>
      <c r="AD101" s="15"/>
      <c r="AE101" t="s" s="190">
        <v>2809</v>
      </c>
      <c r="AF101" s="15"/>
      <c r="AG101" t="s" s="95">
        <v>2810</v>
      </c>
      <c r="AH101" s="15"/>
    </row>
    <row r="102" ht="13.65" customHeight="1">
      <c r="A102" t="s" s="95">
        <v>2811</v>
      </c>
      <c r="B102" t="s" s="95">
        <v>2028</v>
      </c>
      <c r="C102" s="106">
        <v>4</v>
      </c>
      <c r="D102" s="15"/>
      <c r="E102" t="s" s="95">
        <v>2812</v>
      </c>
      <c r="F102" t="s" s="94">
        <v>2813</v>
      </c>
      <c r="G102" s="111"/>
      <c r="H102" s="15"/>
      <c r="I102" s="15"/>
      <c r="J102" s="15"/>
      <c r="K102" s="15"/>
      <c r="L102" t="s" s="95">
        <v>2814</v>
      </c>
      <c r="M102" s="15"/>
      <c r="N102" s="15"/>
      <c r="O102" s="15"/>
      <c r="P102" s="15"/>
      <c r="Q102" s="15"/>
      <c r="R102" s="15"/>
      <c r="S102" s="15"/>
      <c r="T102" s="15"/>
      <c r="U102" s="15"/>
      <c r="V102" s="15"/>
      <c r="W102" s="15"/>
      <c r="X102" s="15"/>
      <c r="Y102" s="15"/>
      <c r="Z102" t="s" s="95">
        <v>2133</v>
      </c>
      <c r="AA102" s="15"/>
      <c r="AB102" s="15"/>
      <c r="AC102" s="15"/>
      <c r="AD102" s="15"/>
      <c r="AE102" t="s" s="95">
        <v>2181</v>
      </c>
      <c r="AF102" s="15"/>
      <c r="AG102" s="15"/>
      <c r="AH102" s="15"/>
    </row>
    <row r="103" ht="35.65" customHeight="1">
      <c r="A103" t="s" s="95">
        <v>2815</v>
      </c>
      <c r="B103" t="s" s="95">
        <v>2028</v>
      </c>
      <c r="C103" s="106">
        <v>4</v>
      </c>
      <c r="D103" s="106">
        <v>2021</v>
      </c>
      <c r="E103" t="s" s="95">
        <v>2816</v>
      </c>
      <c r="F103" t="s" s="94">
        <v>2817</v>
      </c>
      <c r="G103" t="s" s="94">
        <v>2818</v>
      </c>
      <c r="H103" s="15"/>
      <c r="I103" t="s" s="95">
        <v>2819</v>
      </c>
      <c r="J103" t="s" s="95">
        <v>2820</v>
      </c>
      <c r="K103" t="s" s="190">
        <v>2821</v>
      </c>
      <c r="L103" t="s" s="95">
        <v>2822</v>
      </c>
      <c r="M103" s="193">
        <v>44348</v>
      </c>
      <c r="N103" t="s" s="95">
        <v>2823</v>
      </c>
      <c r="O103" s="15"/>
      <c r="P103" s="106">
        <v>2</v>
      </c>
      <c r="Q103" s="106">
        <v>12</v>
      </c>
      <c r="R103" s="15"/>
      <c r="S103" t="s" s="95">
        <v>2824</v>
      </c>
      <c r="T103" s="15"/>
      <c r="U103" s="15"/>
      <c r="V103" s="15"/>
      <c r="W103" s="15"/>
      <c r="X103" s="15"/>
      <c r="Y103" s="15"/>
      <c r="Z103" s="15"/>
      <c r="AA103" s="15"/>
      <c r="AB103" s="15"/>
      <c r="AC103" s="15"/>
      <c r="AD103" s="15"/>
      <c r="AE103" t="s" s="95">
        <v>2825</v>
      </c>
      <c r="AF103" s="15"/>
      <c r="AG103" t="s" s="95">
        <v>2826</v>
      </c>
      <c r="AH103" s="15"/>
    </row>
    <row r="104" ht="24.65" customHeight="1">
      <c r="A104" t="s" s="95">
        <v>2827</v>
      </c>
      <c r="B104" t="s" s="95">
        <v>2028</v>
      </c>
      <c r="C104" s="106">
        <v>4</v>
      </c>
      <c r="D104" s="106">
        <v>2023</v>
      </c>
      <c r="E104" t="s" s="95">
        <v>2828</v>
      </c>
      <c r="F104" t="s" s="94">
        <v>2829</v>
      </c>
      <c r="G104" s="111"/>
      <c r="H104" s="15"/>
      <c r="I104" s="15"/>
      <c r="J104" s="15"/>
      <c r="K104" t="s" s="190">
        <v>2830</v>
      </c>
      <c r="L104" s="15"/>
      <c r="M104" s="106">
        <v>2023</v>
      </c>
      <c r="N104" s="15"/>
      <c r="O104" s="15"/>
      <c r="P104" s="15"/>
      <c r="Q104" s="15"/>
      <c r="R104" s="15"/>
      <c r="S104" s="15"/>
      <c r="T104" s="15"/>
      <c r="U104" s="15"/>
      <c r="V104" s="15"/>
      <c r="W104" s="15"/>
      <c r="X104" s="15"/>
      <c r="Y104" s="15"/>
      <c r="Z104" t="s" s="95">
        <v>2133</v>
      </c>
      <c r="AA104" s="15"/>
      <c r="AB104" s="15"/>
      <c r="AC104" s="15"/>
      <c r="AD104" s="15"/>
      <c r="AE104" t="s" s="190">
        <v>2831</v>
      </c>
      <c r="AF104" s="15"/>
      <c r="AG104" s="15"/>
      <c r="AH104" s="15"/>
    </row>
    <row r="105" ht="24.65" customHeight="1">
      <c r="A105" t="s" s="95">
        <v>2832</v>
      </c>
      <c r="B105" t="s" s="95">
        <v>2028</v>
      </c>
      <c r="C105" s="106">
        <v>4</v>
      </c>
      <c r="D105" s="106">
        <v>2021</v>
      </c>
      <c r="E105" s="15"/>
      <c r="F105" t="s" s="94">
        <v>2833</v>
      </c>
      <c r="G105" t="s" s="94">
        <v>2834</v>
      </c>
      <c r="H105" s="15"/>
      <c r="I105" t="s" s="95">
        <v>2835</v>
      </c>
      <c r="J105" s="15"/>
      <c r="K105" t="s" s="190">
        <v>2836</v>
      </c>
      <c r="L105" t="s" s="95">
        <v>2837</v>
      </c>
      <c r="M105" s="106">
        <v>2021</v>
      </c>
      <c r="N105" t="s" s="95">
        <v>2838</v>
      </c>
      <c r="O105" s="15"/>
      <c r="P105" s="106">
        <v>2</v>
      </c>
      <c r="Q105" s="106">
        <v>66</v>
      </c>
      <c r="R105" s="15"/>
      <c r="S105" t="s" s="95">
        <v>2839</v>
      </c>
      <c r="T105" s="15"/>
      <c r="U105" s="15"/>
      <c r="V105" s="15"/>
      <c r="W105" s="15"/>
      <c r="X105" s="15"/>
      <c r="Y105" s="15"/>
      <c r="Z105" t="s" s="95">
        <v>2840</v>
      </c>
      <c r="AA105" s="15"/>
      <c r="AB105" s="15"/>
      <c r="AC105" s="15"/>
      <c r="AD105" s="15"/>
      <c r="AE105" t="s" s="190">
        <v>2841</v>
      </c>
      <c r="AF105" s="15"/>
      <c r="AG105" t="s" s="95">
        <v>2842</v>
      </c>
      <c r="AH105" s="15"/>
    </row>
    <row r="106" ht="13.65" customHeight="1">
      <c r="A106" s="15"/>
      <c r="B106" s="15"/>
      <c r="C106" s="15"/>
      <c r="D106" s="15"/>
      <c r="E106" s="15"/>
      <c r="F106" s="111"/>
      <c r="G106" s="111"/>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1"/>
      <c r="G107" s="111"/>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5" customWidth="1"/>
    <col min="3" max="4" width="16.5" style="195" customWidth="1"/>
    <col min="5" max="5" width="34.5" style="195" customWidth="1"/>
    <col min="6" max="6" width="20.6719" style="195" customWidth="1"/>
    <col min="7" max="7" width="30.8516" style="195" customWidth="1"/>
    <col min="8" max="8" width="27" style="195" customWidth="1"/>
    <col min="9" max="10" width="12.5" style="195" customWidth="1"/>
    <col min="11" max="11" width="27.5" style="195" customWidth="1"/>
    <col min="12" max="16384" width="12.5" style="195" customWidth="1"/>
  </cols>
  <sheetData>
    <row r="1" ht="25.5" customHeight="1">
      <c r="A1" t="s" s="67">
        <v>2843</v>
      </c>
      <c r="B1" t="s" s="67">
        <v>2844</v>
      </c>
      <c r="C1" t="s" s="67">
        <v>2845</v>
      </c>
      <c r="D1" t="s" s="67">
        <v>2846</v>
      </c>
      <c r="E1" t="s" s="67">
        <v>1998</v>
      </c>
      <c r="F1" t="s" s="67">
        <v>1997</v>
      </c>
      <c r="G1" t="s" s="67">
        <v>2847</v>
      </c>
      <c r="H1" t="s" s="98">
        <v>2848</v>
      </c>
      <c r="I1" t="s" s="98">
        <v>2849</v>
      </c>
      <c r="J1" t="s" s="98">
        <v>2850</v>
      </c>
      <c r="K1" t="s" s="98">
        <v>2851</v>
      </c>
    </row>
    <row r="2" ht="76.5" customHeight="1" hidden="1">
      <c r="A2" s="8"/>
      <c r="B2" s="8"/>
      <c r="C2" s="8"/>
      <c r="D2" s="8"/>
      <c r="E2" t="s" s="67">
        <v>2852</v>
      </c>
      <c r="F2" t="s" s="67">
        <v>2853</v>
      </c>
      <c r="G2" t="s" s="94">
        <v>2854</v>
      </c>
      <c r="H2" t="s" s="190">
        <v>2129</v>
      </c>
      <c r="I2" t="s" s="95">
        <v>2855</v>
      </c>
      <c r="J2" t="s" s="95">
        <v>2856</v>
      </c>
      <c r="K2" t="s" s="95">
        <v>2857</v>
      </c>
    </row>
    <row r="3" ht="89.25" customHeight="1" hidden="1">
      <c r="A3" s="8"/>
      <c r="B3" s="8"/>
      <c r="C3" s="8"/>
      <c r="D3" s="8"/>
      <c r="E3" t="s" s="67">
        <v>2858</v>
      </c>
      <c r="F3" t="s" s="67">
        <v>2859</v>
      </c>
      <c r="G3" t="s" s="94">
        <v>2860</v>
      </c>
      <c r="H3" t="s" s="95">
        <v>2861</v>
      </c>
      <c r="I3" t="s" s="95">
        <v>2862</v>
      </c>
      <c r="J3" t="s" s="95">
        <v>2863</v>
      </c>
      <c r="K3" t="s" s="95">
        <v>2864</v>
      </c>
    </row>
    <row r="4" ht="89.25" customHeight="1" hidden="1">
      <c r="A4" t="s" s="67">
        <v>2865</v>
      </c>
      <c r="B4" s="196">
        <v>0</v>
      </c>
      <c r="C4" s="8"/>
      <c r="D4" s="8"/>
      <c r="E4" t="s" s="67">
        <v>2866</v>
      </c>
      <c r="F4" t="s" s="67">
        <v>2867</v>
      </c>
      <c r="G4" t="s" s="94">
        <v>2868</v>
      </c>
      <c r="H4" t="s" s="95">
        <v>2869</v>
      </c>
      <c r="I4" t="s" s="95">
        <v>2870</v>
      </c>
      <c r="J4" t="s" s="95">
        <v>2871</v>
      </c>
      <c r="K4" t="s" s="95">
        <v>2872</v>
      </c>
    </row>
    <row r="5" ht="76.5" customHeight="1" hidden="1">
      <c r="A5" t="s" s="67">
        <v>2865</v>
      </c>
      <c r="B5" s="196">
        <v>0</v>
      </c>
      <c r="C5" s="8"/>
      <c r="D5" s="8"/>
      <c r="E5" t="s" s="67">
        <v>2873</v>
      </c>
      <c r="F5" t="s" s="67">
        <v>2874</v>
      </c>
      <c r="G5" t="s" s="94">
        <v>2875</v>
      </c>
      <c r="H5" t="s" s="95">
        <v>2876</v>
      </c>
      <c r="I5" s="15"/>
      <c r="J5" t="s" s="95">
        <v>2877</v>
      </c>
      <c r="K5" t="s" s="95">
        <v>2878</v>
      </c>
    </row>
    <row r="6" ht="89.25" customHeight="1" hidden="1">
      <c r="A6" s="8"/>
      <c r="B6" s="8"/>
      <c r="C6" s="8"/>
      <c r="D6" s="8"/>
      <c r="E6" t="s" s="67">
        <v>2879</v>
      </c>
      <c r="F6" t="s" s="67">
        <v>2880</v>
      </c>
      <c r="G6" t="s" s="94">
        <v>2881</v>
      </c>
      <c r="H6" t="s" s="95">
        <v>2882</v>
      </c>
      <c r="I6" t="s" s="95">
        <v>2883</v>
      </c>
      <c r="J6" t="s" s="95">
        <v>2863</v>
      </c>
      <c r="K6" t="s" s="95">
        <v>2884</v>
      </c>
    </row>
    <row r="7" ht="76.5" customHeight="1" hidden="1">
      <c r="A7" s="8"/>
      <c r="B7" s="196">
        <v>1</v>
      </c>
      <c r="C7" s="8"/>
      <c r="D7" s="196">
        <v>1</v>
      </c>
      <c r="E7" t="s" s="67">
        <v>2885</v>
      </c>
      <c r="F7" t="s" s="67">
        <v>2886</v>
      </c>
      <c r="G7" t="s" s="94">
        <v>2887</v>
      </c>
      <c r="H7" t="s" s="95">
        <v>2888</v>
      </c>
      <c r="I7" t="s" s="95">
        <v>2871</v>
      </c>
      <c r="J7" t="s" s="95">
        <v>2877</v>
      </c>
      <c r="K7" t="s" s="95">
        <v>2889</v>
      </c>
    </row>
    <row r="8" ht="76.5" customHeight="1" hidden="1">
      <c r="A8" t="s" s="67">
        <v>2890</v>
      </c>
      <c r="B8" s="196">
        <v>0</v>
      </c>
      <c r="C8" s="8"/>
      <c r="D8" s="8"/>
      <c r="E8" t="s" s="67">
        <v>2891</v>
      </c>
      <c r="F8" t="s" s="67">
        <v>2892</v>
      </c>
      <c r="G8" t="s" s="94">
        <v>2893</v>
      </c>
      <c r="H8" t="s" s="190">
        <v>2894</v>
      </c>
      <c r="I8" t="s" s="95">
        <v>2863</v>
      </c>
      <c r="J8" s="15"/>
      <c r="K8" t="s" s="95">
        <v>2895</v>
      </c>
    </row>
    <row r="9" ht="76.5" customHeight="1" hidden="1">
      <c r="A9" s="8"/>
      <c r="B9" s="8"/>
      <c r="C9" s="8"/>
      <c r="D9" s="8"/>
      <c r="E9" t="s" s="67">
        <v>2896</v>
      </c>
      <c r="F9" t="s" s="67">
        <v>2897</v>
      </c>
      <c r="G9" t="s" s="94">
        <v>2898</v>
      </c>
      <c r="H9" t="s" s="95">
        <v>2899</v>
      </c>
      <c r="I9" t="s" s="95">
        <v>2900</v>
      </c>
      <c r="J9" t="s" s="95">
        <v>2863</v>
      </c>
      <c r="K9" t="s" s="95">
        <v>2901</v>
      </c>
    </row>
    <row r="10" ht="76.5" customHeight="1" hidden="1">
      <c r="A10" s="8"/>
      <c r="B10" s="196">
        <v>1</v>
      </c>
      <c r="C10" s="8"/>
      <c r="D10" s="196">
        <v>1</v>
      </c>
      <c r="E10" t="s" s="67">
        <v>2902</v>
      </c>
      <c r="F10" t="s" s="67">
        <v>2903</v>
      </c>
      <c r="G10" t="s" s="94">
        <v>2904</v>
      </c>
      <c r="H10" t="s" s="95">
        <v>2905</v>
      </c>
      <c r="I10" s="15"/>
      <c r="J10" t="s" s="95">
        <v>2877</v>
      </c>
      <c r="K10" t="s" s="95">
        <v>2906</v>
      </c>
    </row>
    <row r="11" ht="76.5" customHeight="1" hidden="1">
      <c r="A11" s="8"/>
      <c r="B11" s="196">
        <v>0</v>
      </c>
      <c r="C11" s="8"/>
      <c r="D11" s="8"/>
      <c r="E11" t="s" s="67">
        <v>2907</v>
      </c>
      <c r="F11" t="s" s="67">
        <v>2908</v>
      </c>
      <c r="G11" t="s" s="94">
        <v>2909</v>
      </c>
      <c r="H11" t="s" s="95">
        <v>2910</v>
      </c>
      <c r="I11" s="15"/>
      <c r="J11" t="s" s="95">
        <v>2911</v>
      </c>
      <c r="K11" t="s" s="95">
        <v>2912</v>
      </c>
    </row>
    <row r="12" ht="76.5" customHeight="1" hidden="1">
      <c r="A12" t="s" s="67">
        <v>2865</v>
      </c>
      <c r="B12" s="196">
        <v>0</v>
      </c>
      <c r="C12" s="8"/>
      <c r="D12" s="8"/>
      <c r="E12" t="s" s="67">
        <v>2913</v>
      </c>
      <c r="F12" t="s" s="67">
        <v>2914</v>
      </c>
      <c r="G12" t="s" s="94">
        <v>2915</v>
      </c>
      <c r="H12" t="s" s="95">
        <v>2916</v>
      </c>
      <c r="I12" s="15"/>
      <c r="J12" s="15"/>
      <c r="K12" t="s" s="95">
        <v>2917</v>
      </c>
    </row>
    <row r="13" ht="76.5" customHeight="1" hidden="1">
      <c r="A13" t="s" s="67">
        <v>2865</v>
      </c>
      <c r="B13" s="196">
        <v>0</v>
      </c>
      <c r="C13" s="8"/>
      <c r="D13" s="8"/>
      <c r="E13" t="s" s="67">
        <v>2918</v>
      </c>
      <c r="F13" t="s" s="67">
        <v>2919</v>
      </c>
      <c r="G13" t="s" s="94">
        <v>2920</v>
      </c>
      <c r="H13" t="s" s="95">
        <v>2921</v>
      </c>
      <c r="I13" t="s" s="95">
        <v>2863</v>
      </c>
      <c r="J13" t="s" s="95">
        <v>2877</v>
      </c>
      <c r="K13" t="s" s="95">
        <v>2922</v>
      </c>
    </row>
    <row r="14" ht="76.5" customHeight="1" hidden="1">
      <c r="A14" s="8"/>
      <c r="B14" s="196">
        <v>1</v>
      </c>
      <c r="C14" s="8"/>
      <c r="D14" s="196">
        <v>1</v>
      </c>
      <c r="E14" t="s" s="67">
        <v>2923</v>
      </c>
      <c r="F14" t="s" s="67">
        <v>2924</v>
      </c>
      <c r="G14" t="s" s="94">
        <v>2925</v>
      </c>
      <c r="H14" t="s" s="95">
        <v>2926</v>
      </c>
      <c r="I14" s="15"/>
      <c r="J14" t="s" s="95">
        <v>2877</v>
      </c>
      <c r="K14" s="15"/>
    </row>
    <row r="15" ht="76.5" customHeight="1" hidden="1">
      <c r="A15" s="8"/>
      <c r="B15" s="196">
        <v>0</v>
      </c>
      <c r="C15" s="8"/>
      <c r="D15" s="8"/>
      <c r="E15" t="s" s="67">
        <v>2927</v>
      </c>
      <c r="F15" t="s" s="67">
        <v>2928</v>
      </c>
      <c r="G15" t="s" s="94">
        <v>2929</v>
      </c>
      <c r="H15" t="s" s="95">
        <v>2930</v>
      </c>
      <c r="I15" t="s" s="95">
        <v>2883</v>
      </c>
      <c r="J15" s="15"/>
      <c r="K15" t="s" s="95">
        <v>2931</v>
      </c>
    </row>
    <row r="16" ht="127.5" customHeight="1" hidden="1">
      <c r="A16" t="s" s="67">
        <v>2932</v>
      </c>
      <c r="B16" s="196">
        <v>1</v>
      </c>
      <c r="C16" s="8"/>
      <c r="D16" s="8"/>
      <c r="E16" t="s" s="67">
        <v>2933</v>
      </c>
      <c r="F16" t="s" s="67">
        <v>2934</v>
      </c>
      <c r="G16" t="s" s="94">
        <v>2935</v>
      </c>
      <c r="H16" t="s" s="95">
        <v>2936</v>
      </c>
      <c r="I16" s="15"/>
      <c r="J16" s="15"/>
      <c r="K16" s="15"/>
    </row>
    <row r="17" ht="76.5" customHeight="1" hidden="1">
      <c r="A17" s="8"/>
      <c r="B17" s="196">
        <v>1</v>
      </c>
      <c r="C17" s="8"/>
      <c r="D17" s="196">
        <v>1</v>
      </c>
      <c r="E17" t="s" s="67">
        <v>2184</v>
      </c>
      <c r="F17" t="s" s="67">
        <v>2937</v>
      </c>
      <c r="G17" t="s" s="94">
        <v>2938</v>
      </c>
      <c r="H17" t="s" s="95">
        <v>2939</v>
      </c>
      <c r="I17" t="s" s="95">
        <v>2940</v>
      </c>
      <c r="J17" t="s" s="95">
        <v>2941</v>
      </c>
      <c r="K17" t="s" s="95">
        <v>2942</v>
      </c>
    </row>
    <row r="18" ht="89.25" customHeight="1" hidden="1">
      <c r="A18" s="8"/>
      <c r="B18" s="196">
        <v>1</v>
      </c>
      <c r="C18" s="8"/>
      <c r="D18" s="196">
        <v>1</v>
      </c>
      <c r="E18" t="s" s="67">
        <v>2943</v>
      </c>
      <c r="F18" t="s" s="67">
        <v>2944</v>
      </c>
      <c r="G18" t="s" s="94">
        <v>2945</v>
      </c>
      <c r="H18" t="s" s="95">
        <v>2946</v>
      </c>
      <c r="I18" s="15"/>
      <c r="J18" t="s" s="95">
        <v>2863</v>
      </c>
      <c r="K18" s="15"/>
    </row>
    <row r="19" ht="76.5" customHeight="1" hidden="1">
      <c r="A19" s="8"/>
      <c r="B19" s="196">
        <v>1</v>
      </c>
      <c r="C19" s="8"/>
      <c r="D19" s="196">
        <v>1</v>
      </c>
      <c r="E19" t="s" s="67">
        <v>2947</v>
      </c>
      <c r="F19" t="s" s="67">
        <v>2948</v>
      </c>
      <c r="G19" t="s" s="94">
        <v>2949</v>
      </c>
      <c r="H19" t="s" s="95">
        <v>2950</v>
      </c>
      <c r="I19" t="s" s="95">
        <v>2951</v>
      </c>
      <c r="J19" t="s" s="95">
        <v>2877</v>
      </c>
      <c r="K19" t="s" s="95">
        <v>2952</v>
      </c>
    </row>
    <row r="20" ht="76.5" customHeight="1" hidden="1">
      <c r="A20" t="s" s="67">
        <v>2953</v>
      </c>
      <c r="B20" s="196">
        <v>1</v>
      </c>
      <c r="C20" s="8"/>
      <c r="D20" s="196">
        <v>1</v>
      </c>
      <c r="E20" t="s" s="67">
        <v>2954</v>
      </c>
      <c r="F20" t="s" s="67">
        <v>2955</v>
      </c>
      <c r="G20" t="s" s="94">
        <v>2956</v>
      </c>
      <c r="H20" t="s" s="95">
        <v>2957</v>
      </c>
      <c r="I20" t="s" s="95">
        <v>2862</v>
      </c>
      <c r="J20" t="s" s="95">
        <v>2911</v>
      </c>
      <c r="K20" t="s" s="95">
        <v>2958</v>
      </c>
    </row>
    <row r="21" ht="76.5" customHeight="1" hidden="1">
      <c r="A21" t="s" s="67">
        <v>2959</v>
      </c>
      <c r="B21" s="8"/>
      <c r="C21" s="8"/>
      <c r="D21" s="8"/>
      <c r="E21" t="s" s="67">
        <v>2060</v>
      </c>
      <c r="F21" t="s" s="67">
        <v>2960</v>
      </c>
      <c r="G21" t="s" s="94">
        <v>2961</v>
      </c>
      <c r="H21" t="s" s="95">
        <v>2962</v>
      </c>
      <c r="I21" s="15"/>
      <c r="J21" s="15"/>
      <c r="K21" t="s" s="95">
        <v>2963</v>
      </c>
    </row>
    <row r="22" ht="280.5" customHeight="1" hidden="1">
      <c r="A22" t="s" s="67">
        <v>2964</v>
      </c>
      <c r="B22" s="196">
        <v>1</v>
      </c>
      <c r="C22" s="8"/>
      <c r="D22" s="196">
        <v>1</v>
      </c>
      <c r="E22" t="s" s="67">
        <v>2965</v>
      </c>
      <c r="F22" t="s" s="67">
        <v>2966</v>
      </c>
      <c r="G22" t="s" s="94">
        <v>2967</v>
      </c>
      <c r="H22" t="s" s="190">
        <v>2968</v>
      </c>
      <c r="I22" s="15"/>
      <c r="J22" s="15"/>
      <c r="K22" t="s" s="95">
        <v>2969</v>
      </c>
    </row>
    <row r="23" ht="76.5" customHeight="1" hidden="1">
      <c r="A23" t="s" s="67">
        <v>25</v>
      </c>
      <c r="B23" s="196">
        <v>0</v>
      </c>
      <c r="C23" s="8"/>
      <c r="D23" s="8"/>
      <c r="E23" t="s" s="67">
        <v>2970</v>
      </c>
      <c r="F23" t="s" s="67">
        <v>2971</v>
      </c>
      <c r="G23" t="s" s="94">
        <v>2972</v>
      </c>
      <c r="H23" t="s" s="95">
        <v>2973</v>
      </c>
      <c r="I23" t="s" s="95">
        <v>2883</v>
      </c>
      <c r="J23" t="s" s="95">
        <v>2877</v>
      </c>
      <c r="K23" t="s" s="95">
        <v>2974</v>
      </c>
    </row>
    <row r="24" ht="76.5" customHeight="1" hidden="1">
      <c r="A24" t="s" s="67">
        <v>2959</v>
      </c>
      <c r="B24" s="8"/>
      <c r="C24" s="8"/>
      <c r="D24" s="8"/>
      <c r="E24" t="s" s="67">
        <v>2975</v>
      </c>
      <c r="F24" t="s" s="67">
        <v>2976</v>
      </c>
      <c r="G24" t="s" s="94">
        <v>2977</v>
      </c>
      <c r="H24" t="s" s="95">
        <v>2978</v>
      </c>
      <c r="I24" s="15"/>
      <c r="J24" t="s" s="95">
        <v>2877</v>
      </c>
      <c r="K24" t="s" s="95">
        <v>2979</v>
      </c>
    </row>
    <row r="25" ht="89.25" customHeight="1" hidden="1">
      <c r="A25" t="s" s="67">
        <v>2980</v>
      </c>
      <c r="B25" s="196">
        <v>0</v>
      </c>
      <c r="C25" s="8"/>
      <c r="D25" s="196">
        <v>1</v>
      </c>
      <c r="E25" t="s" s="67">
        <v>2981</v>
      </c>
      <c r="F25" t="s" s="67">
        <v>2982</v>
      </c>
      <c r="G25" t="s" s="94">
        <v>2983</v>
      </c>
      <c r="H25" t="s" s="95">
        <v>2984</v>
      </c>
      <c r="I25" s="15"/>
      <c r="J25" s="15"/>
      <c r="K25" t="s" s="95">
        <v>2985</v>
      </c>
    </row>
    <row r="26" ht="76.5" customHeight="1" hidden="1">
      <c r="A26" t="s" s="67">
        <v>2986</v>
      </c>
      <c r="B26" s="196">
        <v>1</v>
      </c>
      <c r="C26" s="8"/>
      <c r="D26" s="196">
        <v>1</v>
      </c>
      <c r="E26" t="s" s="67">
        <v>2987</v>
      </c>
      <c r="F26" t="s" s="67">
        <v>2988</v>
      </c>
      <c r="G26" t="s" s="94">
        <v>2989</v>
      </c>
      <c r="H26" t="s" s="95">
        <v>2990</v>
      </c>
      <c r="I26" s="15"/>
      <c r="J26" t="s" s="95">
        <v>2871</v>
      </c>
      <c r="K26" t="s" s="95">
        <v>2991</v>
      </c>
    </row>
    <row r="27" ht="76.5" customHeight="1" hidden="1">
      <c r="A27" s="8"/>
      <c r="B27" s="196">
        <v>0</v>
      </c>
      <c r="C27" s="8"/>
      <c r="D27" s="8"/>
      <c r="E27" t="s" s="67">
        <v>2992</v>
      </c>
      <c r="F27" t="s" s="67">
        <v>2993</v>
      </c>
      <c r="G27" t="s" s="94">
        <v>2994</v>
      </c>
      <c r="H27" t="s" s="95">
        <v>2995</v>
      </c>
      <c r="I27" t="s" s="95">
        <v>2856</v>
      </c>
      <c r="J27" t="s" s="95">
        <v>2996</v>
      </c>
      <c r="K27" t="s" s="95">
        <v>2997</v>
      </c>
    </row>
    <row r="28" ht="76.5" customHeight="1" hidden="1">
      <c r="A28" s="8"/>
      <c r="B28" s="196">
        <v>0</v>
      </c>
      <c r="C28" s="8"/>
      <c r="D28" s="8"/>
      <c r="E28" t="s" s="67">
        <v>2998</v>
      </c>
      <c r="F28" t="s" s="67">
        <v>2999</v>
      </c>
      <c r="G28" t="s" s="94">
        <v>3000</v>
      </c>
      <c r="H28" t="s" s="95">
        <v>3001</v>
      </c>
      <c r="I28" t="s" s="95">
        <v>2871</v>
      </c>
      <c r="J28" t="s" s="95">
        <v>2951</v>
      </c>
      <c r="K28" t="s" s="95">
        <v>3002</v>
      </c>
    </row>
    <row r="29" ht="76.5" customHeight="1" hidden="1">
      <c r="A29" s="8"/>
      <c r="B29" s="196">
        <v>0</v>
      </c>
      <c r="C29" s="8"/>
      <c r="D29" s="8"/>
      <c r="E29" t="s" s="67">
        <v>2069</v>
      </c>
      <c r="F29" t="s" s="67">
        <v>3003</v>
      </c>
      <c r="G29" t="s" s="94">
        <v>3004</v>
      </c>
      <c r="H29" t="s" s="95">
        <v>3005</v>
      </c>
      <c r="I29" t="s" s="95">
        <v>2941</v>
      </c>
      <c r="J29" t="s" s="95">
        <v>2877</v>
      </c>
      <c r="K29" t="s" s="95">
        <v>3006</v>
      </c>
    </row>
    <row r="30" ht="76.5" customHeight="1" hidden="1">
      <c r="A30" s="8"/>
      <c r="B30" s="196">
        <v>0</v>
      </c>
      <c r="C30" s="8"/>
      <c r="D30" s="8"/>
      <c r="E30" t="s" s="67">
        <v>3007</v>
      </c>
      <c r="F30" t="s" s="67">
        <v>3008</v>
      </c>
      <c r="G30" t="s" s="94">
        <v>3009</v>
      </c>
      <c r="H30" t="s" s="95">
        <v>3010</v>
      </c>
      <c r="I30" t="s" s="95">
        <v>2856</v>
      </c>
      <c r="J30" s="15"/>
      <c r="K30" t="s" s="95">
        <v>3011</v>
      </c>
    </row>
    <row r="31" ht="76.5" customHeight="1" hidden="1">
      <c r="A31" s="8"/>
      <c r="B31" s="196">
        <v>1</v>
      </c>
      <c r="C31" s="8"/>
      <c r="D31" s="8"/>
      <c r="E31" t="s" s="67">
        <v>3012</v>
      </c>
      <c r="F31" t="s" s="67">
        <v>3013</v>
      </c>
      <c r="G31" t="s" s="94">
        <v>3014</v>
      </c>
      <c r="H31" t="s" s="95">
        <v>3015</v>
      </c>
      <c r="I31" t="s" s="95">
        <v>2863</v>
      </c>
      <c r="J31" t="s" s="95">
        <v>2863</v>
      </c>
      <c r="K31" t="s" s="95">
        <v>3016</v>
      </c>
    </row>
    <row r="32" ht="89.25" customHeight="1" hidden="1">
      <c r="A32" s="8"/>
      <c r="B32" s="196">
        <v>0</v>
      </c>
      <c r="C32" s="8"/>
      <c r="D32" s="8"/>
      <c r="E32" t="s" s="67">
        <v>3017</v>
      </c>
      <c r="F32" t="s" s="67">
        <v>3018</v>
      </c>
      <c r="G32" t="s" s="94">
        <v>3019</v>
      </c>
      <c r="H32" t="s" s="95">
        <v>3020</v>
      </c>
      <c r="I32" s="15"/>
      <c r="J32" s="15"/>
      <c r="K32" t="s" s="95">
        <v>3021</v>
      </c>
    </row>
    <row r="33" ht="76.5" customHeight="1" hidden="1">
      <c r="A33" t="s" s="67">
        <v>3022</v>
      </c>
      <c r="B33" s="196">
        <v>1</v>
      </c>
      <c r="C33" s="8"/>
      <c r="D33" s="8"/>
      <c r="E33" t="s" s="67">
        <v>3023</v>
      </c>
      <c r="F33" t="s" s="67">
        <v>3024</v>
      </c>
      <c r="G33" t="s" s="94">
        <v>3025</v>
      </c>
      <c r="H33" t="s" s="95">
        <v>3026</v>
      </c>
      <c r="I33" t="s" s="95">
        <v>2863</v>
      </c>
      <c r="J33" t="s" s="95">
        <v>2951</v>
      </c>
      <c r="K33" t="s" s="95">
        <v>3027</v>
      </c>
    </row>
    <row r="34" ht="89.25" customHeight="1" hidden="1">
      <c r="A34" s="8"/>
      <c r="B34" s="196">
        <v>1</v>
      </c>
      <c r="C34" s="8"/>
      <c r="D34" s="196">
        <v>1</v>
      </c>
      <c r="E34" t="s" s="67">
        <v>3028</v>
      </c>
      <c r="F34" t="s" s="67">
        <v>3029</v>
      </c>
      <c r="G34" t="s" s="94">
        <v>3030</v>
      </c>
      <c r="H34" t="s" s="95">
        <v>3031</v>
      </c>
      <c r="I34" t="s" s="95">
        <v>2883</v>
      </c>
      <c r="J34" t="s" s="95">
        <v>2863</v>
      </c>
      <c r="K34" t="s" s="95">
        <v>3032</v>
      </c>
    </row>
    <row r="35" ht="76.5" customHeight="1" hidden="1">
      <c r="A35" s="8"/>
      <c r="B35" s="196">
        <v>0</v>
      </c>
      <c r="C35" s="8"/>
      <c r="D35" s="196">
        <v>0</v>
      </c>
      <c r="E35" t="s" s="67">
        <v>3033</v>
      </c>
      <c r="F35" t="s" s="67">
        <v>3034</v>
      </c>
      <c r="G35" t="s" s="94">
        <v>3035</v>
      </c>
      <c r="H35" t="s" s="95">
        <v>3036</v>
      </c>
      <c r="I35" t="s" s="95">
        <v>2877</v>
      </c>
      <c r="J35" t="s" s="95">
        <v>2877</v>
      </c>
      <c r="K35" t="s" s="95">
        <v>3037</v>
      </c>
    </row>
    <row r="36" ht="76.5" customHeight="1" hidden="1">
      <c r="A36" t="s" s="67">
        <v>3038</v>
      </c>
      <c r="B36" s="196">
        <v>0</v>
      </c>
      <c r="C36" s="8"/>
      <c r="D36" s="196">
        <v>1</v>
      </c>
      <c r="E36" t="s" s="67">
        <v>3039</v>
      </c>
      <c r="F36" t="s" s="67">
        <v>3040</v>
      </c>
      <c r="G36" t="s" s="94">
        <v>3041</v>
      </c>
      <c r="H36" t="s" s="95">
        <v>3042</v>
      </c>
      <c r="I36" s="15"/>
      <c r="J36" t="s" s="95">
        <v>2863</v>
      </c>
      <c r="K36" t="s" s="95">
        <v>3043</v>
      </c>
    </row>
    <row r="37" ht="76.5" customHeight="1" hidden="1">
      <c r="A37" s="8"/>
      <c r="B37" s="196">
        <v>1</v>
      </c>
      <c r="C37" s="8"/>
      <c r="D37" s="196">
        <v>1</v>
      </c>
      <c r="E37" t="s" s="67">
        <v>3044</v>
      </c>
      <c r="F37" t="s" s="67">
        <v>3045</v>
      </c>
      <c r="G37" t="s" s="94">
        <v>3046</v>
      </c>
      <c r="H37" t="s" s="95">
        <v>3047</v>
      </c>
      <c r="I37" s="15"/>
      <c r="J37" t="s" s="95">
        <v>2951</v>
      </c>
      <c r="K37" t="s" s="95">
        <v>3048</v>
      </c>
    </row>
    <row r="38" ht="89.25" customHeight="1" hidden="1">
      <c r="A38" s="8"/>
      <c r="B38" s="196">
        <v>1</v>
      </c>
      <c r="C38" s="8"/>
      <c r="D38" s="196">
        <v>1</v>
      </c>
      <c r="E38" t="s" s="67">
        <v>3049</v>
      </c>
      <c r="F38" t="s" s="67">
        <v>3050</v>
      </c>
      <c r="G38" t="s" s="94">
        <v>3051</v>
      </c>
      <c r="H38" t="s" s="95">
        <v>3052</v>
      </c>
      <c r="I38" t="s" s="95">
        <v>2877</v>
      </c>
      <c r="J38" t="s" s="95">
        <v>2940</v>
      </c>
      <c r="K38" t="s" s="95">
        <v>3053</v>
      </c>
    </row>
    <row r="39" ht="89.25" customHeight="1" hidden="1">
      <c r="A39" t="s" s="67">
        <v>2865</v>
      </c>
      <c r="B39" s="8"/>
      <c r="C39" s="8"/>
      <c r="D39" s="8"/>
      <c r="E39" t="s" s="67">
        <v>3054</v>
      </c>
      <c r="F39" t="s" s="67">
        <v>3055</v>
      </c>
      <c r="G39" t="s" s="94">
        <v>3056</v>
      </c>
      <c r="H39" t="s" s="190">
        <v>3057</v>
      </c>
      <c r="I39" t="s" s="95">
        <v>2996</v>
      </c>
      <c r="J39" t="s" s="95">
        <v>2877</v>
      </c>
      <c r="K39" t="s" s="95">
        <v>3058</v>
      </c>
    </row>
    <row r="40" ht="89.25" customHeight="1" hidden="1">
      <c r="A40" s="8"/>
      <c r="B40" s="196">
        <v>0</v>
      </c>
      <c r="C40" s="8"/>
      <c r="D40" s="196">
        <v>0</v>
      </c>
      <c r="E40" t="s" s="67">
        <v>3059</v>
      </c>
      <c r="F40" t="s" s="67">
        <v>3060</v>
      </c>
      <c r="G40" t="s" s="94">
        <v>3061</v>
      </c>
      <c r="H40" t="s" s="95">
        <v>3062</v>
      </c>
      <c r="I40" t="s" s="95">
        <v>2951</v>
      </c>
      <c r="J40" t="s" s="95">
        <v>2941</v>
      </c>
      <c r="K40" t="s" s="95">
        <v>3063</v>
      </c>
    </row>
    <row r="41" ht="76.5" customHeight="1" hidden="1">
      <c r="A41" s="8"/>
      <c r="B41" s="196">
        <v>1</v>
      </c>
      <c r="C41" s="8"/>
      <c r="D41" s="196">
        <v>1</v>
      </c>
      <c r="E41" t="s" s="67">
        <v>3064</v>
      </c>
      <c r="F41" t="s" s="67">
        <v>3065</v>
      </c>
      <c r="G41" t="s" s="94">
        <v>3066</v>
      </c>
      <c r="H41" t="s" s="95">
        <v>3067</v>
      </c>
      <c r="I41" t="s" s="95">
        <v>2883</v>
      </c>
      <c r="J41" s="15"/>
      <c r="K41" t="s" s="95">
        <v>3068</v>
      </c>
    </row>
    <row r="42" ht="76.5" customHeight="1" hidden="1">
      <c r="A42" t="s" s="67">
        <v>3069</v>
      </c>
      <c r="B42" s="196">
        <v>0</v>
      </c>
      <c r="C42" s="8"/>
      <c r="D42" s="196">
        <v>1</v>
      </c>
      <c r="E42" t="s" s="67">
        <v>2286</v>
      </c>
      <c r="F42" t="s" s="67">
        <v>3070</v>
      </c>
      <c r="G42" t="s" s="94">
        <v>3071</v>
      </c>
      <c r="H42" t="s" s="95">
        <v>3072</v>
      </c>
      <c r="I42" s="15"/>
      <c r="J42" s="15"/>
      <c r="K42" t="s" s="95">
        <v>3073</v>
      </c>
    </row>
    <row r="43" ht="76.5" customHeight="1" hidden="1">
      <c r="A43" t="s" s="67">
        <v>3074</v>
      </c>
      <c r="B43" s="196">
        <v>0</v>
      </c>
      <c r="C43" s="8"/>
      <c r="D43" s="196">
        <v>1</v>
      </c>
      <c r="E43" t="s" s="67">
        <v>3075</v>
      </c>
      <c r="F43" t="s" s="67">
        <v>3076</v>
      </c>
      <c r="G43" t="s" s="94">
        <v>3077</v>
      </c>
      <c r="H43" t="s" s="95">
        <v>3078</v>
      </c>
      <c r="I43" t="s" s="95">
        <v>3079</v>
      </c>
      <c r="J43" t="s" s="95">
        <v>3080</v>
      </c>
      <c r="K43" t="s" s="95">
        <v>3081</v>
      </c>
    </row>
    <row r="44" ht="76.5" customHeight="1" hidden="1">
      <c r="A44" t="s" s="67">
        <v>2959</v>
      </c>
      <c r="B44" s="196">
        <v>1</v>
      </c>
      <c r="C44" s="8"/>
      <c r="D44" s="196">
        <v>0</v>
      </c>
      <c r="E44" t="s" s="67">
        <v>2305</v>
      </c>
      <c r="F44" t="s" s="67">
        <v>3082</v>
      </c>
      <c r="G44" t="s" s="94">
        <v>3083</v>
      </c>
      <c r="H44" t="s" s="95">
        <v>3084</v>
      </c>
      <c r="I44" s="15"/>
      <c r="J44" s="15"/>
      <c r="K44" t="s" s="95">
        <v>3085</v>
      </c>
    </row>
    <row r="45" ht="76.5" customHeight="1" hidden="1">
      <c r="A45" t="s" s="67">
        <v>3086</v>
      </c>
      <c r="B45" s="196">
        <v>1</v>
      </c>
      <c r="C45" s="8"/>
      <c r="D45" s="196">
        <v>1</v>
      </c>
      <c r="E45" t="s" s="67">
        <v>3087</v>
      </c>
      <c r="F45" t="s" s="67">
        <v>3088</v>
      </c>
      <c r="G45" t="s" s="94">
        <v>3089</v>
      </c>
      <c r="H45" t="s" s="95">
        <v>3090</v>
      </c>
      <c r="I45" t="s" s="95">
        <v>2877</v>
      </c>
      <c r="J45" t="s" s="95">
        <v>2941</v>
      </c>
      <c r="K45" t="s" s="95">
        <v>3091</v>
      </c>
    </row>
    <row r="46" ht="76.5" customHeight="1" hidden="1">
      <c r="A46" s="8"/>
      <c r="B46" s="196">
        <v>0</v>
      </c>
      <c r="C46" s="8"/>
      <c r="D46" s="196">
        <v>0</v>
      </c>
      <c r="E46" t="s" s="67">
        <v>3092</v>
      </c>
      <c r="F46" t="s" s="67">
        <v>3093</v>
      </c>
      <c r="G46" t="s" s="94">
        <v>3094</v>
      </c>
      <c r="H46" t="s" s="95">
        <v>3095</v>
      </c>
      <c r="I46" s="15"/>
      <c r="J46" t="s" s="95">
        <v>3096</v>
      </c>
      <c r="K46" t="s" s="95">
        <v>3097</v>
      </c>
    </row>
    <row r="47" ht="89.25" customHeight="1" hidden="1">
      <c r="A47" s="8"/>
      <c r="B47" s="196">
        <v>0</v>
      </c>
      <c r="C47" s="8"/>
      <c r="D47" s="196">
        <v>0</v>
      </c>
      <c r="E47" t="s" s="67">
        <v>3098</v>
      </c>
      <c r="F47" t="s" s="67">
        <v>3050</v>
      </c>
      <c r="G47" t="s" s="94">
        <v>3051</v>
      </c>
      <c r="H47" t="s" s="95">
        <v>3099</v>
      </c>
      <c r="I47" s="15"/>
      <c r="J47" s="15"/>
      <c r="K47" t="s" s="95">
        <v>3100</v>
      </c>
    </row>
    <row r="48" ht="76.5" customHeight="1" hidden="1">
      <c r="A48" t="s" s="67">
        <v>3101</v>
      </c>
      <c r="B48" s="196">
        <v>1</v>
      </c>
      <c r="C48" s="8"/>
      <c r="D48" s="196">
        <v>1</v>
      </c>
      <c r="E48" t="s" s="67">
        <v>3102</v>
      </c>
      <c r="F48" t="s" s="67">
        <v>3103</v>
      </c>
      <c r="G48" t="s" s="94">
        <v>3104</v>
      </c>
      <c r="H48" t="s" s="95">
        <v>3105</v>
      </c>
      <c r="I48" t="s" s="95">
        <v>2877</v>
      </c>
      <c r="J48" t="s" s="95">
        <v>2941</v>
      </c>
      <c r="K48" t="s" s="95">
        <v>3106</v>
      </c>
    </row>
    <row r="49" ht="76.5" customHeight="1" hidden="1">
      <c r="A49" s="8"/>
      <c r="B49" s="196">
        <v>0</v>
      </c>
      <c r="C49" s="8"/>
      <c r="D49" s="196">
        <v>1</v>
      </c>
      <c r="E49" t="s" s="67">
        <v>3107</v>
      </c>
      <c r="F49" t="s" s="67">
        <v>3108</v>
      </c>
      <c r="G49" t="s" s="94">
        <v>3109</v>
      </c>
      <c r="H49" t="s" s="95">
        <v>3110</v>
      </c>
      <c r="I49" s="15"/>
      <c r="J49" t="s" s="95">
        <v>2911</v>
      </c>
      <c r="K49" t="s" s="95">
        <v>3111</v>
      </c>
    </row>
    <row r="50" ht="76.5" customHeight="1" hidden="1">
      <c r="A50" s="8"/>
      <c r="B50" s="196">
        <v>0</v>
      </c>
      <c r="C50" s="8"/>
      <c r="D50" s="196">
        <v>0</v>
      </c>
      <c r="E50" t="s" s="67">
        <v>3112</v>
      </c>
      <c r="F50" t="s" s="67">
        <v>3113</v>
      </c>
      <c r="G50" t="s" s="94">
        <v>3114</v>
      </c>
      <c r="H50" t="s" s="95">
        <v>3115</v>
      </c>
      <c r="I50" s="15"/>
      <c r="J50" t="s" s="95">
        <v>2862</v>
      </c>
      <c r="K50" t="s" s="95">
        <v>3116</v>
      </c>
    </row>
    <row r="51" ht="76.5" customHeight="1" hidden="1">
      <c r="A51" t="s" s="67">
        <v>2959</v>
      </c>
      <c r="B51" s="196">
        <v>1</v>
      </c>
      <c r="C51" s="8"/>
      <c r="D51" s="8"/>
      <c r="E51" t="s" s="67">
        <v>3117</v>
      </c>
      <c r="F51" t="s" s="67">
        <v>3118</v>
      </c>
      <c r="G51" t="s" s="94">
        <v>3119</v>
      </c>
      <c r="H51" t="s" s="95">
        <v>3120</v>
      </c>
      <c r="I51" t="s" s="95">
        <v>2883</v>
      </c>
      <c r="J51" t="s" s="95">
        <v>2871</v>
      </c>
      <c r="K51" t="s" s="95">
        <v>3121</v>
      </c>
    </row>
    <row r="52" ht="76.5" customHeight="1" hidden="1">
      <c r="A52" t="s" s="67">
        <v>2865</v>
      </c>
      <c r="B52" s="196">
        <v>0</v>
      </c>
      <c r="C52" s="8"/>
      <c r="D52" s="196">
        <v>0</v>
      </c>
      <c r="E52" t="s" s="67">
        <v>3122</v>
      </c>
      <c r="F52" t="s" s="67">
        <v>3123</v>
      </c>
      <c r="G52" t="s" s="94">
        <v>3124</v>
      </c>
      <c r="H52" t="s" s="95">
        <v>3125</v>
      </c>
      <c r="I52" s="15"/>
      <c r="J52" t="s" s="95">
        <v>2877</v>
      </c>
      <c r="K52" t="s" s="95">
        <v>3126</v>
      </c>
    </row>
    <row r="53" ht="76.5" customHeight="1" hidden="1">
      <c r="A53" s="8"/>
      <c r="B53" s="196">
        <v>0</v>
      </c>
      <c r="C53" s="8"/>
      <c r="D53" s="196">
        <v>0</v>
      </c>
      <c r="E53" t="s" s="67">
        <v>3127</v>
      </c>
      <c r="F53" t="s" s="67">
        <v>3128</v>
      </c>
      <c r="G53" t="s" s="94">
        <v>3129</v>
      </c>
      <c r="H53" t="s" s="95">
        <v>3130</v>
      </c>
      <c r="I53" s="15"/>
      <c r="J53" t="s" s="95">
        <v>2856</v>
      </c>
      <c r="K53" t="s" s="95">
        <v>3131</v>
      </c>
    </row>
    <row r="54" ht="89.25" customHeight="1" hidden="1">
      <c r="A54" s="8"/>
      <c r="B54" s="196">
        <v>1</v>
      </c>
      <c r="C54" s="8"/>
      <c r="D54" s="196">
        <v>1</v>
      </c>
      <c r="E54" t="s" s="67">
        <v>3132</v>
      </c>
      <c r="F54" t="s" s="67">
        <v>3133</v>
      </c>
      <c r="G54" t="s" s="94">
        <v>3134</v>
      </c>
      <c r="H54" t="s" s="95">
        <v>3135</v>
      </c>
      <c r="I54" t="s" s="95">
        <v>3136</v>
      </c>
      <c r="J54" t="s" s="95">
        <v>2877</v>
      </c>
      <c r="K54" t="s" s="95">
        <v>3137</v>
      </c>
    </row>
    <row r="55" ht="76.5" customHeight="1" hidden="1">
      <c r="A55" s="8"/>
      <c r="B55" s="196">
        <v>0</v>
      </c>
      <c r="C55" s="8"/>
      <c r="D55" s="196">
        <v>0</v>
      </c>
      <c r="E55" t="s" s="67">
        <v>3138</v>
      </c>
      <c r="F55" t="s" s="67">
        <v>3139</v>
      </c>
      <c r="G55" t="s" s="94">
        <v>3140</v>
      </c>
      <c r="H55" t="s" s="95">
        <v>3141</v>
      </c>
      <c r="I55" s="15"/>
      <c r="J55" s="15"/>
      <c r="K55" s="15"/>
    </row>
    <row r="56" ht="89.25" customHeight="1" hidden="1">
      <c r="A56" s="8"/>
      <c r="B56" s="196">
        <v>0</v>
      </c>
      <c r="C56" s="8"/>
      <c r="D56" s="196">
        <v>0</v>
      </c>
      <c r="E56" t="s" s="67">
        <v>3142</v>
      </c>
      <c r="F56" t="s" s="67">
        <v>3143</v>
      </c>
      <c r="G56" t="s" s="94">
        <v>3144</v>
      </c>
      <c r="H56" t="s" s="95">
        <v>3145</v>
      </c>
      <c r="I56" s="15"/>
      <c r="J56" s="15"/>
      <c r="K56" s="15"/>
    </row>
    <row r="57" ht="76.5" customHeight="1" hidden="1">
      <c r="A57" s="8"/>
      <c r="B57" s="196">
        <v>0</v>
      </c>
      <c r="C57" s="8"/>
      <c r="D57" s="196">
        <v>0</v>
      </c>
      <c r="E57" t="s" s="67">
        <v>3146</v>
      </c>
      <c r="F57" t="s" s="67">
        <v>3147</v>
      </c>
      <c r="G57" t="s" s="94">
        <v>3148</v>
      </c>
      <c r="H57" t="s" s="95">
        <v>3149</v>
      </c>
      <c r="I57" t="s" s="95">
        <v>2911</v>
      </c>
      <c r="J57" t="s" s="95">
        <v>3150</v>
      </c>
      <c r="K57" t="s" s="95">
        <v>3151</v>
      </c>
    </row>
    <row r="58" ht="89.25" customHeight="1" hidden="1">
      <c r="A58" s="8"/>
      <c r="B58" s="196">
        <v>1</v>
      </c>
      <c r="C58" s="8"/>
      <c r="D58" s="8"/>
      <c r="E58" t="s" s="67">
        <v>3152</v>
      </c>
      <c r="F58" t="s" s="67">
        <v>3153</v>
      </c>
      <c r="G58" t="s" s="94">
        <v>3154</v>
      </c>
      <c r="H58" t="s" s="95">
        <v>3155</v>
      </c>
      <c r="I58" s="15"/>
      <c r="J58" t="s" s="95">
        <v>2877</v>
      </c>
      <c r="K58" t="s" s="95">
        <v>3156</v>
      </c>
    </row>
    <row r="59" ht="76.5" customHeight="1" hidden="1">
      <c r="A59" t="s" s="67">
        <v>3157</v>
      </c>
      <c r="B59" s="196">
        <v>0</v>
      </c>
      <c r="C59" s="8"/>
      <c r="D59" s="196">
        <v>0</v>
      </c>
      <c r="E59" t="s" s="67">
        <v>3158</v>
      </c>
      <c r="F59" t="s" s="67">
        <v>3153</v>
      </c>
      <c r="G59" t="s" s="94">
        <v>3159</v>
      </c>
      <c r="H59" t="s" s="95">
        <v>3160</v>
      </c>
      <c r="I59" t="s" s="95">
        <v>2863</v>
      </c>
      <c r="J59" t="s" s="95">
        <v>2877</v>
      </c>
      <c r="K59" t="s" s="95">
        <v>3161</v>
      </c>
    </row>
    <row r="60" ht="89.25" customHeight="1" hidden="1">
      <c r="A60" s="8"/>
      <c r="B60" s="196">
        <v>0</v>
      </c>
      <c r="C60" s="8"/>
      <c r="D60" s="196">
        <v>0</v>
      </c>
      <c r="E60" t="s" s="67">
        <v>3162</v>
      </c>
      <c r="F60" t="s" s="67">
        <v>3163</v>
      </c>
      <c r="G60" t="s" s="94">
        <v>3164</v>
      </c>
      <c r="H60" t="s" s="95">
        <v>3165</v>
      </c>
      <c r="I60" t="s" s="95">
        <v>3166</v>
      </c>
      <c r="J60" t="s" s="95">
        <v>2996</v>
      </c>
      <c r="K60" t="s" s="95">
        <v>3167</v>
      </c>
    </row>
    <row r="61" ht="76.5" customHeight="1" hidden="1">
      <c r="A61" s="8"/>
      <c r="B61" s="196">
        <v>0</v>
      </c>
      <c r="C61" s="8"/>
      <c r="D61" s="196">
        <v>0</v>
      </c>
      <c r="E61" t="s" s="67">
        <v>3168</v>
      </c>
      <c r="F61" t="s" s="67">
        <v>3169</v>
      </c>
      <c r="G61" t="s" s="94">
        <v>3170</v>
      </c>
      <c r="H61" t="s" s="95">
        <v>3171</v>
      </c>
      <c r="I61" t="s" s="95">
        <v>2911</v>
      </c>
      <c r="J61" t="s" s="95">
        <v>2941</v>
      </c>
      <c r="K61" t="s" s="95">
        <v>3172</v>
      </c>
    </row>
    <row r="62" ht="76.5" customHeight="1" hidden="1">
      <c r="A62" s="8"/>
      <c r="B62" s="196">
        <v>0</v>
      </c>
      <c r="C62" s="8"/>
      <c r="D62" s="196">
        <v>0</v>
      </c>
      <c r="E62" t="s" s="67">
        <v>3173</v>
      </c>
      <c r="F62" t="s" s="67">
        <v>3174</v>
      </c>
      <c r="G62" t="s" s="94">
        <v>3175</v>
      </c>
      <c r="H62" t="s" s="95">
        <v>3176</v>
      </c>
      <c r="I62" s="15"/>
      <c r="J62" t="s" s="95">
        <v>3177</v>
      </c>
      <c r="K62" t="s" s="95">
        <v>3178</v>
      </c>
    </row>
    <row r="63" ht="76.5" customHeight="1" hidden="1">
      <c r="A63" s="8"/>
      <c r="B63" s="196">
        <v>1</v>
      </c>
      <c r="C63" s="8"/>
      <c r="D63" s="196">
        <v>1</v>
      </c>
      <c r="E63" t="s" s="67">
        <v>3179</v>
      </c>
      <c r="F63" t="s" s="67">
        <v>3180</v>
      </c>
      <c r="G63" t="s" s="94">
        <v>3181</v>
      </c>
      <c r="H63" t="s" s="95">
        <v>3182</v>
      </c>
      <c r="I63" t="s" s="95">
        <v>2863</v>
      </c>
      <c r="J63" t="s" s="95">
        <v>3150</v>
      </c>
      <c r="K63" t="s" s="95">
        <v>3183</v>
      </c>
    </row>
    <row r="64" ht="76.5" customHeight="1" hidden="1">
      <c r="A64" t="s" s="67">
        <v>3184</v>
      </c>
      <c r="B64" s="196">
        <v>1</v>
      </c>
      <c r="C64" s="8"/>
      <c r="D64" s="196">
        <v>1</v>
      </c>
      <c r="E64" t="s" s="67">
        <v>3185</v>
      </c>
      <c r="F64" t="s" s="67">
        <v>3186</v>
      </c>
      <c r="G64" t="s" s="94">
        <v>3187</v>
      </c>
      <c r="H64" t="s" s="95">
        <v>3188</v>
      </c>
      <c r="I64" s="15"/>
      <c r="J64" s="15"/>
      <c r="K64" t="s" s="95">
        <v>3189</v>
      </c>
    </row>
    <row r="65" ht="89.25" customHeight="1" hidden="1">
      <c r="A65" s="8"/>
      <c r="B65" s="196">
        <v>1</v>
      </c>
      <c r="C65" s="8"/>
      <c r="D65" s="196">
        <v>1</v>
      </c>
      <c r="E65" t="s" s="67">
        <v>2373</v>
      </c>
      <c r="F65" t="s" s="67">
        <v>3190</v>
      </c>
      <c r="G65" t="s" s="94">
        <v>3191</v>
      </c>
      <c r="H65" t="s" s="95">
        <v>3192</v>
      </c>
      <c r="I65" s="15"/>
      <c r="J65" s="15"/>
      <c r="K65" t="s" s="95">
        <v>3193</v>
      </c>
    </row>
    <row r="66" ht="76.5" customHeight="1" hidden="1">
      <c r="A66" t="s" s="67">
        <v>3194</v>
      </c>
      <c r="B66" s="196">
        <v>1</v>
      </c>
      <c r="C66" s="8"/>
      <c r="D66" s="196">
        <v>0</v>
      </c>
      <c r="E66" t="s" s="67">
        <v>2385</v>
      </c>
      <c r="F66" t="s" s="67">
        <v>3195</v>
      </c>
      <c r="G66" t="s" s="94">
        <v>3196</v>
      </c>
      <c r="H66" t="s" s="95">
        <v>3197</v>
      </c>
      <c r="I66" s="15"/>
      <c r="J66" t="s" s="95">
        <v>2863</v>
      </c>
      <c r="K66" t="s" s="95">
        <v>3198</v>
      </c>
    </row>
    <row r="67" ht="76.5" customHeight="1" hidden="1">
      <c r="A67" t="s" s="67">
        <v>3199</v>
      </c>
      <c r="B67" s="196">
        <v>0</v>
      </c>
      <c r="C67" s="8"/>
      <c r="D67" s="196">
        <v>1</v>
      </c>
      <c r="E67" t="s" s="67">
        <v>3200</v>
      </c>
      <c r="F67" t="s" s="67">
        <v>3201</v>
      </c>
      <c r="G67" t="s" s="94">
        <v>3202</v>
      </c>
      <c r="H67" t="s" s="95">
        <v>3203</v>
      </c>
      <c r="I67" t="s" s="95">
        <v>2940</v>
      </c>
      <c r="J67" t="s" s="95">
        <v>2863</v>
      </c>
      <c r="K67" t="s" s="95">
        <v>3204</v>
      </c>
    </row>
    <row r="68" ht="76.5" customHeight="1" hidden="1">
      <c r="A68" s="8"/>
      <c r="B68" s="196">
        <v>0</v>
      </c>
      <c r="C68" s="8"/>
      <c r="D68" s="196">
        <v>0</v>
      </c>
      <c r="E68" t="s" s="67">
        <v>3205</v>
      </c>
      <c r="F68" t="s" s="67">
        <v>3206</v>
      </c>
      <c r="G68" t="s" s="94">
        <v>3207</v>
      </c>
      <c r="H68" t="s" s="95">
        <v>3208</v>
      </c>
      <c r="I68" t="s" s="95">
        <v>2863</v>
      </c>
      <c r="J68" s="15"/>
      <c r="K68" t="s" s="95">
        <v>3209</v>
      </c>
    </row>
    <row r="69" ht="76.5" customHeight="1" hidden="1">
      <c r="A69" s="8"/>
      <c r="B69" s="196">
        <v>0</v>
      </c>
      <c r="C69" s="8"/>
      <c r="D69" s="196">
        <v>0</v>
      </c>
      <c r="E69" t="s" s="67">
        <v>3210</v>
      </c>
      <c r="F69" t="s" s="67">
        <v>3211</v>
      </c>
      <c r="G69" t="s" s="94">
        <v>3212</v>
      </c>
      <c r="H69" t="s" s="95">
        <v>3213</v>
      </c>
      <c r="I69" s="15"/>
      <c r="J69" s="15"/>
      <c r="K69" t="s" s="95">
        <v>3214</v>
      </c>
    </row>
    <row r="70" ht="89.25" customHeight="1" hidden="1">
      <c r="A70" t="s" s="67">
        <v>3215</v>
      </c>
      <c r="B70" s="196">
        <v>0</v>
      </c>
      <c r="C70" s="8"/>
      <c r="D70" s="196">
        <v>1</v>
      </c>
      <c r="E70" t="s" s="67">
        <v>2397</v>
      </c>
      <c r="F70" t="s" s="67">
        <v>3216</v>
      </c>
      <c r="G70" t="s" s="94">
        <v>3217</v>
      </c>
      <c r="H70" t="s" s="95">
        <v>3218</v>
      </c>
      <c r="I70" t="s" s="95">
        <v>2877</v>
      </c>
      <c r="J70" t="s" s="95">
        <v>2877</v>
      </c>
      <c r="K70" s="15"/>
    </row>
    <row r="71" ht="76.5" customHeight="1" hidden="1">
      <c r="A71" s="8"/>
      <c r="B71" s="196">
        <v>0</v>
      </c>
      <c r="C71" s="8"/>
      <c r="D71" s="196">
        <v>0</v>
      </c>
      <c r="E71" t="s" s="67">
        <v>3219</v>
      </c>
      <c r="F71" t="s" s="67">
        <v>3220</v>
      </c>
      <c r="G71" t="s" s="94">
        <v>3221</v>
      </c>
      <c r="H71" t="s" s="95">
        <v>3222</v>
      </c>
      <c r="I71" s="15"/>
      <c r="J71" t="s" s="95">
        <v>2871</v>
      </c>
      <c r="K71" t="s" s="95">
        <v>3223</v>
      </c>
    </row>
    <row r="72" ht="76.5" customHeight="1" hidden="1">
      <c r="A72" t="s" s="67">
        <v>2865</v>
      </c>
      <c r="B72" s="196">
        <v>0</v>
      </c>
      <c r="C72" s="8"/>
      <c r="D72" s="196">
        <v>0</v>
      </c>
      <c r="E72" t="s" s="67">
        <v>3224</v>
      </c>
      <c r="F72" t="s" s="67">
        <v>3225</v>
      </c>
      <c r="G72" t="s" s="94">
        <v>3226</v>
      </c>
      <c r="H72" t="s" s="95">
        <v>3227</v>
      </c>
      <c r="I72" t="s" s="95">
        <v>2883</v>
      </c>
      <c r="J72" t="s" s="95">
        <v>2877</v>
      </c>
      <c r="K72" t="s" s="95">
        <v>3228</v>
      </c>
    </row>
    <row r="73" ht="76.5" customHeight="1" hidden="1">
      <c r="A73" s="8"/>
      <c r="B73" s="196">
        <v>0</v>
      </c>
      <c r="C73" s="8"/>
      <c r="D73" s="196">
        <v>0</v>
      </c>
      <c r="E73" t="s" s="67">
        <v>3229</v>
      </c>
      <c r="F73" t="s" s="67">
        <v>3230</v>
      </c>
      <c r="G73" t="s" s="94">
        <v>3231</v>
      </c>
      <c r="H73" t="s" s="95">
        <v>3232</v>
      </c>
      <c r="I73" s="15"/>
      <c r="J73" t="s" s="95">
        <v>2863</v>
      </c>
      <c r="K73" t="s" s="95">
        <v>3233</v>
      </c>
    </row>
    <row r="74" ht="76.5" customHeight="1" hidden="1">
      <c r="A74" s="8"/>
      <c r="B74" s="196">
        <v>0</v>
      </c>
      <c r="C74" s="8"/>
      <c r="D74" s="196">
        <v>0</v>
      </c>
      <c r="E74" t="s" s="67">
        <v>3234</v>
      </c>
      <c r="F74" t="s" s="67">
        <v>3235</v>
      </c>
      <c r="G74" t="s" s="94">
        <v>3236</v>
      </c>
      <c r="H74" t="s" s="95">
        <v>3237</v>
      </c>
      <c r="I74" t="s" s="95">
        <v>2941</v>
      </c>
      <c r="J74" t="s" s="95">
        <v>2862</v>
      </c>
      <c r="K74" t="s" s="95">
        <v>3238</v>
      </c>
    </row>
    <row r="75" ht="89.25" customHeight="1" hidden="1">
      <c r="A75" t="s" s="67">
        <v>3239</v>
      </c>
      <c r="B75" t="s" s="67">
        <v>3240</v>
      </c>
      <c r="C75" s="8"/>
      <c r="D75" s="196">
        <v>1</v>
      </c>
      <c r="E75" t="s" s="67">
        <v>2106</v>
      </c>
      <c r="F75" t="s" s="67">
        <v>3241</v>
      </c>
      <c r="G75" t="s" s="94">
        <v>3242</v>
      </c>
      <c r="H75" t="s" s="95">
        <v>3243</v>
      </c>
      <c r="I75" t="s" s="95">
        <v>2856</v>
      </c>
      <c r="J75" t="s" s="95">
        <v>2877</v>
      </c>
      <c r="K75" t="s" s="95">
        <v>3244</v>
      </c>
    </row>
    <row r="76" ht="89.25" customHeight="1" hidden="1">
      <c r="A76" t="s" s="67">
        <v>3245</v>
      </c>
      <c r="B76" s="196">
        <v>1</v>
      </c>
      <c r="C76" s="8"/>
      <c r="D76" s="196">
        <v>1</v>
      </c>
      <c r="E76" t="s" s="67">
        <v>2408</v>
      </c>
      <c r="F76" t="s" s="67">
        <v>3246</v>
      </c>
      <c r="G76" t="s" s="94">
        <v>3247</v>
      </c>
      <c r="H76" t="s" s="95">
        <v>3248</v>
      </c>
      <c r="I76" s="15"/>
      <c r="J76" t="s" s="95">
        <v>2941</v>
      </c>
      <c r="K76" t="s" s="95">
        <v>3249</v>
      </c>
    </row>
    <row r="77" ht="89.25" customHeight="1" hidden="1">
      <c r="A77" s="8"/>
      <c r="B77" s="196">
        <v>0</v>
      </c>
      <c r="C77" s="8"/>
      <c r="D77" s="196">
        <v>0</v>
      </c>
      <c r="E77" t="s" s="67">
        <v>3250</v>
      </c>
      <c r="F77" t="s" s="67">
        <v>3251</v>
      </c>
      <c r="G77" t="s" s="94">
        <v>3252</v>
      </c>
      <c r="H77" t="s" s="95">
        <v>3253</v>
      </c>
      <c r="I77" t="s" s="95">
        <v>2911</v>
      </c>
      <c r="J77" t="s" s="95">
        <v>2877</v>
      </c>
      <c r="K77" t="s" s="95">
        <v>3254</v>
      </c>
    </row>
    <row r="78" ht="76.5" customHeight="1" hidden="1">
      <c r="A78" s="8"/>
      <c r="B78" s="196">
        <v>0</v>
      </c>
      <c r="C78" s="8"/>
      <c r="D78" s="196">
        <v>0</v>
      </c>
      <c r="E78" t="s" s="67">
        <v>3255</v>
      </c>
      <c r="F78" t="s" s="67">
        <v>3256</v>
      </c>
      <c r="G78" t="s" s="94">
        <v>3257</v>
      </c>
      <c r="H78" t="s" s="95">
        <v>3258</v>
      </c>
      <c r="I78" s="15"/>
      <c r="J78" t="s" s="95">
        <v>2941</v>
      </c>
      <c r="K78" t="s" s="95">
        <v>3259</v>
      </c>
    </row>
    <row r="79" ht="76.5" customHeight="1" hidden="1">
      <c r="A79" s="8"/>
      <c r="B79" s="196">
        <v>0</v>
      </c>
      <c r="C79" s="8"/>
      <c r="D79" s="196">
        <v>0</v>
      </c>
      <c r="E79" t="s" s="67">
        <v>3260</v>
      </c>
      <c r="F79" t="s" s="67">
        <v>3261</v>
      </c>
      <c r="G79" t="s" s="94">
        <v>3262</v>
      </c>
      <c r="H79" t="s" s="95">
        <v>3263</v>
      </c>
      <c r="I79" t="s" s="95">
        <v>2883</v>
      </c>
      <c r="J79" t="s" s="95">
        <v>2862</v>
      </c>
      <c r="K79" t="s" s="95">
        <v>3264</v>
      </c>
    </row>
    <row r="80" ht="76.5" customHeight="1" hidden="1">
      <c r="A80" s="8"/>
      <c r="B80" s="196">
        <v>0</v>
      </c>
      <c r="C80" s="8"/>
      <c r="D80" s="196">
        <v>0</v>
      </c>
      <c r="E80" t="s" s="67">
        <v>3265</v>
      </c>
      <c r="F80" t="s" s="67">
        <v>3266</v>
      </c>
      <c r="G80" t="s" s="94">
        <v>3267</v>
      </c>
      <c r="H80" t="s" s="95">
        <v>3268</v>
      </c>
      <c r="I80" t="s" s="95">
        <v>2877</v>
      </c>
      <c r="J80" t="s" s="95">
        <v>2863</v>
      </c>
      <c r="K80" t="s" s="95">
        <v>3269</v>
      </c>
    </row>
    <row r="81" ht="76.5" customHeight="1" hidden="1">
      <c r="A81" s="8"/>
      <c r="B81" s="196">
        <v>0</v>
      </c>
      <c r="C81" s="8"/>
      <c r="D81" s="196">
        <v>0</v>
      </c>
      <c r="E81" t="s" s="67">
        <v>3270</v>
      </c>
      <c r="F81" t="s" s="67">
        <v>3271</v>
      </c>
      <c r="G81" t="s" s="94">
        <v>3272</v>
      </c>
      <c r="H81" t="s" s="95">
        <v>3273</v>
      </c>
      <c r="I81" s="15"/>
      <c r="J81" t="s" s="95">
        <v>2951</v>
      </c>
      <c r="K81" s="15"/>
    </row>
    <row r="82" ht="76.5" customHeight="1" hidden="1">
      <c r="A82" s="8"/>
      <c r="B82" s="196">
        <v>0</v>
      </c>
      <c r="C82" s="8"/>
      <c r="D82" s="196">
        <v>0</v>
      </c>
      <c r="E82" t="s" s="67">
        <v>3274</v>
      </c>
      <c r="F82" t="s" s="67">
        <v>3275</v>
      </c>
      <c r="G82" t="s" s="94">
        <v>3276</v>
      </c>
      <c r="H82" t="s" s="95">
        <v>3277</v>
      </c>
      <c r="I82" s="15"/>
      <c r="J82" s="15"/>
      <c r="K82" t="s" s="95">
        <v>3278</v>
      </c>
    </row>
    <row r="83" ht="76.5" customHeight="1" hidden="1">
      <c r="A83" s="8"/>
      <c r="B83" s="196">
        <v>1</v>
      </c>
      <c r="C83" s="8"/>
      <c r="D83" s="196">
        <v>1</v>
      </c>
      <c r="E83" t="s" s="67">
        <v>2420</v>
      </c>
      <c r="F83" t="s" s="67">
        <v>3279</v>
      </c>
      <c r="G83" t="s" s="94">
        <v>3280</v>
      </c>
      <c r="H83" t="s" s="95">
        <v>3281</v>
      </c>
      <c r="I83" s="15"/>
      <c r="J83" t="s" s="95">
        <v>2877</v>
      </c>
      <c r="K83" t="s" s="95">
        <v>3282</v>
      </c>
    </row>
    <row r="84" ht="76.5" customHeight="1" hidden="1">
      <c r="A84" s="8"/>
      <c r="B84" s="196">
        <v>0</v>
      </c>
      <c r="C84" s="8"/>
      <c r="D84" s="196">
        <v>0</v>
      </c>
      <c r="E84" t="s" s="67">
        <v>3283</v>
      </c>
      <c r="F84" t="s" s="67">
        <v>3284</v>
      </c>
      <c r="G84" t="s" s="94">
        <v>3285</v>
      </c>
      <c r="H84" t="s" s="95">
        <v>3286</v>
      </c>
      <c r="I84" t="s" s="95">
        <v>3080</v>
      </c>
      <c r="J84" t="s" s="95">
        <v>2863</v>
      </c>
      <c r="K84" t="s" s="95">
        <v>3287</v>
      </c>
    </row>
    <row r="85" ht="76.5" customHeight="1" hidden="1">
      <c r="A85" s="8"/>
      <c r="B85" s="196">
        <v>0</v>
      </c>
      <c r="C85" s="8"/>
      <c r="D85" s="196">
        <v>0</v>
      </c>
      <c r="E85" t="s" s="67">
        <v>3288</v>
      </c>
      <c r="F85" t="s" s="67">
        <v>3289</v>
      </c>
      <c r="G85" t="s" s="94">
        <v>3290</v>
      </c>
      <c r="H85" t="s" s="95">
        <v>3291</v>
      </c>
      <c r="I85" t="s" s="95">
        <v>2883</v>
      </c>
      <c r="J85" t="s" s="95">
        <v>2911</v>
      </c>
      <c r="K85" t="s" s="95">
        <v>3292</v>
      </c>
    </row>
    <row r="86" ht="76.5" customHeight="1" hidden="1">
      <c r="A86" s="8"/>
      <c r="B86" s="196">
        <v>0</v>
      </c>
      <c r="C86" s="8"/>
      <c r="D86" s="196">
        <v>0</v>
      </c>
      <c r="E86" t="s" s="67">
        <v>3293</v>
      </c>
      <c r="F86" t="s" s="67">
        <v>3294</v>
      </c>
      <c r="G86" t="s" s="94">
        <v>3295</v>
      </c>
      <c r="H86" t="s" s="95">
        <v>3296</v>
      </c>
      <c r="I86" t="s" s="95">
        <v>2883</v>
      </c>
      <c r="J86" t="s" s="95">
        <v>2862</v>
      </c>
      <c r="K86" s="15"/>
    </row>
    <row r="87" ht="76.5" customHeight="1" hidden="1">
      <c r="A87" s="8"/>
      <c r="B87" s="196">
        <v>0</v>
      </c>
      <c r="C87" s="8"/>
      <c r="D87" s="196">
        <v>0</v>
      </c>
      <c r="E87" t="s" s="67">
        <v>3297</v>
      </c>
      <c r="F87" t="s" s="67">
        <v>3298</v>
      </c>
      <c r="G87" t="s" s="94">
        <v>3299</v>
      </c>
      <c r="H87" t="s" s="95">
        <v>3300</v>
      </c>
      <c r="I87" t="s" s="95">
        <v>2877</v>
      </c>
      <c r="J87" t="s" s="95">
        <v>2863</v>
      </c>
      <c r="K87" t="s" s="95">
        <v>3301</v>
      </c>
    </row>
    <row r="88" ht="76.5" customHeight="1" hidden="1">
      <c r="A88" s="8"/>
      <c r="B88" s="196">
        <v>0</v>
      </c>
      <c r="C88" s="8"/>
      <c r="D88" s="196">
        <v>0</v>
      </c>
      <c r="E88" t="s" s="67">
        <v>3302</v>
      </c>
      <c r="F88" t="s" s="67">
        <v>3303</v>
      </c>
      <c r="G88" t="s" s="94">
        <v>3304</v>
      </c>
      <c r="H88" t="s" s="95">
        <v>3305</v>
      </c>
      <c r="I88" s="15"/>
      <c r="J88" t="s" s="95">
        <v>2941</v>
      </c>
      <c r="K88" t="s" s="95">
        <v>3306</v>
      </c>
    </row>
    <row r="89" ht="76.5" customHeight="1" hidden="1">
      <c r="A89" s="8"/>
      <c r="B89" s="196">
        <v>0</v>
      </c>
      <c r="C89" s="8"/>
      <c r="D89" s="196">
        <v>0</v>
      </c>
      <c r="E89" t="s" s="67">
        <v>3307</v>
      </c>
      <c r="F89" t="s" s="67">
        <v>3308</v>
      </c>
      <c r="G89" t="s" s="94">
        <v>3309</v>
      </c>
      <c r="H89" t="s" s="95">
        <v>3310</v>
      </c>
      <c r="I89" t="s" s="95">
        <v>2877</v>
      </c>
      <c r="J89" t="s" s="95">
        <v>2863</v>
      </c>
      <c r="K89" t="s" s="95">
        <v>3311</v>
      </c>
    </row>
    <row r="90" ht="76.5" customHeight="1" hidden="1">
      <c r="A90" s="8"/>
      <c r="B90" s="196">
        <v>0</v>
      </c>
      <c r="C90" s="8"/>
      <c r="D90" s="196">
        <v>0</v>
      </c>
      <c r="E90" t="s" s="67">
        <v>3312</v>
      </c>
      <c r="F90" t="s" s="67">
        <v>3313</v>
      </c>
      <c r="G90" t="s" s="94">
        <v>3314</v>
      </c>
      <c r="H90" t="s" s="95">
        <v>3315</v>
      </c>
      <c r="I90" s="15"/>
      <c r="J90" t="s" s="95">
        <v>2911</v>
      </c>
      <c r="K90" t="s" s="95">
        <v>3316</v>
      </c>
    </row>
    <row r="91" ht="76.5" customHeight="1" hidden="1">
      <c r="A91" s="8"/>
      <c r="B91" s="196">
        <v>0</v>
      </c>
      <c r="C91" s="8"/>
      <c r="D91" s="196">
        <v>0</v>
      </c>
      <c r="E91" t="s" s="67">
        <v>3317</v>
      </c>
      <c r="F91" t="s" s="67">
        <v>3318</v>
      </c>
      <c r="G91" t="s" s="94">
        <v>3319</v>
      </c>
      <c r="H91" t="s" s="95">
        <v>3320</v>
      </c>
      <c r="I91" s="15"/>
      <c r="J91" t="s" s="95">
        <v>2996</v>
      </c>
      <c r="K91" t="s" s="95">
        <v>3321</v>
      </c>
    </row>
    <row r="92" ht="102" customHeight="1" hidden="1">
      <c r="A92" t="s" s="67">
        <v>3322</v>
      </c>
      <c r="B92" s="196">
        <v>1</v>
      </c>
      <c r="C92" s="8"/>
      <c r="D92" s="196">
        <v>1</v>
      </c>
      <c r="E92" t="s" s="67">
        <v>3323</v>
      </c>
      <c r="F92" t="s" s="67">
        <v>3324</v>
      </c>
      <c r="G92" t="s" s="94">
        <v>3325</v>
      </c>
      <c r="H92" t="s" s="190">
        <v>3326</v>
      </c>
      <c r="I92" t="s" s="95">
        <v>3327</v>
      </c>
      <c r="J92" t="s" s="95">
        <v>3328</v>
      </c>
      <c r="K92" t="s" s="95">
        <v>3329</v>
      </c>
    </row>
    <row r="93" ht="76.5" customHeight="1" hidden="1">
      <c r="A93" s="8"/>
      <c r="B93" s="196">
        <v>0</v>
      </c>
      <c r="C93" s="8"/>
      <c r="D93" s="196">
        <v>0</v>
      </c>
      <c r="E93" t="s" s="67">
        <v>3330</v>
      </c>
      <c r="F93" t="s" s="67">
        <v>3331</v>
      </c>
      <c r="G93" t="s" s="94">
        <v>3332</v>
      </c>
      <c r="H93" t="s" s="95">
        <v>3333</v>
      </c>
      <c r="I93" s="15"/>
      <c r="J93" t="s" s="95">
        <v>2877</v>
      </c>
      <c r="K93" t="s" s="95">
        <v>3334</v>
      </c>
    </row>
    <row r="94" ht="76.5" customHeight="1" hidden="1">
      <c r="A94" s="8"/>
      <c r="B94" s="196">
        <v>1</v>
      </c>
      <c r="C94" s="8"/>
      <c r="D94" s="196">
        <v>1</v>
      </c>
      <c r="E94" t="s" s="67">
        <v>3335</v>
      </c>
      <c r="F94" t="s" s="67">
        <v>3336</v>
      </c>
      <c r="G94" t="s" s="94">
        <v>3337</v>
      </c>
      <c r="H94" t="s" s="95">
        <v>3338</v>
      </c>
      <c r="I94" t="s" s="95">
        <v>2856</v>
      </c>
      <c r="J94" t="s" s="95">
        <v>2871</v>
      </c>
      <c r="K94" t="s" s="95">
        <v>3339</v>
      </c>
    </row>
    <row r="95" ht="76.5" customHeight="1" hidden="1">
      <c r="A95" s="8"/>
      <c r="B95" s="196">
        <v>0</v>
      </c>
      <c r="C95" s="8"/>
      <c r="D95" s="196">
        <v>0</v>
      </c>
      <c r="E95" t="s" s="67">
        <v>3340</v>
      </c>
      <c r="F95" t="s" s="67">
        <v>3341</v>
      </c>
      <c r="G95" t="s" s="94">
        <v>3342</v>
      </c>
      <c r="H95" t="s" s="95">
        <v>3343</v>
      </c>
      <c r="I95" t="s" s="95">
        <v>2863</v>
      </c>
      <c r="J95" t="s" s="95">
        <v>2941</v>
      </c>
      <c r="K95" t="s" s="95">
        <v>3344</v>
      </c>
    </row>
    <row r="96" ht="76.5" customHeight="1" hidden="1">
      <c r="A96" t="s" s="67">
        <v>3345</v>
      </c>
      <c r="B96" t="s" s="67">
        <v>3240</v>
      </c>
      <c r="C96" s="8"/>
      <c r="D96" s="196">
        <v>1</v>
      </c>
      <c r="E96" t="s" s="67">
        <v>2437</v>
      </c>
      <c r="F96" t="s" s="67">
        <v>3346</v>
      </c>
      <c r="G96" t="s" s="94">
        <v>3347</v>
      </c>
      <c r="H96" t="s" s="190">
        <v>3348</v>
      </c>
      <c r="I96" t="s" s="95">
        <v>2863</v>
      </c>
      <c r="J96" t="s" s="95">
        <v>2863</v>
      </c>
      <c r="K96" t="s" s="95">
        <v>3349</v>
      </c>
    </row>
    <row r="97" ht="76.5" customHeight="1" hidden="1">
      <c r="A97" s="8"/>
      <c r="B97" s="196">
        <v>0</v>
      </c>
      <c r="C97" s="8"/>
      <c r="D97" s="196">
        <v>0</v>
      </c>
      <c r="E97" t="s" s="67">
        <v>3350</v>
      </c>
      <c r="F97" t="s" s="67">
        <v>3351</v>
      </c>
      <c r="G97" t="s" s="94">
        <v>3352</v>
      </c>
      <c r="H97" t="s" s="95">
        <v>3353</v>
      </c>
      <c r="I97" t="s" s="95">
        <v>3354</v>
      </c>
      <c r="J97" t="s" s="95">
        <v>2862</v>
      </c>
      <c r="K97" t="s" s="95">
        <v>3355</v>
      </c>
    </row>
    <row r="98" ht="76.5" customHeight="1" hidden="1">
      <c r="A98" t="s" s="67">
        <v>3356</v>
      </c>
      <c r="B98" s="196">
        <v>0</v>
      </c>
      <c r="C98" s="8"/>
      <c r="D98" s="196">
        <v>0</v>
      </c>
      <c r="E98" t="s" s="67">
        <v>3357</v>
      </c>
      <c r="F98" t="s" s="67">
        <v>3271</v>
      </c>
      <c r="G98" t="s" s="94">
        <v>3272</v>
      </c>
      <c r="H98" t="s" s="95">
        <v>3358</v>
      </c>
      <c r="I98" s="15"/>
      <c r="J98" s="15"/>
      <c r="K98" t="s" s="95">
        <v>3359</v>
      </c>
    </row>
    <row r="99" ht="102" customHeight="1" hidden="1">
      <c r="A99" s="8"/>
      <c r="B99" s="196">
        <v>0</v>
      </c>
      <c r="C99" s="8"/>
      <c r="D99" s="196">
        <v>0</v>
      </c>
      <c r="E99" t="s" s="67">
        <v>3360</v>
      </c>
      <c r="F99" t="s" s="67">
        <v>3361</v>
      </c>
      <c r="G99" t="s" s="94">
        <v>3362</v>
      </c>
      <c r="H99" t="s" s="95">
        <v>3363</v>
      </c>
      <c r="I99" s="15"/>
      <c r="J99" t="s" s="95">
        <v>2863</v>
      </c>
      <c r="K99" t="s" s="95">
        <v>3364</v>
      </c>
    </row>
    <row r="100" ht="76.5" customHeight="1" hidden="1">
      <c r="A100" t="s" s="67">
        <v>3365</v>
      </c>
      <c r="B100" s="196">
        <v>1</v>
      </c>
      <c r="C100" s="8"/>
      <c r="D100" s="196">
        <v>1</v>
      </c>
      <c r="E100" t="s" s="67">
        <v>2448</v>
      </c>
      <c r="F100" t="s" s="67">
        <v>3366</v>
      </c>
      <c r="G100" t="s" s="94">
        <v>3367</v>
      </c>
      <c r="H100" t="s" s="95">
        <v>3368</v>
      </c>
      <c r="I100" t="s" s="95">
        <v>2883</v>
      </c>
      <c r="J100" t="s" s="95">
        <v>2871</v>
      </c>
      <c r="K100" t="s" s="95">
        <v>3369</v>
      </c>
    </row>
    <row r="101" ht="76.5" customHeight="1" hidden="1">
      <c r="A101" t="s" s="67">
        <v>3370</v>
      </c>
      <c r="B101" s="196">
        <v>0</v>
      </c>
      <c r="C101" s="8"/>
      <c r="D101" s="196">
        <v>0</v>
      </c>
      <c r="E101" t="s" s="67">
        <v>3371</v>
      </c>
      <c r="F101" t="s" s="67">
        <v>3372</v>
      </c>
      <c r="G101" t="s" s="94">
        <v>3373</v>
      </c>
      <c r="H101" t="s" s="95">
        <v>3374</v>
      </c>
      <c r="I101" t="s" s="95">
        <v>2883</v>
      </c>
      <c r="J101" t="s" s="95">
        <v>2863</v>
      </c>
      <c r="K101" t="s" s="95">
        <v>3375</v>
      </c>
    </row>
    <row r="102" ht="76.5" customHeight="1" hidden="1">
      <c r="A102" t="s" s="67">
        <v>3376</v>
      </c>
      <c r="B102" s="196">
        <v>1</v>
      </c>
      <c r="C102" s="8"/>
      <c r="D102" s="196">
        <v>1</v>
      </c>
      <c r="E102" t="s" s="67">
        <v>2110</v>
      </c>
      <c r="F102" t="s" s="67">
        <v>3377</v>
      </c>
      <c r="G102" t="s" s="94">
        <v>3378</v>
      </c>
      <c r="H102" t="s" s="95">
        <v>3379</v>
      </c>
      <c r="I102" t="s" s="95">
        <v>3380</v>
      </c>
      <c r="J102" t="s" s="95">
        <v>2940</v>
      </c>
      <c r="K102" t="s" s="95">
        <v>3381</v>
      </c>
    </row>
    <row r="103" ht="76.5" customHeight="1" hidden="1">
      <c r="A103" t="s" s="67">
        <v>3382</v>
      </c>
      <c r="B103" s="196">
        <v>0</v>
      </c>
      <c r="C103" s="8"/>
      <c r="D103" s="196">
        <v>0</v>
      </c>
      <c r="E103" t="s" s="67">
        <v>3383</v>
      </c>
      <c r="F103" t="s" s="67">
        <v>3384</v>
      </c>
      <c r="G103" t="s" s="94">
        <v>3385</v>
      </c>
      <c r="H103" t="s" s="95">
        <v>3386</v>
      </c>
      <c r="I103" t="s" s="95">
        <v>2862</v>
      </c>
      <c r="J103" t="s" s="95">
        <v>2863</v>
      </c>
      <c r="K103" t="s" s="95">
        <v>3387</v>
      </c>
    </row>
    <row r="104" ht="76.5" customHeight="1" hidden="1">
      <c r="A104" s="8"/>
      <c r="B104" t="s" s="67">
        <v>3240</v>
      </c>
      <c r="C104" s="8"/>
      <c r="D104" s="196">
        <v>0</v>
      </c>
      <c r="E104" t="s" s="67">
        <v>3388</v>
      </c>
      <c r="F104" t="s" s="67">
        <v>3389</v>
      </c>
      <c r="G104" t="s" s="94">
        <v>3390</v>
      </c>
      <c r="H104" t="s" s="95">
        <v>3391</v>
      </c>
      <c r="I104" s="15"/>
      <c r="J104" t="s" s="95">
        <v>2996</v>
      </c>
      <c r="K104" t="s" s="95">
        <v>3392</v>
      </c>
    </row>
    <row r="105" ht="76.5" customHeight="1" hidden="1">
      <c r="A105" s="8"/>
      <c r="B105" s="196">
        <v>0</v>
      </c>
      <c r="C105" s="8"/>
      <c r="D105" s="196">
        <v>0</v>
      </c>
      <c r="E105" t="s" s="67">
        <v>3393</v>
      </c>
      <c r="F105" t="s" s="67">
        <v>3394</v>
      </c>
      <c r="G105" t="s" s="94">
        <v>3395</v>
      </c>
      <c r="H105" t="s" s="95">
        <v>3396</v>
      </c>
      <c r="I105" t="s" s="95">
        <v>2951</v>
      </c>
      <c r="J105" t="s" s="95">
        <v>2863</v>
      </c>
      <c r="K105" t="s" s="95">
        <v>3397</v>
      </c>
    </row>
    <row r="106" ht="76.5" customHeight="1" hidden="1">
      <c r="A106" s="8"/>
      <c r="B106" s="196">
        <v>0</v>
      </c>
      <c r="C106" s="8"/>
      <c r="D106" s="196">
        <v>0</v>
      </c>
      <c r="E106" t="s" s="67">
        <v>3398</v>
      </c>
      <c r="F106" t="s" s="67">
        <v>3399</v>
      </c>
      <c r="G106" t="s" s="94">
        <v>3400</v>
      </c>
      <c r="H106" t="s" s="95">
        <v>3401</v>
      </c>
      <c r="I106" t="s" s="95">
        <v>2883</v>
      </c>
      <c r="J106" t="s" s="95">
        <v>2877</v>
      </c>
      <c r="K106" t="s" s="95">
        <v>3402</v>
      </c>
    </row>
    <row r="107" ht="76.5" customHeight="1" hidden="1">
      <c r="A107" s="8"/>
      <c r="B107" s="196">
        <v>0</v>
      </c>
      <c r="C107" s="8"/>
      <c r="D107" s="196">
        <v>0</v>
      </c>
      <c r="E107" t="s" s="67">
        <v>3403</v>
      </c>
      <c r="F107" t="s" s="67">
        <v>3404</v>
      </c>
      <c r="G107" t="s" s="94">
        <v>3405</v>
      </c>
      <c r="H107" t="s" s="95">
        <v>3406</v>
      </c>
      <c r="I107" s="15"/>
      <c r="J107" s="15"/>
      <c r="K107" t="s" s="95">
        <v>3407</v>
      </c>
    </row>
    <row r="108" ht="102" customHeight="1">
      <c r="A108" t="s" s="67">
        <v>3408</v>
      </c>
      <c r="B108" t="s" s="67">
        <v>3240</v>
      </c>
      <c r="C108" s="8"/>
      <c r="D108" s="196">
        <v>1</v>
      </c>
      <c r="E108" t="s" s="67">
        <v>3409</v>
      </c>
      <c r="F108" t="s" s="67">
        <v>3410</v>
      </c>
      <c r="G108" t="s" s="94">
        <v>3411</v>
      </c>
      <c r="H108" t="s" s="190">
        <v>3412</v>
      </c>
      <c r="I108" s="15"/>
      <c r="J108" s="15"/>
      <c r="K108" t="s" s="95">
        <v>3413</v>
      </c>
    </row>
    <row r="109" ht="76.5" customHeight="1" hidden="1">
      <c r="A109" s="8"/>
      <c r="B109" s="196">
        <v>0</v>
      </c>
      <c r="C109" s="8"/>
      <c r="D109" s="196">
        <v>0</v>
      </c>
      <c r="E109" t="s" s="67">
        <v>3414</v>
      </c>
      <c r="F109" t="s" s="67">
        <v>3415</v>
      </c>
      <c r="G109" t="s" s="94">
        <v>3416</v>
      </c>
      <c r="H109" t="s" s="95">
        <v>3417</v>
      </c>
      <c r="I109" t="s" s="95">
        <v>2883</v>
      </c>
      <c r="J109" s="15"/>
      <c r="K109" t="s" s="95">
        <v>3418</v>
      </c>
    </row>
    <row r="110" ht="76.5" customHeight="1" hidden="1">
      <c r="A110" t="s" s="67">
        <v>3419</v>
      </c>
      <c r="B110" t="s" s="67">
        <v>3240</v>
      </c>
      <c r="C110" s="8"/>
      <c r="D110" s="196">
        <v>1</v>
      </c>
      <c r="E110" t="s" s="67">
        <v>2490</v>
      </c>
      <c r="F110" t="s" s="67">
        <v>2489</v>
      </c>
      <c r="G110" t="s" s="94">
        <v>3420</v>
      </c>
      <c r="H110" t="s" s="190">
        <v>2491</v>
      </c>
      <c r="I110" s="15"/>
      <c r="J110" s="15"/>
      <c r="K110" t="s" s="95">
        <v>3421</v>
      </c>
    </row>
    <row r="111" ht="76.5" customHeight="1" hidden="1">
      <c r="A111" s="8"/>
      <c r="B111" s="196">
        <v>0</v>
      </c>
      <c r="C111" s="8"/>
      <c r="D111" s="196">
        <v>0</v>
      </c>
      <c r="E111" t="s" s="67">
        <v>3422</v>
      </c>
      <c r="F111" t="s" s="67">
        <v>3423</v>
      </c>
      <c r="G111" t="s" s="94">
        <v>3424</v>
      </c>
      <c r="H111" t="s" s="95">
        <v>3425</v>
      </c>
      <c r="I111" s="15"/>
      <c r="J111" s="15"/>
      <c r="K111" t="s" s="95">
        <v>3426</v>
      </c>
    </row>
    <row r="112" ht="76.5" customHeight="1" hidden="1">
      <c r="A112" s="8"/>
      <c r="B112" s="196">
        <v>0</v>
      </c>
      <c r="C112" s="8"/>
      <c r="D112" s="196">
        <v>0</v>
      </c>
      <c r="E112" t="s" s="67">
        <v>3427</v>
      </c>
      <c r="F112" t="s" s="67">
        <v>3428</v>
      </c>
      <c r="G112" t="s" s="94">
        <v>3429</v>
      </c>
      <c r="H112" t="s" s="95">
        <v>3430</v>
      </c>
      <c r="I112" s="15"/>
      <c r="J112" s="15"/>
      <c r="K112" s="15"/>
    </row>
    <row r="113" ht="76.5" customHeight="1" hidden="1">
      <c r="A113" s="8"/>
      <c r="B113" s="196">
        <v>0</v>
      </c>
      <c r="C113" s="8"/>
      <c r="D113" s="196">
        <v>0</v>
      </c>
      <c r="E113" t="s" s="67">
        <v>3431</v>
      </c>
      <c r="F113" t="s" s="67">
        <v>3432</v>
      </c>
      <c r="G113" t="s" s="94">
        <v>3272</v>
      </c>
      <c r="H113" t="s" s="95">
        <v>3433</v>
      </c>
      <c r="I113" s="15"/>
      <c r="J113" t="s" s="95">
        <v>2863</v>
      </c>
      <c r="K113" t="s" s="95">
        <v>3434</v>
      </c>
    </row>
    <row r="114" ht="89.25" customHeight="1" hidden="1">
      <c r="A114" s="8"/>
      <c r="B114" s="196">
        <v>0</v>
      </c>
      <c r="C114" s="8"/>
      <c r="D114" s="196">
        <v>0</v>
      </c>
      <c r="E114" t="s" s="67">
        <v>3435</v>
      </c>
      <c r="F114" t="s" s="67">
        <v>3436</v>
      </c>
      <c r="G114" t="s" s="94">
        <v>3437</v>
      </c>
      <c r="H114" t="s" s="95">
        <v>3438</v>
      </c>
      <c r="I114" t="s" s="95">
        <v>2883</v>
      </c>
      <c r="J114" t="s" s="95">
        <v>2996</v>
      </c>
      <c r="K114" t="s" s="95">
        <v>3439</v>
      </c>
    </row>
    <row r="115" ht="76.5" customHeight="1" hidden="1">
      <c r="A115" t="s" s="67">
        <v>3440</v>
      </c>
      <c r="B115" s="196">
        <v>1</v>
      </c>
      <c r="C115" s="8"/>
      <c r="D115" s="196">
        <v>1</v>
      </c>
      <c r="E115" t="s" s="67">
        <v>3441</v>
      </c>
      <c r="F115" t="s" s="67">
        <v>3442</v>
      </c>
      <c r="G115" t="s" s="94">
        <v>3443</v>
      </c>
      <c r="H115" t="s" s="190">
        <v>2478</v>
      </c>
      <c r="I115" s="15"/>
      <c r="J115" t="s" s="95">
        <v>2863</v>
      </c>
      <c r="K115" t="s" s="95">
        <v>3444</v>
      </c>
    </row>
    <row r="116" ht="76.5" customHeight="1" hidden="1">
      <c r="A116" s="8"/>
      <c r="B116" s="196">
        <v>0</v>
      </c>
      <c r="C116" s="8"/>
      <c r="D116" s="196">
        <v>0</v>
      </c>
      <c r="E116" t="s" s="67">
        <v>3445</v>
      </c>
      <c r="F116" t="s" s="67">
        <v>3446</v>
      </c>
      <c r="G116" t="s" s="94">
        <v>3447</v>
      </c>
      <c r="H116" t="s" s="95">
        <v>3448</v>
      </c>
      <c r="I116" t="s" s="95">
        <v>2863</v>
      </c>
      <c r="J116" t="s" s="95">
        <v>2941</v>
      </c>
      <c r="K116" t="s" s="95">
        <v>3449</v>
      </c>
    </row>
    <row r="117" ht="76.5" customHeight="1" hidden="1">
      <c r="A117" s="8"/>
      <c r="B117" s="196">
        <v>0</v>
      </c>
      <c r="C117" s="8"/>
      <c r="D117" s="196">
        <v>0</v>
      </c>
      <c r="E117" t="s" s="67">
        <v>3450</v>
      </c>
      <c r="F117" t="s" s="67">
        <v>3451</v>
      </c>
      <c r="G117" t="s" s="94">
        <v>3452</v>
      </c>
      <c r="H117" t="s" s="95">
        <v>3453</v>
      </c>
      <c r="I117" t="s" s="95">
        <v>2883</v>
      </c>
      <c r="J117" t="s" s="95">
        <v>2941</v>
      </c>
      <c r="K117" t="s" s="95">
        <v>3454</v>
      </c>
    </row>
    <row r="118" ht="89.25" customHeight="1" hidden="1">
      <c r="A118" s="8"/>
      <c r="B118" s="196">
        <v>1</v>
      </c>
      <c r="C118" s="8"/>
      <c r="D118" s="196">
        <v>1</v>
      </c>
      <c r="E118" t="s" s="67">
        <v>3455</v>
      </c>
      <c r="F118" t="s" s="67">
        <v>3003</v>
      </c>
      <c r="G118" t="s" s="94">
        <v>3456</v>
      </c>
      <c r="H118" t="s" s="190">
        <v>2485</v>
      </c>
      <c r="I118" t="s" s="95">
        <v>3457</v>
      </c>
      <c r="J118" t="s" s="95">
        <v>2871</v>
      </c>
      <c r="K118" t="s" s="95">
        <v>3458</v>
      </c>
    </row>
    <row r="119" ht="89.25" customHeight="1" hidden="1">
      <c r="A119" s="8"/>
      <c r="B119" s="196">
        <v>0</v>
      </c>
      <c r="C119" s="8"/>
      <c r="D119" s="196">
        <v>0</v>
      </c>
      <c r="E119" t="s" s="67">
        <v>3459</v>
      </c>
      <c r="F119" t="s" s="67">
        <v>3460</v>
      </c>
      <c r="G119" t="s" s="94">
        <v>3461</v>
      </c>
      <c r="H119" t="s" s="95">
        <v>3462</v>
      </c>
      <c r="I119" t="s" s="95">
        <v>2863</v>
      </c>
      <c r="J119" t="s" s="95">
        <v>2941</v>
      </c>
      <c r="K119" t="s" s="95">
        <v>3463</v>
      </c>
    </row>
    <row r="120" ht="76.5" customHeight="1" hidden="1">
      <c r="A120" s="8"/>
      <c r="B120" s="196">
        <v>0</v>
      </c>
      <c r="C120" s="8"/>
      <c r="D120" s="196">
        <v>0</v>
      </c>
      <c r="E120" t="s" s="67">
        <v>3464</v>
      </c>
      <c r="F120" t="s" s="67">
        <v>3465</v>
      </c>
      <c r="G120" t="s" s="94">
        <v>3466</v>
      </c>
      <c r="H120" t="s" s="95">
        <v>3467</v>
      </c>
      <c r="I120" s="15"/>
      <c r="J120" s="15"/>
      <c r="K120" s="15"/>
    </row>
    <row r="121" ht="76.5" customHeight="1" hidden="1">
      <c r="A121" s="8"/>
      <c r="B121" s="196">
        <v>0</v>
      </c>
      <c r="C121" s="8"/>
      <c r="D121" s="196">
        <v>0</v>
      </c>
      <c r="E121" t="s" s="67">
        <v>3468</v>
      </c>
      <c r="F121" t="s" s="67">
        <v>3469</v>
      </c>
      <c r="G121" t="s" s="94">
        <v>3470</v>
      </c>
      <c r="H121" t="s" s="95">
        <v>3471</v>
      </c>
      <c r="I121" s="15"/>
      <c r="J121" t="s" s="95">
        <v>2911</v>
      </c>
      <c r="K121" t="s" s="95">
        <v>3472</v>
      </c>
    </row>
    <row r="122" ht="76.5" customHeight="1" hidden="1">
      <c r="A122" s="8"/>
      <c r="B122" s="196">
        <v>0</v>
      </c>
      <c r="C122" s="8"/>
      <c r="D122" s="196">
        <v>0</v>
      </c>
      <c r="E122" t="s" s="67">
        <v>3473</v>
      </c>
      <c r="F122" t="s" s="67">
        <v>3474</v>
      </c>
      <c r="G122" t="s" s="94">
        <v>3475</v>
      </c>
      <c r="H122" t="s" s="95">
        <v>3476</v>
      </c>
      <c r="I122" t="s" s="95">
        <v>2883</v>
      </c>
      <c r="J122" s="15"/>
      <c r="K122" t="s" s="95">
        <v>3477</v>
      </c>
    </row>
    <row r="123" ht="89.25" customHeight="1" hidden="1">
      <c r="A123" s="8"/>
      <c r="B123" s="196">
        <v>0</v>
      </c>
      <c r="C123" s="8"/>
      <c r="D123" s="196">
        <v>0</v>
      </c>
      <c r="E123" t="s" s="67">
        <v>3478</v>
      </c>
      <c r="F123" t="s" s="67">
        <v>3479</v>
      </c>
      <c r="G123" t="s" s="94">
        <v>3480</v>
      </c>
      <c r="H123" t="s" s="95">
        <v>3481</v>
      </c>
      <c r="I123" s="15"/>
      <c r="J123" t="s" s="95">
        <v>2871</v>
      </c>
      <c r="K123" t="s" s="95">
        <v>3482</v>
      </c>
    </row>
    <row r="124" ht="89.25" customHeight="1" hidden="1">
      <c r="A124" s="8"/>
      <c r="B124" s="196">
        <v>0</v>
      </c>
      <c r="C124" s="8"/>
      <c r="D124" s="196">
        <v>0</v>
      </c>
      <c r="E124" t="s" s="67">
        <v>3483</v>
      </c>
      <c r="F124" t="s" s="67">
        <v>3484</v>
      </c>
      <c r="G124" t="s" s="94">
        <v>3485</v>
      </c>
      <c r="H124" t="s" s="190">
        <v>3486</v>
      </c>
      <c r="I124" t="s" s="95">
        <v>2996</v>
      </c>
      <c r="J124" t="s" s="95">
        <v>2871</v>
      </c>
      <c r="K124" t="s" s="95">
        <v>3487</v>
      </c>
    </row>
    <row r="125" ht="76.5" customHeight="1" hidden="1">
      <c r="A125" s="8"/>
      <c r="B125" s="196">
        <v>1</v>
      </c>
      <c r="C125" s="8"/>
      <c r="D125" s="196">
        <v>1</v>
      </c>
      <c r="E125" t="s" s="67">
        <v>3488</v>
      </c>
      <c r="F125" t="s" s="67">
        <v>3489</v>
      </c>
      <c r="G125" t="s" s="94">
        <v>3490</v>
      </c>
      <c r="H125" t="s" s="190">
        <v>3491</v>
      </c>
      <c r="I125" s="15"/>
      <c r="J125" t="s" s="95">
        <v>2877</v>
      </c>
      <c r="K125" s="15"/>
    </row>
    <row r="126" ht="76.5" customHeight="1" hidden="1">
      <c r="A126" s="8"/>
      <c r="B126" s="196">
        <v>0</v>
      </c>
      <c r="C126" s="8"/>
      <c r="D126" s="196">
        <v>0</v>
      </c>
      <c r="E126" t="s" s="67">
        <v>3492</v>
      </c>
      <c r="F126" t="s" s="67">
        <v>3493</v>
      </c>
      <c r="G126" t="s" s="94">
        <v>3494</v>
      </c>
      <c r="H126" t="s" s="95">
        <v>3495</v>
      </c>
      <c r="I126" s="15"/>
      <c r="J126" t="s" s="95">
        <v>2911</v>
      </c>
      <c r="K126" s="15"/>
    </row>
    <row r="127" ht="76.5" customHeight="1" hidden="1">
      <c r="A127" s="8"/>
      <c r="B127" s="196">
        <v>1</v>
      </c>
      <c r="C127" s="8"/>
      <c r="D127" s="196">
        <v>1</v>
      </c>
      <c r="E127" t="s" s="67">
        <v>3496</v>
      </c>
      <c r="F127" t="s" s="67">
        <v>3497</v>
      </c>
      <c r="G127" t="s" s="94">
        <v>3498</v>
      </c>
      <c r="H127" t="s" s="190">
        <v>3499</v>
      </c>
      <c r="I127" s="15"/>
      <c r="J127" s="15"/>
      <c r="K127" t="s" s="95">
        <v>3500</v>
      </c>
    </row>
    <row r="128" ht="76.5" customHeight="1" hidden="1">
      <c r="A128" s="8"/>
      <c r="B128" s="196">
        <v>0</v>
      </c>
      <c r="C128" s="8"/>
      <c r="D128" s="196">
        <v>0</v>
      </c>
      <c r="E128" t="s" s="67">
        <v>3501</v>
      </c>
      <c r="F128" t="s" s="67">
        <v>3502</v>
      </c>
      <c r="G128" t="s" s="94">
        <v>3503</v>
      </c>
      <c r="H128" t="s" s="95">
        <v>3504</v>
      </c>
      <c r="I128" s="15"/>
      <c r="J128" s="15"/>
      <c r="K128" t="s" s="95">
        <v>3505</v>
      </c>
    </row>
    <row r="129" ht="89.25" customHeight="1" hidden="1">
      <c r="A129" s="8"/>
      <c r="B129" s="196">
        <v>0</v>
      </c>
      <c r="C129" s="8"/>
      <c r="D129" s="196">
        <v>0</v>
      </c>
      <c r="E129" t="s" s="67">
        <v>3506</v>
      </c>
      <c r="F129" t="s" s="67">
        <v>3507</v>
      </c>
      <c r="G129" t="s" s="94">
        <v>3508</v>
      </c>
      <c r="H129" t="s" s="95">
        <v>3509</v>
      </c>
      <c r="I129" s="15"/>
      <c r="J129" t="s" s="95">
        <v>2941</v>
      </c>
      <c r="K129" t="s" s="95">
        <v>3510</v>
      </c>
    </row>
    <row r="130" ht="89.25" customHeight="1" hidden="1">
      <c r="A130" s="8"/>
      <c r="B130" s="196">
        <v>0</v>
      </c>
      <c r="C130" s="8"/>
      <c r="D130" s="196">
        <v>0</v>
      </c>
      <c r="E130" t="s" s="67">
        <v>3511</v>
      </c>
      <c r="F130" t="s" s="67">
        <v>3512</v>
      </c>
      <c r="G130" t="s" s="94">
        <v>3513</v>
      </c>
      <c r="H130" t="s" s="95">
        <v>3514</v>
      </c>
      <c r="I130" s="15"/>
      <c r="J130" s="15"/>
      <c r="K130" s="15"/>
    </row>
    <row r="131" ht="76.5" customHeight="1" hidden="1">
      <c r="A131" s="8"/>
      <c r="B131" s="196">
        <v>0</v>
      </c>
      <c r="C131" s="8"/>
      <c r="D131" s="196">
        <v>0</v>
      </c>
      <c r="E131" t="s" s="67">
        <v>3515</v>
      </c>
      <c r="F131" t="s" s="67">
        <v>3516</v>
      </c>
      <c r="G131" t="s" s="94">
        <v>3517</v>
      </c>
      <c r="H131" t="s" s="95">
        <v>3518</v>
      </c>
      <c r="I131" s="15"/>
      <c r="J131" s="15"/>
      <c r="K131" t="s" s="95">
        <v>3519</v>
      </c>
    </row>
    <row r="132" ht="89.25" customHeight="1" hidden="1">
      <c r="A132" s="8"/>
      <c r="B132" s="196">
        <v>0</v>
      </c>
      <c r="C132" s="8"/>
      <c r="D132" s="196">
        <v>0</v>
      </c>
      <c r="E132" t="s" s="67">
        <v>3520</v>
      </c>
      <c r="F132" t="s" s="67">
        <v>3521</v>
      </c>
      <c r="G132" t="s" s="94">
        <v>3522</v>
      </c>
      <c r="H132" t="s" s="95">
        <v>3523</v>
      </c>
      <c r="I132" t="s" s="95">
        <v>2883</v>
      </c>
      <c r="J132" t="s" s="95">
        <v>2863</v>
      </c>
      <c r="K132" t="s" s="95">
        <v>3524</v>
      </c>
    </row>
    <row r="133" ht="76.5" customHeight="1" hidden="1">
      <c r="A133" s="8"/>
      <c r="B133" s="196">
        <v>0</v>
      </c>
      <c r="C133" s="8"/>
      <c r="D133" s="196">
        <v>0</v>
      </c>
      <c r="E133" t="s" s="67">
        <v>3525</v>
      </c>
      <c r="F133" t="s" s="67">
        <v>3526</v>
      </c>
      <c r="G133" t="s" s="94">
        <v>3527</v>
      </c>
      <c r="H133" t="s" s="95">
        <v>3528</v>
      </c>
      <c r="I133" s="15"/>
      <c r="J133" t="s" s="95">
        <v>2871</v>
      </c>
      <c r="K133" t="s" s="95">
        <v>3529</v>
      </c>
    </row>
    <row r="134" ht="76.5" customHeight="1" hidden="1">
      <c r="A134" s="8"/>
      <c r="B134" s="196">
        <v>0</v>
      </c>
      <c r="C134" s="8"/>
      <c r="D134" s="196">
        <v>0</v>
      </c>
      <c r="E134" t="s" s="67">
        <v>3530</v>
      </c>
      <c r="F134" t="s" s="67">
        <v>3531</v>
      </c>
      <c r="G134" t="s" s="94">
        <v>3532</v>
      </c>
      <c r="H134" t="s" s="190">
        <v>3533</v>
      </c>
      <c r="I134" t="s" s="95">
        <v>2911</v>
      </c>
      <c r="J134" t="s" s="95">
        <v>2877</v>
      </c>
      <c r="K134" t="s" s="95">
        <v>3534</v>
      </c>
    </row>
    <row r="135" ht="76.5" customHeight="1" hidden="1">
      <c r="A135" s="8"/>
      <c r="B135" s="196">
        <v>0</v>
      </c>
      <c r="C135" s="8"/>
      <c r="D135" s="196">
        <v>0</v>
      </c>
      <c r="E135" t="s" s="67">
        <v>3535</v>
      </c>
      <c r="F135" t="s" s="67">
        <v>3536</v>
      </c>
      <c r="G135" t="s" s="94">
        <v>3537</v>
      </c>
      <c r="H135" t="s" s="95">
        <v>3538</v>
      </c>
      <c r="I135" t="s" s="95">
        <v>2883</v>
      </c>
      <c r="J135" s="15"/>
      <c r="K135" t="s" s="95">
        <v>3539</v>
      </c>
    </row>
    <row r="136" ht="89.25" customHeight="1" hidden="1">
      <c r="A136" t="s" s="67">
        <v>3540</v>
      </c>
      <c r="B136" t="s" s="67">
        <v>3240</v>
      </c>
      <c r="C136" s="8"/>
      <c r="D136" s="196">
        <v>1</v>
      </c>
      <c r="E136" t="s" s="67">
        <v>2077</v>
      </c>
      <c r="F136" t="s" s="67">
        <v>3541</v>
      </c>
      <c r="G136" t="s" s="94">
        <v>3542</v>
      </c>
      <c r="H136" t="s" s="95">
        <v>3543</v>
      </c>
      <c r="I136" s="15"/>
      <c r="J136" s="15"/>
      <c r="K136" t="s" s="95">
        <v>3544</v>
      </c>
    </row>
    <row r="137" ht="76.5" customHeight="1" hidden="1">
      <c r="A137" s="8"/>
      <c r="B137" s="196">
        <v>0</v>
      </c>
      <c r="C137" s="8"/>
      <c r="D137" s="196">
        <v>0</v>
      </c>
      <c r="E137" t="s" s="67">
        <v>3545</v>
      </c>
      <c r="F137" t="s" s="67">
        <v>3546</v>
      </c>
      <c r="G137" t="s" s="94">
        <v>3547</v>
      </c>
      <c r="H137" t="s" s="95">
        <v>3548</v>
      </c>
      <c r="I137" t="s" s="95">
        <v>3096</v>
      </c>
      <c r="J137" t="s" s="95">
        <v>2863</v>
      </c>
      <c r="K137" t="s" s="95">
        <v>3549</v>
      </c>
    </row>
    <row r="138" ht="76.5" customHeight="1" hidden="1">
      <c r="A138" t="s" s="67">
        <v>3550</v>
      </c>
      <c r="B138" t="s" s="67">
        <v>3240</v>
      </c>
      <c r="C138" s="8"/>
      <c r="D138" s="196">
        <v>1</v>
      </c>
      <c r="E138" t="s" s="67">
        <v>3551</v>
      </c>
      <c r="F138" t="s" s="67">
        <v>3552</v>
      </c>
      <c r="G138" t="s" s="94">
        <v>3553</v>
      </c>
      <c r="H138" t="s" s="190">
        <v>3554</v>
      </c>
      <c r="I138" t="s" s="95">
        <v>2941</v>
      </c>
      <c r="J138" t="s" s="95">
        <v>2911</v>
      </c>
      <c r="K138" t="s" s="95">
        <v>3555</v>
      </c>
    </row>
    <row r="139" ht="76.5" customHeight="1" hidden="1">
      <c r="A139" s="8"/>
      <c r="B139" s="196">
        <v>0</v>
      </c>
      <c r="C139" s="8"/>
      <c r="D139" s="196">
        <v>0</v>
      </c>
      <c r="E139" t="s" s="67">
        <v>3556</v>
      </c>
      <c r="F139" t="s" s="67">
        <v>3557</v>
      </c>
      <c r="G139" t="s" s="94">
        <v>3558</v>
      </c>
      <c r="H139" t="s" s="190">
        <v>3559</v>
      </c>
      <c r="I139" t="s" s="95">
        <v>2877</v>
      </c>
      <c r="J139" s="15"/>
      <c r="K139" t="s" s="95">
        <v>3560</v>
      </c>
    </row>
    <row r="140" ht="89.25" customHeight="1" hidden="1">
      <c r="A140" s="8"/>
      <c r="B140" s="196">
        <v>0</v>
      </c>
      <c r="C140" s="8"/>
      <c r="D140" s="196">
        <v>0</v>
      </c>
      <c r="E140" t="s" s="67">
        <v>3561</v>
      </c>
      <c r="F140" t="s" s="67">
        <v>3562</v>
      </c>
      <c r="G140" t="s" s="94">
        <v>3563</v>
      </c>
      <c r="H140" t="s" s="95">
        <v>3564</v>
      </c>
      <c r="I140" t="s" s="95">
        <v>3565</v>
      </c>
      <c r="J140" t="s" s="95">
        <v>3150</v>
      </c>
      <c r="K140" t="s" s="95">
        <v>3566</v>
      </c>
    </row>
    <row r="141" ht="76.5" customHeight="1" hidden="1">
      <c r="A141" s="8"/>
      <c r="B141" s="196">
        <v>0</v>
      </c>
      <c r="C141" s="8"/>
      <c r="D141" s="196">
        <v>0</v>
      </c>
      <c r="E141" t="s" s="67">
        <v>3567</v>
      </c>
      <c r="F141" t="s" s="67">
        <v>3568</v>
      </c>
      <c r="G141" t="s" s="94">
        <v>3569</v>
      </c>
      <c r="H141" t="s" s="95">
        <v>3570</v>
      </c>
      <c r="I141" t="s" s="95">
        <v>3571</v>
      </c>
      <c r="J141" t="s" s="95">
        <v>2871</v>
      </c>
      <c r="K141" t="s" s="95">
        <v>3572</v>
      </c>
    </row>
    <row r="142" ht="89.25" customHeight="1" hidden="1">
      <c r="A142" s="8"/>
      <c r="B142" s="196">
        <v>0</v>
      </c>
      <c r="C142" s="8"/>
      <c r="D142" s="196">
        <v>0</v>
      </c>
      <c r="E142" t="s" s="67">
        <v>3573</v>
      </c>
      <c r="F142" t="s" s="67">
        <v>3574</v>
      </c>
      <c r="G142" t="s" s="94">
        <v>3575</v>
      </c>
      <c r="H142" t="s" s="95">
        <v>3576</v>
      </c>
      <c r="I142" s="15"/>
      <c r="J142" s="15"/>
      <c r="K142" t="s" s="95">
        <v>3577</v>
      </c>
    </row>
    <row r="143" ht="89.25" customHeight="1" hidden="1">
      <c r="A143" s="8"/>
      <c r="B143" s="196">
        <v>0</v>
      </c>
      <c r="C143" s="8"/>
      <c r="D143" s="196">
        <v>0</v>
      </c>
      <c r="E143" t="s" s="67">
        <v>3578</v>
      </c>
      <c r="F143" t="s" s="67">
        <v>3579</v>
      </c>
      <c r="G143" t="s" s="94">
        <v>3580</v>
      </c>
      <c r="H143" t="s" s="95">
        <v>3581</v>
      </c>
      <c r="I143" s="15"/>
      <c r="J143" t="s" s="95">
        <v>2941</v>
      </c>
      <c r="K143" t="s" s="95">
        <v>3582</v>
      </c>
    </row>
    <row r="144" ht="76.5" customHeight="1" hidden="1">
      <c r="A144" t="s" s="67">
        <v>3583</v>
      </c>
      <c r="B144" t="s" s="67">
        <v>3240</v>
      </c>
      <c r="C144" s="8"/>
      <c r="D144" s="196">
        <v>0</v>
      </c>
      <c r="E144" t="s" s="67">
        <v>3584</v>
      </c>
      <c r="F144" t="s" s="67">
        <v>3546</v>
      </c>
      <c r="G144" t="s" s="94">
        <v>3585</v>
      </c>
      <c r="H144" t="s" s="190">
        <v>2520</v>
      </c>
      <c r="I144" t="s" s="95">
        <v>3150</v>
      </c>
      <c r="J144" t="s" s="95">
        <v>2856</v>
      </c>
      <c r="K144" t="s" s="95">
        <v>3586</v>
      </c>
    </row>
    <row r="145" ht="76.5" customHeight="1" hidden="1">
      <c r="A145" s="8"/>
      <c r="B145" s="196">
        <v>1</v>
      </c>
      <c r="C145" s="8"/>
      <c r="D145" s="196">
        <v>1</v>
      </c>
      <c r="E145" t="s" s="67">
        <v>3587</v>
      </c>
      <c r="F145" t="s" s="67">
        <v>3588</v>
      </c>
      <c r="G145" t="s" s="94">
        <v>3589</v>
      </c>
      <c r="H145" t="s" s="190">
        <v>2531</v>
      </c>
      <c r="I145" t="s" s="95">
        <v>2883</v>
      </c>
      <c r="J145" s="15"/>
      <c r="K145" t="s" s="95">
        <v>3590</v>
      </c>
    </row>
    <row r="146" ht="76.5" customHeight="1" hidden="1">
      <c r="A146" t="s" s="67">
        <v>3591</v>
      </c>
      <c r="B146" t="s" s="67">
        <v>3240</v>
      </c>
      <c r="C146" s="8"/>
      <c r="D146" s="196">
        <v>1</v>
      </c>
      <c r="E146" t="s" s="67">
        <v>3592</v>
      </c>
      <c r="F146" t="s" s="67">
        <v>3593</v>
      </c>
      <c r="G146" t="s" s="94">
        <v>3594</v>
      </c>
      <c r="H146" t="s" s="190">
        <v>3595</v>
      </c>
      <c r="I146" t="s" s="95">
        <v>2883</v>
      </c>
      <c r="J146" t="s" s="95">
        <v>2877</v>
      </c>
      <c r="K146" t="s" s="95">
        <v>3596</v>
      </c>
    </row>
    <row r="147" ht="76.5" customHeight="1" hidden="1">
      <c r="A147" s="8"/>
      <c r="B147" s="196">
        <v>0</v>
      </c>
      <c r="C147" s="8"/>
      <c r="D147" s="196">
        <v>0</v>
      </c>
      <c r="E147" t="s" s="67">
        <v>3597</v>
      </c>
      <c r="F147" t="s" s="67">
        <v>3598</v>
      </c>
      <c r="G147" t="s" s="94">
        <v>3599</v>
      </c>
      <c r="H147" t="s" s="95">
        <v>3600</v>
      </c>
      <c r="I147" t="s" s="95">
        <v>2883</v>
      </c>
      <c r="J147" s="15"/>
      <c r="K147" s="15"/>
    </row>
    <row r="148" ht="76.5" customHeight="1" hidden="1">
      <c r="A148" s="8"/>
      <c r="B148" s="196">
        <v>0</v>
      </c>
      <c r="C148" s="8"/>
      <c r="D148" s="196">
        <v>0</v>
      </c>
      <c r="E148" t="s" s="67">
        <v>3601</v>
      </c>
      <c r="F148" t="s" s="67">
        <v>3602</v>
      </c>
      <c r="G148" t="s" s="94">
        <v>3603</v>
      </c>
      <c r="H148" t="s" s="95">
        <v>3604</v>
      </c>
      <c r="I148" s="15"/>
      <c r="J148" t="s" s="95">
        <v>2941</v>
      </c>
      <c r="K148" s="15"/>
    </row>
    <row r="149" ht="89.25" customHeight="1" hidden="1">
      <c r="A149" s="8"/>
      <c r="B149" s="196">
        <v>0</v>
      </c>
      <c r="C149" s="8"/>
      <c r="D149" s="196">
        <v>0</v>
      </c>
      <c r="E149" t="s" s="67">
        <v>3605</v>
      </c>
      <c r="F149" t="s" s="67">
        <v>3606</v>
      </c>
      <c r="G149" t="s" s="94">
        <v>3607</v>
      </c>
      <c r="H149" t="s" s="95">
        <v>3608</v>
      </c>
      <c r="I149" s="15"/>
      <c r="J149" s="15"/>
      <c r="K149" s="15"/>
    </row>
    <row r="150" ht="76.5" customHeight="1" hidden="1">
      <c r="A150" s="8"/>
      <c r="B150" s="196">
        <v>0</v>
      </c>
      <c r="C150" s="8"/>
      <c r="D150" s="196">
        <v>0</v>
      </c>
      <c r="E150" t="s" s="67">
        <v>3609</v>
      </c>
      <c r="F150" t="s" s="67">
        <v>3024</v>
      </c>
      <c r="G150" t="s" s="94">
        <v>3610</v>
      </c>
      <c r="H150" t="s" s="95">
        <v>3611</v>
      </c>
      <c r="I150" t="s" s="95">
        <v>2877</v>
      </c>
      <c r="J150" t="s" s="95">
        <v>2951</v>
      </c>
      <c r="K150" t="s" s="95">
        <v>3612</v>
      </c>
    </row>
    <row r="151" ht="76.5" customHeight="1" hidden="1">
      <c r="A151" s="8"/>
      <c r="B151" s="196">
        <v>0</v>
      </c>
      <c r="C151" s="8"/>
      <c r="D151" s="196">
        <v>0</v>
      </c>
      <c r="E151" t="s" s="67">
        <v>3613</v>
      </c>
      <c r="F151" t="s" s="67">
        <v>3614</v>
      </c>
      <c r="G151" t="s" s="94">
        <v>3615</v>
      </c>
      <c r="H151" t="s" s="95">
        <v>3616</v>
      </c>
      <c r="I151" s="15"/>
      <c r="J151" s="15"/>
      <c r="K151" s="15"/>
    </row>
    <row r="152" ht="76.5" customHeight="1" hidden="1">
      <c r="A152" s="8"/>
      <c r="B152" t="s" s="67">
        <v>3240</v>
      </c>
      <c r="C152" s="8"/>
      <c r="D152" s="196">
        <v>0</v>
      </c>
      <c r="E152" t="s" s="67">
        <v>3617</v>
      </c>
      <c r="F152" t="s" s="67">
        <v>3618</v>
      </c>
      <c r="G152" t="s" s="94">
        <v>3619</v>
      </c>
      <c r="H152" t="s" s="95">
        <v>3620</v>
      </c>
      <c r="I152" t="s" s="95">
        <v>2883</v>
      </c>
      <c r="J152" t="s" s="95">
        <v>2863</v>
      </c>
      <c r="K152" t="s" s="95">
        <v>3621</v>
      </c>
    </row>
    <row r="153" ht="76.5" customHeight="1" hidden="1">
      <c r="A153" s="8"/>
      <c r="B153" s="196">
        <v>0</v>
      </c>
      <c r="C153" s="8"/>
      <c r="D153" s="196">
        <v>0</v>
      </c>
      <c r="E153" t="s" s="67">
        <v>3622</v>
      </c>
      <c r="F153" t="s" s="67">
        <v>3623</v>
      </c>
      <c r="G153" t="s" s="94">
        <v>3624</v>
      </c>
      <c r="H153" t="s" s="95">
        <v>3625</v>
      </c>
      <c r="I153" t="s" s="95">
        <v>2883</v>
      </c>
      <c r="J153" s="15"/>
      <c r="K153" t="s" s="95">
        <v>3626</v>
      </c>
    </row>
    <row r="154" ht="76.5" customHeight="1" hidden="1">
      <c r="A154" s="8"/>
      <c r="B154" s="196">
        <v>1</v>
      </c>
      <c r="C154" s="8"/>
      <c r="D154" s="196">
        <v>1</v>
      </c>
      <c r="E154" t="s" s="67">
        <v>3627</v>
      </c>
      <c r="F154" t="s" s="67">
        <v>3628</v>
      </c>
      <c r="G154" t="s" s="94">
        <v>3629</v>
      </c>
      <c r="H154" t="s" s="190">
        <v>3630</v>
      </c>
      <c r="I154" s="15"/>
      <c r="J154" t="s" s="95">
        <v>2877</v>
      </c>
      <c r="K154" t="s" s="95">
        <v>3631</v>
      </c>
    </row>
    <row r="155" ht="76.5" customHeight="1" hidden="1">
      <c r="A155" s="8"/>
      <c r="B155" s="196">
        <v>0</v>
      </c>
      <c r="C155" s="8"/>
      <c r="D155" s="196">
        <v>0</v>
      </c>
      <c r="E155" t="s" s="67">
        <v>3632</v>
      </c>
      <c r="F155" t="s" s="67">
        <v>3633</v>
      </c>
      <c r="G155" t="s" s="94">
        <v>3634</v>
      </c>
      <c r="H155" t="s" s="95">
        <v>3635</v>
      </c>
      <c r="I155" t="s" s="95">
        <v>2871</v>
      </c>
      <c r="J155" t="s" s="95">
        <v>2877</v>
      </c>
      <c r="K155" t="s" s="95">
        <v>3636</v>
      </c>
    </row>
    <row r="156" ht="89.25" customHeight="1" hidden="1">
      <c r="A156" s="8"/>
      <c r="B156" s="196">
        <v>0</v>
      </c>
      <c r="C156" s="8"/>
      <c r="D156" s="196">
        <v>0</v>
      </c>
      <c r="E156" t="s" s="67">
        <v>3637</v>
      </c>
      <c r="F156" t="s" s="67">
        <v>3638</v>
      </c>
      <c r="G156" t="s" s="94">
        <v>3639</v>
      </c>
      <c r="H156" t="s" s="95">
        <v>3640</v>
      </c>
      <c r="I156" s="15"/>
      <c r="J156" s="15"/>
      <c r="K156" t="s" s="95">
        <v>3641</v>
      </c>
    </row>
    <row r="157" ht="76.5" customHeight="1" hidden="1">
      <c r="A157" s="8"/>
      <c r="B157" s="196">
        <v>0</v>
      </c>
      <c r="C157" s="8"/>
      <c r="D157" s="196">
        <v>0</v>
      </c>
      <c r="E157" t="s" s="67">
        <v>3642</v>
      </c>
      <c r="F157" t="s" s="67">
        <v>3643</v>
      </c>
      <c r="G157" t="s" s="94">
        <v>3644</v>
      </c>
      <c r="H157" t="s" s="95">
        <v>3645</v>
      </c>
      <c r="I157" s="15"/>
      <c r="J157" t="s" s="95">
        <v>2877</v>
      </c>
      <c r="K157" t="s" s="95">
        <v>3646</v>
      </c>
    </row>
    <row r="158" ht="76.5" customHeight="1" hidden="1">
      <c r="A158" t="s" s="67">
        <v>3647</v>
      </c>
      <c r="B158" t="s" s="67">
        <v>3240</v>
      </c>
      <c r="C158" s="8"/>
      <c r="D158" s="196">
        <v>0</v>
      </c>
      <c r="E158" t="s" s="67">
        <v>2553</v>
      </c>
      <c r="F158" t="s" s="67">
        <v>3648</v>
      </c>
      <c r="G158" t="s" s="94">
        <v>3649</v>
      </c>
      <c r="H158" t="s" s="190">
        <v>3650</v>
      </c>
      <c r="I158" t="s" s="95">
        <v>2862</v>
      </c>
      <c r="J158" t="s" s="95">
        <v>2863</v>
      </c>
      <c r="K158" t="s" s="95">
        <v>3651</v>
      </c>
    </row>
    <row r="159" ht="76.5" customHeight="1" hidden="1">
      <c r="A159" s="8"/>
      <c r="B159" s="196">
        <v>0</v>
      </c>
      <c r="C159" s="8"/>
      <c r="D159" s="196">
        <v>0</v>
      </c>
      <c r="E159" t="s" s="67">
        <v>3652</v>
      </c>
      <c r="F159" t="s" s="67">
        <v>3653</v>
      </c>
      <c r="G159" t="s" s="94">
        <v>3654</v>
      </c>
      <c r="H159" t="s" s="95">
        <v>3655</v>
      </c>
      <c r="I159" s="15"/>
      <c r="J159" t="s" s="95">
        <v>2863</v>
      </c>
      <c r="K159" t="s" s="95">
        <v>3656</v>
      </c>
    </row>
    <row r="160" ht="76.5" customHeight="1" hidden="1">
      <c r="A160" s="8"/>
      <c r="B160" s="196">
        <v>0</v>
      </c>
      <c r="C160" s="8"/>
      <c r="D160" s="196">
        <v>0</v>
      </c>
      <c r="E160" t="s" s="67">
        <v>3657</v>
      </c>
      <c r="F160" t="s" s="67">
        <v>3658</v>
      </c>
      <c r="G160" t="s" s="94">
        <v>3659</v>
      </c>
      <c r="H160" t="s" s="95">
        <v>3660</v>
      </c>
      <c r="I160" t="s" s="95">
        <v>2883</v>
      </c>
      <c r="J160" t="s" s="95">
        <v>2951</v>
      </c>
      <c r="K160" t="s" s="95">
        <v>3661</v>
      </c>
    </row>
    <row r="161" ht="76.5" customHeight="1" hidden="1">
      <c r="A161" s="8"/>
      <c r="B161" s="196">
        <v>0</v>
      </c>
      <c r="C161" s="8"/>
      <c r="D161" s="196">
        <v>0</v>
      </c>
      <c r="E161" t="s" s="67">
        <v>3662</v>
      </c>
      <c r="F161" t="s" s="67">
        <v>3663</v>
      </c>
      <c r="G161" t="s" s="94">
        <v>3664</v>
      </c>
      <c r="H161" t="s" s="95">
        <v>3665</v>
      </c>
      <c r="I161" s="15"/>
      <c r="J161" t="s" s="95">
        <v>2863</v>
      </c>
      <c r="K161" s="15"/>
    </row>
    <row r="162" ht="89.25" customHeight="1">
      <c r="A162" t="s" s="67">
        <v>3666</v>
      </c>
      <c r="B162" t="s" s="67">
        <v>3240</v>
      </c>
      <c r="C162" s="8"/>
      <c r="D162" s="196">
        <v>1</v>
      </c>
      <c r="E162" t="s" s="67">
        <v>3667</v>
      </c>
      <c r="F162" t="s" s="67">
        <v>3668</v>
      </c>
      <c r="G162" t="s" s="94">
        <v>3669</v>
      </c>
      <c r="H162" t="s" s="190">
        <v>2569</v>
      </c>
      <c r="I162" t="s" s="95">
        <v>2883</v>
      </c>
      <c r="J162" t="s" s="95">
        <v>2877</v>
      </c>
      <c r="K162" t="s" s="95">
        <v>3670</v>
      </c>
    </row>
    <row r="163" ht="76.5" customHeight="1" hidden="1">
      <c r="A163" s="8"/>
      <c r="B163" s="196">
        <v>0</v>
      </c>
      <c r="C163" s="8"/>
      <c r="D163" s="196">
        <v>0</v>
      </c>
      <c r="E163" t="s" s="67">
        <v>3671</v>
      </c>
      <c r="F163" t="s" s="67">
        <v>3672</v>
      </c>
      <c r="G163" t="s" s="94">
        <v>3673</v>
      </c>
      <c r="H163" t="s" s="95">
        <v>3674</v>
      </c>
      <c r="I163" s="15"/>
      <c r="J163" s="15"/>
      <c r="K163" s="15"/>
    </row>
    <row r="164" ht="76.5" customHeight="1" hidden="1">
      <c r="A164" s="8"/>
      <c r="B164" s="196">
        <v>0</v>
      </c>
      <c r="C164" s="8"/>
      <c r="D164" s="196">
        <v>0</v>
      </c>
      <c r="E164" t="s" s="67">
        <v>3675</v>
      </c>
      <c r="F164" t="s" s="67">
        <v>3676</v>
      </c>
      <c r="G164" t="s" s="94">
        <v>3677</v>
      </c>
      <c r="H164" t="s" s="95">
        <v>3678</v>
      </c>
      <c r="I164" s="15"/>
      <c r="J164" s="15"/>
      <c r="K164" t="s" s="95">
        <v>3679</v>
      </c>
    </row>
    <row r="165" ht="89.25" customHeight="1" hidden="1">
      <c r="A165" s="8"/>
      <c r="B165" s="196">
        <v>0</v>
      </c>
      <c r="C165" s="8"/>
      <c r="D165" s="196">
        <v>0</v>
      </c>
      <c r="E165" t="s" s="67">
        <v>3680</v>
      </c>
      <c r="F165" t="s" s="67">
        <v>3681</v>
      </c>
      <c r="G165" t="s" s="94">
        <v>3682</v>
      </c>
      <c r="H165" t="s" s="95">
        <v>3683</v>
      </c>
      <c r="I165" s="15"/>
      <c r="J165" s="15"/>
      <c r="K165" s="15"/>
    </row>
    <row r="166" ht="89.25" customHeight="1" hidden="1">
      <c r="A166" s="8"/>
      <c r="B166" s="196">
        <v>0</v>
      </c>
      <c r="C166" s="8"/>
      <c r="D166" s="196">
        <v>0</v>
      </c>
      <c r="E166" t="s" s="67">
        <v>3684</v>
      </c>
      <c r="F166" t="s" s="67">
        <v>3685</v>
      </c>
      <c r="G166" t="s" s="94">
        <v>3686</v>
      </c>
      <c r="H166" t="s" s="95">
        <v>3687</v>
      </c>
      <c r="I166" s="15"/>
      <c r="J166" s="15"/>
      <c r="K166" t="s" s="95">
        <v>3688</v>
      </c>
    </row>
    <row r="167" ht="76.5" customHeight="1">
      <c r="A167" t="s" s="197">
        <v>3689</v>
      </c>
      <c r="B167" t="s" s="67">
        <v>3240</v>
      </c>
      <c r="C167" s="8"/>
      <c r="D167" s="196">
        <v>1</v>
      </c>
      <c r="E167" t="s" s="67">
        <v>3690</v>
      </c>
      <c r="F167" t="s" s="67">
        <v>3691</v>
      </c>
      <c r="G167" t="s" s="94">
        <v>3692</v>
      </c>
      <c r="H167" t="s" s="95">
        <v>3693</v>
      </c>
      <c r="I167" s="15"/>
      <c r="J167" s="15"/>
      <c r="K167" t="s" s="95">
        <v>3694</v>
      </c>
    </row>
    <row r="168" ht="76.5" customHeight="1" hidden="1">
      <c r="A168" s="198"/>
      <c r="B168" s="196">
        <v>0</v>
      </c>
      <c r="C168" s="8"/>
      <c r="D168" s="196">
        <v>0</v>
      </c>
      <c r="E168" t="s" s="67">
        <v>3695</v>
      </c>
      <c r="F168" t="s" s="67">
        <v>3696</v>
      </c>
      <c r="G168" t="s" s="94">
        <v>3697</v>
      </c>
      <c r="H168" t="s" s="95">
        <v>3698</v>
      </c>
      <c r="I168" t="s" s="95">
        <v>2871</v>
      </c>
      <c r="J168" t="s" s="95">
        <v>2871</v>
      </c>
      <c r="K168" t="s" s="95">
        <v>3699</v>
      </c>
    </row>
    <row r="169" ht="89.25" customHeight="1" hidden="1">
      <c r="A169" s="198"/>
      <c r="B169" s="196">
        <v>0</v>
      </c>
      <c r="C169" s="8"/>
      <c r="D169" s="196">
        <v>0</v>
      </c>
      <c r="E169" t="s" s="67">
        <v>3700</v>
      </c>
      <c r="F169" t="s" s="67">
        <v>3701</v>
      </c>
      <c r="G169" t="s" s="94">
        <v>3702</v>
      </c>
      <c r="H169" t="s" s="95">
        <v>3703</v>
      </c>
      <c r="I169" t="s" s="95">
        <v>2871</v>
      </c>
      <c r="J169" t="s" s="95">
        <v>2871</v>
      </c>
      <c r="K169" t="s" s="95">
        <v>3704</v>
      </c>
    </row>
    <row r="170" ht="89.25" customHeight="1" hidden="1">
      <c r="A170" s="198"/>
      <c r="B170" s="196">
        <v>0</v>
      </c>
      <c r="C170" s="8"/>
      <c r="D170" s="196">
        <v>0</v>
      </c>
      <c r="E170" t="s" s="67">
        <v>3705</v>
      </c>
      <c r="F170" t="s" s="67">
        <v>3706</v>
      </c>
      <c r="G170" t="s" s="94">
        <v>3707</v>
      </c>
      <c r="H170" t="s" s="190">
        <v>3708</v>
      </c>
      <c r="I170" s="15"/>
      <c r="J170" s="15"/>
      <c r="K170" t="s" s="95">
        <v>3709</v>
      </c>
    </row>
    <row r="171" ht="76.5" customHeight="1" hidden="1">
      <c r="A171" s="198"/>
      <c r="B171" s="196">
        <v>0</v>
      </c>
      <c r="C171" s="8"/>
      <c r="D171" s="196">
        <v>0</v>
      </c>
      <c r="E171" t="s" s="67">
        <v>3710</v>
      </c>
      <c r="F171" t="s" s="67">
        <v>3711</v>
      </c>
      <c r="G171" t="s" s="94">
        <v>3712</v>
      </c>
      <c r="H171" t="s" s="95">
        <v>3713</v>
      </c>
      <c r="I171" s="15"/>
      <c r="J171" t="s" s="95">
        <v>2877</v>
      </c>
      <c r="K171" t="s" s="95">
        <v>3714</v>
      </c>
    </row>
    <row r="172" ht="76.5" customHeight="1" hidden="1">
      <c r="A172" s="198"/>
      <c r="B172" s="196">
        <v>0</v>
      </c>
      <c r="C172" s="8"/>
      <c r="D172" s="196">
        <v>0</v>
      </c>
      <c r="E172" t="s" s="67">
        <v>3715</v>
      </c>
      <c r="F172" t="s" s="67">
        <v>3716</v>
      </c>
      <c r="G172" t="s" s="94">
        <v>3717</v>
      </c>
      <c r="H172" t="s" s="95">
        <v>3718</v>
      </c>
      <c r="I172" t="s" s="95">
        <v>2883</v>
      </c>
      <c r="J172" t="s" s="95">
        <v>2941</v>
      </c>
      <c r="K172" t="s" s="95">
        <v>3719</v>
      </c>
    </row>
    <row r="173" ht="76.5" customHeight="1" hidden="1">
      <c r="A173" s="198"/>
      <c r="B173" s="196">
        <v>0</v>
      </c>
      <c r="C173" s="8"/>
      <c r="D173" s="196">
        <v>0</v>
      </c>
      <c r="E173" t="s" s="67">
        <v>3720</v>
      </c>
      <c r="F173" t="s" s="67">
        <v>3721</v>
      </c>
      <c r="G173" t="s" s="94">
        <v>3722</v>
      </c>
      <c r="H173" t="s" s="190">
        <v>3723</v>
      </c>
      <c r="I173" s="15"/>
      <c r="J173" t="s" s="95">
        <v>2941</v>
      </c>
      <c r="K173" t="s" s="95">
        <v>3724</v>
      </c>
    </row>
    <row r="174" ht="76.5" customHeight="1" hidden="1">
      <c r="A174" s="198"/>
      <c r="B174" s="196">
        <v>0</v>
      </c>
      <c r="C174" s="8"/>
      <c r="D174" s="196">
        <v>0</v>
      </c>
      <c r="E174" t="s" s="67">
        <v>3725</v>
      </c>
      <c r="F174" t="s" s="67">
        <v>3726</v>
      </c>
      <c r="G174" t="s" s="94">
        <v>3727</v>
      </c>
      <c r="H174" t="s" s="95">
        <v>3728</v>
      </c>
      <c r="I174" s="15"/>
      <c r="J174" s="15"/>
      <c r="K174" s="15"/>
    </row>
    <row r="175" ht="76.5" customHeight="1" hidden="1">
      <c r="A175" s="198"/>
      <c r="B175" t="s" s="67">
        <v>3240</v>
      </c>
      <c r="C175" s="8"/>
      <c r="D175" s="196">
        <v>1</v>
      </c>
      <c r="E175" t="s" s="67">
        <v>3729</v>
      </c>
      <c r="F175" t="s" s="67">
        <v>3730</v>
      </c>
      <c r="G175" t="s" s="94">
        <v>3731</v>
      </c>
      <c r="H175" t="s" s="190">
        <v>3732</v>
      </c>
      <c r="I175" t="s" s="95">
        <v>2883</v>
      </c>
      <c r="J175" t="s" s="95">
        <v>2996</v>
      </c>
      <c r="K175" t="s" s="95">
        <v>3733</v>
      </c>
    </row>
    <row r="176" ht="76.5" customHeight="1" hidden="1">
      <c r="A176" s="198"/>
      <c r="B176" s="196">
        <v>0</v>
      </c>
      <c r="C176" s="8"/>
      <c r="D176" s="196">
        <v>0</v>
      </c>
      <c r="E176" t="s" s="67">
        <v>3734</v>
      </c>
      <c r="F176" t="s" s="67">
        <v>3735</v>
      </c>
      <c r="G176" t="s" s="94">
        <v>3736</v>
      </c>
      <c r="H176" t="s" s="95">
        <v>3737</v>
      </c>
      <c r="I176" t="s" s="95">
        <v>2863</v>
      </c>
      <c r="J176" t="s" s="95">
        <v>2856</v>
      </c>
      <c r="K176" t="s" s="95">
        <v>3738</v>
      </c>
    </row>
    <row r="177" ht="89.25" customHeight="1" hidden="1">
      <c r="A177" s="198"/>
      <c r="B177" s="196">
        <v>0</v>
      </c>
      <c r="C177" s="8"/>
      <c r="D177" s="196">
        <v>0</v>
      </c>
      <c r="E177" t="s" s="67">
        <v>3739</v>
      </c>
      <c r="F177" t="s" s="67">
        <v>3740</v>
      </c>
      <c r="G177" t="s" s="94">
        <v>3741</v>
      </c>
      <c r="H177" t="s" s="95">
        <v>3742</v>
      </c>
      <c r="I177" s="15"/>
      <c r="J177" t="s" s="95">
        <v>2877</v>
      </c>
      <c r="K177" t="s" s="95">
        <v>3743</v>
      </c>
    </row>
    <row r="178" ht="89.25" customHeight="1" hidden="1">
      <c r="A178" s="198"/>
      <c r="B178" s="196">
        <v>1</v>
      </c>
      <c r="C178" s="8"/>
      <c r="D178" s="196">
        <v>1</v>
      </c>
      <c r="E178" t="s" s="67">
        <v>3744</v>
      </c>
      <c r="F178" t="s" s="67">
        <v>3745</v>
      </c>
      <c r="G178" t="s" s="94">
        <v>3746</v>
      </c>
      <c r="H178" t="s" s="190">
        <v>2595</v>
      </c>
      <c r="I178" t="s" s="95">
        <v>2883</v>
      </c>
      <c r="J178" t="s" s="95">
        <v>2877</v>
      </c>
      <c r="K178" t="s" s="95">
        <v>3747</v>
      </c>
    </row>
    <row r="179" ht="76.5" customHeight="1" hidden="1">
      <c r="A179" s="198"/>
      <c r="B179" s="196">
        <v>0</v>
      </c>
      <c r="C179" s="8"/>
      <c r="D179" s="196">
        <v>0</v>
      </c>
      <c r="E179" t="s" s="67">
        <v>3748</v>
      </c>
      <c r="F179" t="s" s="67">
        <v>3749</v>
      </c>
      <c r="G179" t="s" s="94">
        <v>3750</v>
      </c>
      <c r="H179" t="s" s="95">
        <v>3751</v>
      </c>
      <c r="I179" t="s" s="95">
        <v>2871</v>
      </c>
      <c r="J179" t="s" s="95">
        <v>2871</v>
      </c>
      <c r="K179" t="s" s="95">
        <v>3752</v>
      </c>
    </row>
    <row r="180" ht="76.5" customHeight="1" hidden="1">
      <c r="A180" s="198"/>
      <c r="B180" s="196">
        <v>0</v>
      </c>
      <c r="C180" s="8"/>
      <c r="D180" s="196">
        <v>0</v>
      </c>
      <c r="E180" t="s" s="67">
        <v>3753</v>
      </c>
      <c r="F180" t="s" s="67">
        <v>3726</v>
      </c>
      <c r="G180" t="s" s="94">
        <v>3754</v>
      </c>
      <c r="H180" t="s" s="95">
        <v>3755</v>
      </c>
      <c r="I180" s="15"/>
      <c r="J180" s="15"/>
      <c r="K180" t="s" s="95">
        <v>3756</v>
      </c>
    </row>
    <row r="181" ht="76.5" customHeight="1" hidden="1">
      <c r="A181" s="198"/>
      <c r="B181" s="196">
        <v>0</v>
      </c>
      <c r="C181" s="8"/>
      <c r="D181" s="196">
        <v>0</v>
      </c>
      <c r="E181" t="s" s="67">
        <v>3757</v>
      </c>
      <c r="F181" t="s" s="67">
        <v>3758</v>
      </c>
      <c r="G181" t="s" s="94">
        <v>3759</v>
      </c>
      <c r="H181" t="s" s="95">
        <v>3760</v>
      </c>
      <c r="I181" s="15"/>
      <c r="J181" t="s" s="95">
        <v>2863</v>
      </c>
      <c r="K181" t="s" s="95">
        <v>3761</v>
      </c>
    </row>
    <row r="182" ht="76.5" customHeight="1" hidden="1">
      <c r="A182" s="198"/>
      <c r="B182" s="196">
        <v>0</v>
      </c>
      <c r="C182" s="8"/>
      <c r="D182" s="196">
        <v>0</v>
      </c>
      <c r="E182" t="s" s="67">
        <v>3762</v>
      </c>
      <c r="F182" t="s" s="67">
        <v>3763</v>
      </c>
      <c r="G182" t="s" s="94">
        <v>3764</v>
      </c>
      <c r="H182" t="s" s="95">
        <v>3765</v>
      </c>
      <c r="I182" t="s" s="95">
        <v>3150</v>
      </c>
      <c r="J182" s="15"/>
      <c r="K182" t="s" s="95">
        <v>3766</v>
      </c>
    </row>
    <row r="183" ht="76.5" customHeight="1" hidden="1">
      <c r="A183" s="198"/>
      <c r="B183" s="196">
        <v>0</v>
      </c>
      <c r="C183" s="8"/>
      <c r="D183" s="196">
        <v>0</v>
      </c>
      <c r="E183" t="s" s="67">
        <v>3767</v>
      </c>
      <c r="F183" t="s" s="67">
        <v>3768</v>
      </c>
      <c r="G183" t="s" s="94">
        <v>3769</v>
      </c>
      <c r="H183" t="s" s="95">
        <v>3770</v>
      </c>
      <c r="I183" s="15"/>
      <c r="J183" s="15"/>
      <c r="K183" t="s" s="95">
        <v>3771</v>
      </c>
    </row>
    <row r="184" ht="76.5" customHeight="1" hidden="1">
      <c r="A184" s="198"/>
      <c r="B184" s="196">
        <v>0</v>
      </c>
      <c r="C184" s="8"/>
      <c r="D184" s="196">
        <v>0</v>
      </c>
      <c r="E184" t="s" s="67">
        <v>3772</v>
      </c>
      <c r="F184" t="s" s="67">
        <v>3773</v>
      </c>
      <c r="G184" t="s" s="94">
        <v>3774</v>
      </c>
      <c r="H184" t="s" s="190">
        <v>3775</v>
      </c>
      <c r="I184" t="s" s="95">
        <v>2883</v>
      </c>
      <c r="J184" t="s" s="95">
        <v>2863</v>
      </c>
      <c r="K184" t="s" s="95">
        <v>3776</v>
      </c>
    </row>
    <row r="185" ht="89.25" customHeight="1" hidden="1">
      <c r="A185" s="198"/>
      <c r="B185" s="196">
        <v>0</v>
      </c>
      <c r="C185" s="8"/>
      <c r="D185" s="196">
        <v>0</v>
      </c>
      <c r="E185" t="s" s="67">
        <v>3777</v>
      </c>
      <c r="F185" t="s" s="67">
        <v>3778</v>
      </c>
      <c r="G185" t="s" s="94">
        <v>3779</v>
      </c>
      <c r="H185" t="s" s="95">
        <v>3780</v>
      </c>
      <c r="I185" t="s" s="95">
        <v>2877</v>
      </c>
      <c r="J185" t="s" s="95">
        <v>2877</v>
      </c>
      <c r="K185" t="s" s="95">
        <v>3781</v>
      </c>
    </row>
    <row r="186" ht="76.5" customHeight="1" hidden="1">
      <c r="A186" s="198"/>
      <c r="B186" s="196">
        <v>0</v>
      </c>
      <c r="C186" s="8"/>
      <c r="D186" s="196">
        <v>0</v>
      </c>
      <c r="E186" t="s" s="67">
        <v>3782</v>
      </c>
      <c r="F186" t="s" s="67">
        <v>3783</v>
      </c>
      <c r="G186" t="s" s="94">
        <v>3784</v>
      </c>
      <c r="H186" t="s" s="95">
        <v>3785</v>
      </c>
      <c r="I186" t="s" s="95">
        <v>3786</v>
      </c>
      <c r="J186" s="15"/>
      <c r="K186" t="s" s="95">
        <v>3787</v>
      </c>
    </row>
    <row r="187" ht="76.5" customHeight="1" hidden="1">
      <c r="A187" s="198"/>
      <c r="B187" s="196">
        <v>0</v>
      </c>
      <c r="C187" s="8"/>
      <c r="D187" s="196">
        <v>0</v>
      </c>
      <c r="E187" t="s" s="67">
        <v>3788</v>
      </c>
      <c r="F187" t="s" s="67">
        <v>3789</v>
      </c>
      <c r="G187" t="s" s="94">
        <v>3790</v>
      </c>
      <c r="H187" t="s" s="95">
        <v>3791</v>
      </c>
      <c r="I187" s="15"/>
      <c r="J187" t="s" s="95">
        <v>2941</v>
      </c>
      <c r="K187" s="15"/>
    </row>
    <row r="188" ht="89.25" customHeight="1" hidden="1">
      <c r="A188" s="198"/>
      <c r="B188" s="196">
        <v>0</v>
      </c>
      <c r="C188" s="8"/>
      <c r="D188" s="196">
        <v>0</v>
      </c>
      <c r="E188" t="s" s="67">
        <v>3792</v>
      </c>
      <c r="F188" t="s" s="67">
        <v>3793</v>
      </c>
      <c r="G188" t="s" s="94">
        <v>3794</v>
      </c>
      <c r="H188" t="s" s="95">
        <v>3795</v>
      </c>
      <c r="I188" s="15"/>
      <c r="J188" s="15"/>
      <c r="K188" t="s" s="95">
        <v>3796</v>
      </c>
    </row>
    <row r="189" ht="77.25" customHeight="1" hidden="1">
      <c r="A189" t="s" s="199">
        <v>3797</v>
      </c>
      <c r="B189" s="200">
        <v>1</v>
      </c>
      <c r="C189" s="8"/>
      <c r="D189" s="196">
        <v>1</v>
      </c>
      <c r="E189" t="s" s="67">
        <v>2600</v>
      </c>
      <c r="F189" t="s" s="67">
        <v>3798</v>
      </c>
      <c r="G189" t="s" s="94">
        <v>3799</v>
      </c>
      <c r="H189" t="s" s="190">
        <v>2601</v>
      </c>
      <c r="I189" t="s" s="95">
        <v>2883</v>
      </c>
      <c r="J189" s="15"/>
      <c r="K189" t="s" s="95">
        <v>3800</v>
      </c>
    </row>
    <row r="190" ht="76.5" customHeight="1" hidden="1">
      <c r="A190" s="198"/>
      <c r="B190" s="196">
        <v>0</v>
      </c>
      <c r="C190" s="8"/>
      <c r="D190" s="196">
        <v>0</v>
      </c>
      <c r="E190" t="s" s="67">
        <v>3801</v>
      </c>
      <c r="F190" t="s" s="67">
        <v>3802</v>
      </c>
      <c r="G190" t="s" s="94">
        <v>3803</v>
      </c>
      <c r="H190" t="s" s="95">
        <v>3804</v>
      </c>
      <c r="I190" s="15"/>
      <c r="J190" t="s" s="95">
        <v>2877</v>
      </c>
      <c r="K190" t="s" s="95">
        <v>3805</v>
      </c>
    </row>
    <row r="191" ht="76.5" customHeight="1" hidden="1">
      <c r="A191" s="198"/>
      <c r="B191" s="196">
        <v>0</v>
      </c>
      <c r="C191" s="8"/>
      <c r="D191" s="196">
        <v>0</v>
      </c>
      <c r="E191" t="s" s="67">
        <v>3806</v>
      </c>
      <c r="F191" t="s" s="67">
        <v>3807</v>
      </c>
      <c r="G191" t="s" s="94">
        <v>3808</v>
      </c>
      <c r="H191" t="s" s="95">
        <v>3809</v>
      </c>
      <c r="I191" t="s" s="95">
        <v>2871</v>
      </c>
      <c r="J191" t="s" s="95">
        <v>2951</v>
      </c>
      <c r="K191" t="s" s="95">
        <v>3810</v>
      </c>
    </row>
    <row r="192" ht="76.5" customHeight="1" hidden="1">
      <c r="A192" s="198"/>
      <c r="B192" s="196">
        <v>0</v>
      </c>
      <c r="C192" s="8"/>
      <c r="D192" s="196">
        <v>0</v>
      </c>
      <c r="E192" t="s" s="67">
        <v>3811</v>
      </c>
      <c r="F192" t="s" s="67">
        <v>3768</v>
      </c>
      <c r="G192" t="s" s="94">
        <v>3769</v>
      </c>
      <c r="H192" t="s" s="95">
        <v>3812</v>
      </c>
      <c r="I192" t="s" s="95">
        <v>2883</v>
      </c>
      <c r="J192" t="s" s="95">
        <v>3150</v>
      </c>
      <c r="K192" t="s" s="95">
        <v>3813</v>
      </c>
    </row>
    <row r="193" ht="76.5" customHeight="1" hidden="1">
      <c r="A193" s="198"/>
      <c r="B193" s="196">
        <v>0</v>
      </c>
      <c r="C193" s="8"/>
      <c r="D193" s="196">
        <v>0</v>
      </c>
      <c r="E193" t="s" s="67">
        <v>3814</v>
      </c>
      <c r="F193" t="s" s="67">
        <v>3815</v>
      </c>
      <c r="G193" t="s" s="94">
        <v>3816</v>
      </c>
      <c r="H193" t="s" s="190">
        <v>3817</v>
      </c>
      <c r="I193" t="s" s="95">
        <v>3818</v>
      </c>
      <c r="J193" t="s" s="95">
        <v>3819</v>
      </c>
      <c r="K193" t="s" s="95">
        <v>3820</v>
      </c>
    </row>
    <row r="194" ht="76.5" customHeight="1" hidden="1">
      <c r="A194" s="198"/>
      <c r="B194" s="196">
        <v>0</v>
      </c>
      <c r="C194" s="8"/>
      <c r="D194" s="196">
        <v>0</v>
      </c>
      <c r="E194" t="s" s="67">
        <v>3821</v>
      </c>
      <c r="F194" t="s" s="67">
        <v>3822</v>
      </c>
      <c r="G194" t="s" s="94">
        <v>3823</v>
      </c>
      <c r="H194" t="s" s="95">
        <v>3824</v>
      </c>
      <c r="I194" s="15"/>
      <c r="J194" t="s" s="95">
        <v>3177</v>
      </c>
      <c r="K194" t="s" s="95">
        <v>3825</v>
      </c>
    </row>
    <row r="195" ht="76.5" customHeight="1" hidden="1">
      <c r="A195" s="198"/>
      <c r="B195" s="196">
        <v>0</v>
      </c>
      <c r="C195" s="8"/>
      <c r="D195" s="196">
        <v>0</v>
      </c>
      <c r="E195" t="s" s="67">
        <v>3826</v>
      </c>
      <c r="F195" t="s" s="67">
        <v>3827</v>
      </c>
      <c r="G195" t="s" s="94">
        <v>3828</v>
      </c>
      <c r="H195" t="s" s="95">
        <v>3829</v>
      </c>
      <c r="I195" s="15"/>
      <c r="J195" t="s" s="95">
        <v>2863</v>
      </c>
      <c r="K195" t="s" s="95">
        <v>3830</v>
      </c>
    </row>
    <row r="196" ht="89.25" customHeight="1" hidden="1">
      <c r="A196" t="s" s="56">
        <v>3831</v>
      </c>
      <c r="B196" s="196">
        <v>1</v>
      </c>
      <c r="C196" s="8"/>
      <c r="D196" s="196">
        <v>1</v>
      </c>
      <c r="E196" t="s" s="67">
        <v>2611</v>
      </c>
      <c r="F196" t="s" s="67">
        <v>3832</v>
      </c>
      <c r="G196" t="s" s="94">
        <v>3833</v>
      </c>
      <c r="H196" t="s" s="190">
        <v>3834</v>
      </c>
      <c r="I196" s="15"/>
      <c r="J196" s="15"/>
      <c r="K196" t="s" s="95">
        <v>3835</v>
      </c>
    </row>
    <row r="197" ht="76.5" customHeight="1">
      <c r="A197" t="s" s="201">
        <v>3836</v>
      </c>
      <c r="B197" s="200">
        <v>1</v>
      </c>
      <c r="C197" s="8"/>
      <c r="D197" s="196">
        <v>1</v>
      </c>
      <c r="E197" t="s" s="67">
        <v>3837</v>
      </c>
      <c r="F197" t="s" s="67">
        <v>3838</v>
      </c>
      <c r="G197" t="s" s="94">
        <v>3839</v>
      </c>
      <c r="H197" t="s" s="190">
        <v>3840</v>
      </c>
      <c r="I197" s="15"/>
      <c r="J197" s="15"/>
      <c r="K197" t="s" s="95">
        <v>3841</v>
      </c>
    </row>
    <row r="198" ht="76.5" customHeight="1" hidden="1">
      <c r="A198" t="s" s="56">
        <v>3365</v>
      </c>
      <c r="B198" t="s" s="67">
        <v>3240</v>
      </c>
      <c r="C198" s="8"/>
      <c r="D198" s="196">
        <v>1</v>
      </c>
      <c r="E198" t="s" s="67">
        <v>2630</v>
      </c>
      <c r="F198" t="s" s="67">
        <v>3842</v>
      </c>
      <c r="G198" t="s" s="94">
        <v>3843</v>
      </c>
      <c r="H198" t="s" s="190">
        <v>3844</v>
      </c>
      <c r="I198" t="s" s="95">
        <v>2883</v>
      </c>
      <c r="J198" t="s" s="95">
        <v>2877</v>
      </c>
      <c r="K198" t="s" s="95">
        <v>3845</v>
      </c>
    </row>
    <row r="199" ht="76.5" customHeight="1" hidden="1">
      <c r="A199" s="198"/>
      <c r="B199" s="196">
        <v>0</v>
      </c>
      <c r="C199" s="8"/>
      <c r="D199" s="196">
        <v>0</v>
      </c>
      <c r="E199" t="s" s="67">
        <v>3846</v>
      </c>
      <c r="F199" t="s" s="67">
        <v>3847</v>
      </c>
      <c r="G199" t="s" s="94">
        <v>3848</v>
      </c>
      <c r="H199" t="s" s="95">
        <v>3849</v>
      </c>
      <c r="I199" t="s" s="95">
        <v>2911</v>
      </c>
      <c r="J199" t="s" s="95">
        <v>2941</v>
      </c>
      <c r="K199" t="s" s="95">
        <v>3850</v>
      </c>
    </row>
    <row r="200" ht="76.5" customHeight="1" hidden="1">
      <c r="A200" s="198"/>
      <c r="B200" s="196">
        <v>0</v>
      </c>
      <c r="C200" s="8"/>
      <c r="D200" s="196">
        <v>0</v>
      </c>
      <c r="E200" t="s" s="67">
        <v>3851</v>
      </c>
      <c r="F200" t="s" s="67">
        <v>3852</v>
      </c>
      <c r="G200" t="s" s="94">
        <v>3853</v>
      </c>
      <c r="H200" t="s" s="95">
        <v>3854</v>
      </c>
      <c r="I200" s="15"/>
      <c r="J200" t="s" s="95">
        <v>2877</v>
      </c>
      <c r="K200" t="s" s="95">
        <v>3855</v>
      </c>
    </row>
    <row r="201" ht="89.25" customHeight="1" hidden="1">
      <c r="A201" s="198"/>
      <c r="B201" s="196">
        <v>0</v>
      </c>
      <c r="C201" s="8"/>
      <c r="D201" s="196">
        <v>0</v>
      </c>
      <c r="E201" t="s" s="67">
        <v>3856</v>
      </c>
      <c r="F201" t="s" s="67">
        <v>3857</v>
      </c>
      <c r="G201" t="s" s="94">
        <v>3858</v>
      </c>
      <c r="H201" t="s" s="95">
        <v>3859</v>
      </c>
      <c r="I201" t="s" s="95">
        <v>2941</v>
      </c>
      <c r="J201" t="s" s="95">
        <v>2911</v>
      </c>
      <c r="K201" t="s" s="95">
        <v>3860</v>
      </c>
    </row>
    <row r="202" ht="76.5" customHeight="1" hidden="1">
      <c r="A202" t="s" s="56">
        <v>3861</v>
      </c>
      <c r="B202" s="196">
        <v>1</v>
      </c>
      <c r="C202" s="8"/>
      <c r="D202" s="196">
        <v>1</v>
      </c>
      <c r="E202" t="s" s="67">
        <v>2642</v>
      </c>
      <c r="F202" t="s" s="67">
        <v>3862</v>
      </c>
      <c r="G202" t="s" s="94">
        <v>3863</v>
      </c>
      <c r="H202" t="s" s="190">
        <v>2645</v>
      </c>
      <c r="I202" t="s" s="95">
        <v>2883</v>
      </c>
      <c r="J202" t="s" s="95">
        <v>2877</v>
      </c>
      <c r="K202" t="s" s="95">
        <v>3864</v>
      </c>
    </row>
    <row r="203" ht="76.5" customHeight="1" hidden="1">
      <c r="A203" t="s" s="56">
        <v>3865</v>
      </c>
      <c r="B203" t="s" s="67">
        <v>3240</v>
      </c>
      <c r="C203" s="8"/>
      <c r="D203" s="196">
        <v>1</v>
      </c>
      <c r="E203" t="s" s="67">
        <v>3866</v>
      </c>
      <c r="F203" t="s" s="67">
        <v>3867</v>
      </c>
      <c r="G203" t="s" s="94">
        <v>3868</v>
      </c>
      <c r="H203" t="s" s="95">
        <v>3869</v>
      </c>
      <c r="I203" t="s" s="95">
        <v>2883</v>
      </c>
      <c r="J203" t="s" s="95">
        <v>2871</v>
      </c>
      <c r="K203" t="s" s="95">
        <v>3870</v>
      </c>
    </row>
    <row r="204" ht="76.5" customHeight="1" hidden="1">
      <c r="A204" s="198"/>
      <c r="B204" s="196">
        <v>0</v>
      </c>
      <c r="C204" s="8"/>
      <c r="D204" s="196">
        <v>0</v>
      </c>
      <c r="E204" t="s" s="67">
        <v>3871</v>
      </c>
      <c r="F204" t="s" s="67">
        <v>3872</v>
      </c>
      <c r="G204" t="s" s="94">
        <v>3873</v>
      </c>
      <c r="H204" t="s" s="95">
        <v>3874</v>
      </c>
      <c r="I204" s="15"/>
      <c r="J204" t="s" s="95">
        <v>2877</v>
      </c>
      <c r="K204" s="15"/>
    </row>
    <row r="205" ht="76.5" customHeight="1" hidden="1">
      <c r="A205" s="198"/>
      <c r="B205" s="196">
        <v>0</v>
      </c>
      <c r="C205" s="8"/>
      <c r="D205" s="196">
        <v>0</v>
      </c>
      <c r="E205" t="s" s="67">
        <v>3875</v>
      </c>
      <c r="F205" t="s" s="67">
        <v>3876</v>
      </c>
      <c r="G205" t="s" s="94">
        <v>3877</v>
      </c>
      <c r="H205" t="s" s="95">
        <v>3878</v>
      </c>
      <c r="I205" t="s" s="95">
        <v>2863</v>
      </c>
      <c r="J205" t="s" s="95">
        <v>2941</v>
      </c>
      <c r="K205" t="s" s="95">
        <v>3879</v>
      </c>
    </row>
    <row r="206" ht="76.5" customHeight="1" hidden="1">
      <c r="A206" s="198"/>
      <c r="B206" s="196">
        <v>0</v>
      </c>
      <c r="C206" s="8"/>
      <c r="D206" s="196">
        <v>0</v>
      </c>
      <c r="E206" t="s" s="67">
        <v>3880</v>
      </c>
      <c r="F206" t="s" s="67">
        <v>3881</v>
      </c>
      <c r="G206" t="s" s="94">
        <v>3882</v>
      </c>
      <c r="H206" t="s" s="95">
        <v>3883</v>
      </c>
      <c r="I206" t="s" s="95">
        <v>2940</v>
      </c>
      <c r="J206" t="s" s="95">
        <v>2951</v>
      </c>
      <c r="K206" t="s" s="95">
        <v>3884</v>
      </c>
    </row>
    <row r="207" ht="76.5" customHeight="1" hidden="1">
      <c r="A207" s="198"/>
      <c r="B207" s="196">
        <v>0</v>
      </c>
      <c r="C207" s="8"/>
      <c r="D207" s="196">
        <v>0</v>
      </c>
      <c r="E207" t="s" s="67">
        <v>3885</v>
      </c>
      <c r="F207" t="s" s="67">
        <v>3886</v>
      </c>
      <c r="G207" t="s" s="94">
        <v>3887</v>
      </c>
      <c r="H207" t="s" s="95">
        <v>3888</v>
      </c>
      <c r="I207" t="s" s="95">
        <v>3166</v>
      </c>
      <c r="J207" t="s" s="95">
        <v>2996</v>
      </c>
      <c r="K207" t="s" s="95">
        <v>3889</v>
      </c>
    </row>
    <row r="208" ht="76.5" customHeight="1" hidden="1">
      <c r="A208" s="198"/>
      <c r="B208" t="s" s="67">
        <v>3240</v>
      </c>
      <c r="C208" s="8"/>
      <c r="D208" s="196">
        <v>1</v>
      </c>
      <c r="E208" t="s" s="67">
        <v>3890</v>
      </c>
      <c r="F208" t="s" s="67">
        <v>3891</v>
      </c>
      <c r="G208" t="s" s="94">
        <v>3892</v>
      </c>
      <c r="H208" t="s" s="95">
        <v>3893</v>
      </c>
      <c r="I208" s="15"/>
      <c r="J208" t="s" s="95">
        <v>2877</v>
      </c>
      <c r="K208" s="15"/>
    </row>
    <row r="209" ht="76.5" customHeight="1" hidden="1">
      <c r="A209" s="198"/>
      <c r="B209" s="196">
        <v>0</v>
      </c>
      <c r="C209" s="8"/>
      <c r="D209" s="196">
        <v>0</v>
      </c>
      <c r="E209" t="s" s="67">
        <v>3894</v>
      </c>
      <c r="F209" t="s" s="67">
        <v>3895</v>
      </c>
      <c r="G209" t="s" s="94">
        <v>3896</v>
      </c>
      <c r="H209" t="s" s="95">
        <v>3897</v>
      </c>
      <c r="I209" t="s" s="95">
        <v>2871</v>
      </c>
      <c r="J209" t="s" s="95">
        <v>3150</v>
      </c>
      <c r="K209" t="s" s="95">
        <v>3898</v>
      </c>
    </row>
    <row r="210" ht="76.5" customHeight="1">
      <c r="A210" t="s" s="64">
        <v>3899</v>
      </c>
      <c r="B210" s="196">
        <v>1</v>
      </c>
      <c r="C210" s="8"/>
      <c r="D210" s="196">
        <v>1</v>
      </c>
      <c r="E210" t="s" s="67">
        <v>2666</v>
      </c>
      <c r="F210" t="s" s="67">
        <v>3900</v>
      </c>
      <c r="G210" t="s" s="94">
        <v>3901</v>
      </c>
      <c r="H210" t="s" s="190">
        <v>3902</v>
      </c>
      <c r="I210" t="s" s="95">
        <v>2877</v>
      </c>
      <c r="J210" s="15"/>
      <c r="K210" t="s" s="95">
        <v>3903</v>
      </c>
    </row>
    <row r="211" ht="76.5" customHeight="1" hidden="1">
      <c r="A211" s="8"/>
      <c r="B211" s="196">
        <v>0</v>
      </c>
      <c r="C211" s="8"/>
      <c r="D211" s="196">
        <v>0</v>
      </c>
      <c r="E211" t="s" s="67">
        <v>3904</v>
      </c>
      <c r="F211" t="s" s="67">
        <v>3905</v>
      </c>
      <c r="G211" t="s" s="94">
        <v>3906</v>
      </c>
      <c r="H211" t="s" s="95">
        <v>3907</v>
      </c>
      <c r="I211" s="15"/>
      <c r="J211" s="15"/>
      <c r="K211" t="s" s="95">
        <v>3908</v>
      </c>
    </row>
    <row r="212" ht="76.5" customHeight="1" hidden="1">
      <c r="A212" s="8"/>
      <c r="B212" s="196">
        <v>0</v>
      </c>
      <c r="C212" s="8"/>
      <c r="D212" s="196">
        <v>0</v>
      </c>
      <c r="E212" t="s" s="67">
        <v>3909</v>
      </c>
      <c r="F212" t="s" s="67">
        <v>3910</v>
      </c>
      <c r="G212" t="s" s="94">
        <v>3911</v>
      </c>
      <c r="H212" t="s" s="95">
        <v>3912</v>
      </c>
      <c r="I212" s="15"/>
      <c r="J212" t="s" s="95">
        <v>2877</v>
      </c>
      <c r="K212" s="15"/>
    </row>
    <row r="213" ht="76.5" customHeight="1" hidden="1">
      <c r="A213" t="s" s="67">
        <v>3365</v>
      </c>
      <c r="B213" s="196">
        <v>1</v>
      </c>
      <c r="C213" s="8"/>
      <c r="D213" s="196">
        <v>1</v>
      </c>
      <c r="E213" t="s" s="67">
        <v>3913</v>
      </c>
      <c r="F213" t="s" s="67">
        <v>3914</v>
      </c>
      <c r="G213" t="s" s="94">
        <v>3915</v>
      </c>
      <c r="H213" t="s" s="95">
        <v>3916</v>
      </c>
      <c r="I213" t="s" s="95">
        <v>2871</v>
      </c>
      <c r="J213" t="s" s="95">
        <v>2863</v>
      </c>
      <c r="K213" t="s" s="95">
        <v>3917</v>
      </c>
    </row>
    <row r="214" ht="76.5" customHeight="1" hidden="1">
      <c r="A214" t="s" s="67">
        <v>3918</v>
      </c>
      <c r="B214" t="s" s="67">
        <v>3240</v>
      </c>
      <c r="C214" s="8"/>
      <c r="D214" s="196">
        <v>1</v>
      </c>
      <c r="E214" t="s" s="67">
        <v>3919</v>
      </c>
      <c r="F214" t="s" s="67">
        <v>3920</v>
      </c>
      <c r="G214" t="s" s="94">
        <v>3921</v>
      </c>
      <c r="H214" t="s" s="190">
        <v>3922</v>
      </c>
      <c r="I214" s="15"/>
      <c r="J214" s="15"/>
      <c r="K214" s="15"/>
    </row>
    <row r="215" ht="89.25" customHeight="1" hidden="1">
      <c r="A215" t="s" s="67">
        <v>3923</v>
      </c>
      <c r="B215" s="196">
        <v>1</v>
      </c>
      <c r="C215" s="8"/>
      <c r="D215" s="196">
        <v>1</v>
      </c>
      <c r="E215" t="s" s="67">
        <v>3924</v>
      </c>
      <c r="F215" t="s" s="67">
        <v>3925</v>
      </c>
      <c r="G215" t="s" s="94">
        <v>3926</v>
      </c>
      <c r="H215" t="s" s="190">
        <v>3927</v>
      </c>
      <c r="I215" s="15"/>
      <c r="J215" s="15"/>
      <c r="K215" s="15"/>
    </row>
    <row r="216" ht="76.5" customHeight="1" hidden="1">
      <c r="A216" s="8"/>
      <c r="B216" s="196">
        <v>0</v>
      </c>
      <c r="C216" s="8"/>
      <c r="D216" s="196">
        <v>0</v>
      </c>
      <c r="E216" t="s" s="67">
        <v>3928</v>
      </c>
      <c r="F216" t="s" s="67">
        <v>3929</v>
      </c>
      <c r="G216" t="s" s="94">
        <v>3930</v>
      </c>
      <c r="H216" t="s" s="95">
        <v>3931</v>
      </c>
      <c r="I216" t="s" s="95">
        <v>2863</v>
      </c>
      <c r="J216" t="s" s="95">
        <v>2911</v>
      </c>
      <c r="K216" t="s" s="95">
        <v>3932</v>
      </c>
    </row>
    <row r="217" ht="76.5" customHeight="1" hidden="1">
      <c r="A217" t="s" s="67">
        <v>3933</v>
      </c>
      <c r="B217" s="196">
        <v>1</v>
      </c>
      <c r="C217" s="8"/>
      <c r="D217" s="196">
        <v>1</v>
      </c>
      <c r="E217" t="s" s="67">
        <v>3934</v>
      </c>
      <c r="F217" t="s" s="67">
        <v>3935</v>
      </c>
      <c r="G217" t="s" s="94">
        <v>3936</v>
      </c>
      <c r="H217" t="s" s="190">
        <v>2697</v>
      </c>
      <c r="I217" t="s" s="95">
        <v>3150</v>
      </c>
      <c r="J217" t="s" s="95">
        <v>2856</v>
      </c>
      <c r="K217" t="s" s="95">
        <v>3937</v>
      </c>
    </row>
    <row r="218" ht="89.25" customHeight="1" hidden="1">
      <c r="A218" s="8"/>
      <c r="B218" s="196">
        <v>0</v>
      </c>
      <c r="C218" s="8"/>
      <c r="D218" s="196">
        <v>0</v>
      </c>
      <c r="E218" t="s" s="67">
        <v>3938</v>
      </c>
      <c r="F218" t="s" s="67">
        <v>3939</v>
      </c>
      <c r="G218" t="s" s="94">
        <v>3940</v>
      </c>
      <c r="H218" t="s" s="95">
        <v>3941</v>
      </c>
      <c r="I218" t="s" s="95">
        <v>2883</v>
      </c>
      <c r="J218" t="s" s="95">
        <v>2863</v>
      </c>
      <c r="K218" t="s" s="95">
        <v>3942</v>
      </c>
    </row>
    <row r="219" ht="76.5" customHeight="1" hidden="1">
      <c r="A219" s="8"/>
      <c r="B219" s="196">
        <v>0</v>
      </c>
      <c r="C219" s="8"/>
      <c r="D219" s="196">
        <v>0</v>
      </c>
      <c r="E219" t="s" s="67">
        <v>3943</v>
      </c>
      <c r="F219" t="s" s="67">
        <v>3802</v>
      </c>
      <c r="G219" t="s" s="94">
        <v>3944</v>
      </c>
      <c r="H219" t="s" s="95">
        <v>3945</v>
      </c>
      <c r="I219" t="s" s="95">
        <v>2883</v>
      </c>
      <c r="J219" s="15"/>
      <c r="K219" t="s" s="95">
        <v>3946</v>
      </c>
    </row>
    <row r="220" ht="76.5" customHeight="1" hidden="1">
      <c r="A220" s="8"/>
      <c r="B220" s="196">
        <v>0</v>
      </c>
      <c r="C220" s="8"/>
      <c r="D220" s="196">
        <v>1</v>
      </c>
      <c r="E220" t="s" s="67">
        <v>3947</v>
      </c>
      <c r="F220" t="s" s="67">
        <v>3948</v>
      </c>
      <c r="G220" t="s" s="94">
        <v>3949</v>
      </c>
      <c r="H220" t="s" s="95">
        <v>3950</v>
      </c>
      <c r="I220" t="s" s="95">
        <v>2883</v>
      </c>
      <c r="J220" t="s" s="95">
        <v>2863</v>
      </c>
      <c r="K220" t="s" s="95">
        <v>3951</v>
      </c>
    </row>
    <row r="221" ht="76.5" customHeight="1" hidden="1">
      <c r="A221" s="8"/>
      <c r="B221" s="196">
        <v>0</v>
      </c>
      <c r="C221" s="8"/>
      <c r="D221" s="196">
        <v>0</v>
      </c>
      <c r="E221" t="s" s="67">
        <v>3952</v>
      </c>
      <c r="F221" t="s" s="67">
        <v>3953</v>
      </c>
      <c r="G221" t="s" s="94">
        <v>3954</v>
      </c>
      <c r="H221" t="s" s="95">
        <v>3955</v>
      </c>
      <c r="I221" t="s" s="95">
        <v>2863</v>
      </c>
      <c r="J221" t="s" s="95">
        <v>3150</v>
      </c>
      <c r="K221" t="s" s="95">
        <v>3956</v>
      </c>
    </row>
    <row r="222" ht="89.25" customHeight="1" hidden="1">
      <c r="A222" s="8"/>
      <c r="B222" s="196">
        <v>0</v>
      </c>
      <c r="C222" s="8"/>
      <c r="D222" s="196">
        <v>0</v>
      </c>
      <c r="E222" t="s" s="67">
        <v>3957</v>
      </c>
      <c r="F222" t="s" s="67">
        <v>3958</v>
      </c>
      <c r="G222" t="s" s="94">
        <v>3959</v>
      </c>
      <c r="H222" t="s" s="95">
        <v>3960</v>
      </c>
      <c r="I222" t="s" s="95">
        <v>2871</v>
      </c>
      <c r="J222" t="s" s="95">
        <v>2911</v>
      </c>
      <c r="K222" t="s" s="95">
        <v>3961</v>
      </c>
    </row>
    <row r="223" ht="76.5" customHeight="1" hidden="1">
      <c r="A223" t="s" s="67">
        <v>3962</v>
      </c>
      <c r="B223" s="196">
        <v>1</v>
      </c>
      <c r="C223" s="8"/>
      <c r="D223" s="196">
        <v>1</v>
      </c>
      <c r="E223" t="s" s="67">
        <v>3963</v>
      </c>
      <c r="F223" t="s" s="67">
        <v>3964</v>
      </c>
      <c r="G223" t="s" s="94">
        <v>3965</v>
      </c>
      <c r="H223" t="s" s="95">
        <v>3966</v>
      </c>
      <c r="I223" t="s" s="95">
        <v>2877</v>
      </c>
      <c r="J223" s="15"/>
      <c r="K223" t="s" s="95">
        <v>3967</v>
      </c>
    </row>
    <row r="224" ht="76.5" customHeight="1" hidden="1">
      <c r="A224" s="8"/>
      <c r="B224" s="196">
        <v>0</v>
      </c>
      <c r="C224" s="8"/>
      <c r="D224" s="196">
        <v>0</v>
      </c>
      <c r="E224" t="s" s="67">
        <v>3968</v>
      </c>
      <c r="F224" t="s" s="67">
        <v>3969</v>
      </c>
      <c r="G224" t="s" s="94">
        <v>3970</v>
      </c>
      <c r="H224" t="s" s="95">
        <v>3971</v>
      </c>
      <c r="I224" s="15"/>
      <c r="J224" t="s" s="95">
        <v>2877</v>
      </c>
      <c r="K224" t="s" s="95">
        <v>3972</v>
      </c>
    </row>
    <row r="225" ht="89.25" customHeight="1" hidden="1">
      <c r="A225" s="8"/>
      <c r="B225" s="196">
        <v>0</v>
      </c>
      <c r="C225" s="8"/>
      <c r="D225" s="196">
        <v>0</v>
      </c>
      <c r="E225" t="s" s="67">
        <v>3973</v>
      </c>
      <c r="F225" t="s" s="67">
        <v>3974</v>
      </c>
      <c r="G225" t="s" s="94">
        <v>3975</v>
      </c>
      <c r="H225" t="s" s="95">
        <v>3976</v>
      </c>
      <c r="I225" s="15"/>
      <c r="J225" t="s" s="95">
        <v>2871</v>
      </c>
      <c r="K225" t="s" s="95">
        <v>3977</v>
      </c>
    </row>
    <row r="226" ht="76.5" customHeight="1" hidden="1">
      <c r="A226" s="8"/>
      <c r="B226" s="196">
        <v>1</v>
      </c>
      <c r="C226" s="8"/>
      <c r="D226" s="196">
        <v>1</v>
      </c>
      <c r="E226" t="s" s="67">
        <v>2716</v>
      </c>
      <c r="F226" t="s" s="67">
        <v>3978</v>
      </c>
      <c r="G226" t="s" s="94">
        <v>3979</v>
      </c>
      <c r="H226" t="s" s="95">
        <v>3980</v>
      </c>
      <c r="I226" s="15"/>
      <c r="J226" s="15"/>
      <c r="K226" t="s" s="95">
        <v>3981</v>
      </c>
    </row>
    <row r="227" ht="77.25" customHeight="1" hidden="1">
      <c r="A227" t="s" s="202">
        <v>3982</v>
      </c>
      <c r="B227" t="s" s="7">
        <v>3240</v>
      </c>
      <c r="C227" s="8"/>
      <c r="D227" s="196">
        <v>1</v>
      </c>
      <c r="E227" t="s" s="67">
        <v>3983</v>
      </c>
      <c r="F227" t="s" s="67">
        <v>3984</v>
      </c>
      <c r="G227" t="s" s="94">
        <v>3985</v>
      </c>
      <c r="H227" t="s" s="95">
        <v>3986</v>
      </c>
      <c r="I227" t="s" s="95">
        <v>2911</v>
      </c>
      <c r="J227" s="15"/>
      <c r="K227" t="s" s="95">
        <v>3987</v>
      </c>
    </row>
    <row r="228" ht="89.25" customHeight="1" hidden="1">
      <c r="A228" s="8"/>
      <c r="B228" s="196">
        <v>0</v>
      </c>
      <c r="C228" s="8"/>
      <c r="D228" s="196">
        <v>0</v>
      </c>
      <c r="E228" t="s" s="67">
        <v>3988</v>
      </c>
      <c r="F228" t="s" s="67">
        <v>3989</v>
      </c>
      <c r="G228" t="s" s="94">
        <v>3990</v>
      </c>
      <c r="H228" t="s" s="95">
        <v>3991</v>
      </c>
      <c r="I228" t="s" s="95">
        <v>2883</v>
      </c>
      <c r="J228" t="s" s="95">
        <v>2863</v>
      </c>
      <c r="K228" t="s" s="95">
        <v>3992</v>
      </c>
    </row>
    <row r="229" ht="76.5" customHeight="1" hidden="1">
      <c r="A229" s="8"/>
      <c r="B229" s="196">
        <v>0</v>
      </c>
      <c r="C229" s="8"/>
      <c r="D229" s="196">
        <v>0</v>
      </c>
      <c r="E229" t="s" s="67">
        <v>3993</v>
      </c>
      <c r="F229" t="s" s="67">
        <v>3994</v>
      </c>
      <c r="G229" t="s" s="94">
        <v>3995</v>
      </c>
      <c r="H229" t="s" s="95">
        <v>3996</v>
      </c>
      <c r="I229" t="s" s="95">
        <v>2940</v>
      </c>
      <c r="J229" t="s" s="95">
        <v>2856</v>
      </c>
      <c r="K229" t="s" s="95">
        <v>3997</v>
      </c>
    </row>
    <row r="230" ht="76.5" customHeight="1" hidden="1">
      <c r="A230" s="8"/>
      <c r="B230" s="196">
        <v>0</v>
      </c>
      <c r="C230" s="8"/>
      <c r="D230" s="196">
        <v>0</v>
      </c>
      <c r="E230" t="s" s="67">
        <v>3998</v>
      </c>
      <c r="F230" t="s" s="67">
        <v>3999</v>
      </c>
      <c r="G230" t="s" s="94">
        <v>4000</v>
      </c>
      <c r="H230" t="s" s="95">
        <v>4001</v>
      </c>
      <c r="I230" t="s" s="95">
        <v>2883</v>
      </c>
      <c r="J230" t="s" s="95">
        <v>2941</v>
      </c>
      <c r="K230" t="s" s="95">
        <v>4002</v>
      </c>
    </row>
    <row r="231" ht="76.5" customHeight="1" hidden="1">
      <c r="A231" s="8"/>
      <c r="B231" s="196">
        <v>0</v>
      </c>
      <c r="C231" s="8"/>
      <c r="D231" s="196">
        <v>0</v>
      </c>
      <c r="E231" t="s" s="67">
        <v>4003</v>
      </c>
      <c r="F231" t="s" s="67">
        <v>4004</v>
      </c>
      <c r="G231" t="s" s="94">
        <v>4005</v>
      </c>
      <c r="H231" t="s" s="95">
        <v>4006</v>
      </c>
      <c r="I231" s="15"/>
      <c r="J231" s="15"/>
      <c r="K231" t="s" s="95">
        <v>4007</v>
      </c>
    </row>
    <row r="232" ht="76.5" customHeight="1" hidden="1">
      <c r="A232" t="s" s="67">
        <v>3861</v>
      </c>
      <c r="B232" s="196">
        <v>1</v>
      </c>
      <c r="C232" s="8"/>
      <c r="D232" s="196">
        <v>1</v>
      </c>
      <c r="E232" t="s" s="67">
        <v>2737</v>
      </c>
      <c r="F232" t="s" s="67">
        <v>4008</v>
      </c>
      <c r="G232" t="s" s="94">
        <v>4009</v>
      </c>
      <c r="H232" t="s" s="190">
        <v>4010</v>
      </c>
      <c r="I232" t="s" s="95">
        <v>2941</v>
      </c>
      <c r="J232" t="s" s="95">
        <v>2871</v>
      </c>
      <c r="K232" t="s" s="95">
        <v>4011</v>
      </c>
    </row>
    <row r="233" ht="76.5" customHeight="1" hidden="1">
      <c r="A233" s="8"/>
      <c r="B233" s="196">
        <v>1</v>
      </c>
      <c r="C233" s="8"/>
      <c r="D233" s="196">
        <v>1</v>
      </c>
      <c r="E233" t="s" s="67">
        <v>4012</v>
      </c>
      <c r="F233" t="s" s="67">
        <v>4013</v>
      </c>
      <c r="G233" t="s" s="94">
        <v>4014</v>
      </c>
      <c r="H233" t="s" s="95">
        <v>4015</v>
      </c>
      <c r="I233" s="15"/>
      <c r="J233" s="15"/>
      <c r="K233" s="15"/>
    </row>
    <row r="234" ht="76.5" customHeight="1" hidden="1">
      <c r="A234" t="s" s="67">
        <v>4016</v>
      </c>
      <c r="B234" s="196">
        <v>1</v>
      </c>
      <c r="C234" s="8"/>
      <c r="D234" s="196">
        <v>1</v>
      </c>
      <c r="E234" t="s" s="67">
        <v>4017</v>
      </c>
      <c r="F234" t="s" s="67">
        <v>4018</v>
      </c>
      <c r="G234" t="s" s="94">
        <v>4019</v>
      </c>
      <c r="H234" t="s" s="95">
        <v>4020</v>
      </c>
      <c r="I234" s="15"/>
      <c r="J234" s="15"/>
      <c r="K234" t="s" s="95">
        <v>4021</v>
      </c>
    </row>
    <row r="235" ht="89.25" customHeight="1" hidden="1">
      <c r="A235" s="8"/>
      <c r="B235" s="196">
        <v>0</v>
      </c>
      <c r="C235" s="8"/>
      <c r="D235" s="196">
        <v>0</v>
      </c>
      <c r="E235" t="s" s="67">
        <v>4022</v>
      </c>
      <c r="F235" t="s" s="67">
        <v>4023</v>
      </c>
      <c r="G235" t="s" s="94">
        <v>4024</v>
      </c>
      <c r="H235" t="s" s="95">
        <v>4025</v>
      </c>
      <c r="I235" s="15"/>
      <c r="J235" t="s" s="95">
        <v>2877</v>
      </c>
      <c r="K235" t="s" s="95">
        <v>4026</v>
      </c>
    </row>
    <row r="236" ht="76.5" customHeight="1" hidden="1">
      <c r="A236" t="s" s="67">
        <v>3831</v>
      </c>
      <c r="B236" t="s" s="67">
        <v>3240</v>
      </c>
      <c r="C236" s="8"/>
      <c r="D236" s="196">
        <v>1</v>
      </c>
      <c r="E236" t="s" s="67">
        <v>4027</v>
      </c>
      <c r="F236" t="s" s="67">
        <v>4028</v>
      </c>
      <c r="G236" t="s" s="94">
        <v>4029</v>
      </c>
      <c r="H236" t="s" s="95">
        <v>4030</v>
      </c>
      <c r="I236" t="s" s="95">
        <v>2871</v>
      </c>
      <c r="J236" t="s" s="95">
        <v>3177</v>
      </c>
      <c r="K236" t="s" s="95">
        <v>4031</v>
      </c>
    </row>
    <row r="237" ht="89.25" customHeight="1" hidden="1">
      <c r="A237" s="8"/>
      <c r="B237" s="196">
        <v>0</v>
      </c>
      <c r="C237" s="8"/>
      <c r="D237" s="196">
        <v>0</v>
      </c>
      <c r="E237" t="s" s="67">
        <v>4032</v>
      </c>
      <c r="F237" t="s" s="67">
        <v>4033</v>
      </c>
      <c r="G237" t="s" s="94">
        <v>4034</v>
      </c>
      <c r="H237" t="s" s="95">
        <v>4035</v>
      </c>
      <c r="I237" s="15"/>
      <c r="J237" t="s" s="95">
        <v>2863</v>
      </c>
      <c r="K237" t="s" s="95">
        <v>4036</v>
      </c>
    </row>
    <row r="238" ht="76.5" customHeight="1" hidden="1">
      <c r="A238" s="8"/>
      <c r="B238" s="196">
        <v>0</v>
      </c>
      <c r="C238" s="8"/>
      <c r="D238" s="196">
        <v>0</v>
      </c>
      <c r="E238" t="s" s="67">
        <v>4037</v>
      </c>
      <c r="F238" t="s" s="67">
        <v>4038</v>
      </c>
      <c r="G238" t="s" s="94">
        <v>4039</v>
      </c>
      <c r="H238" t="s" s="95">
        <v>4040</v>
      </c>
      <c r="I238" t="s" s="95">
        <v>4041</v>
      </c>
      <c r="J238" t="s" s="95">
        <v>2911</v>
      </c>
      <c r="K238" t="s" s="95">
        <v>4042</v>
      </c>
    </row>
    <row r="239" ht="89.25" customHeight="1" hidden="1">
      <c r="A239" s="8"/>
      <c r="B239" s="196">
        <v>0</v>
      </c>
      <c r="C239" s="8"/>
      <c r="D239" s="196">
        <v>0</v>
      </c>
      <c r="E239" t="s" s="67">
        <v>4043</v>
      </c>
      <c r="F239" t="s" s="67">
        <v>4044</v>
      </c>
      <c r="G239" t="s" s="94">
        <v>4045</v>
      </c>
      <c r="H239" t="s" s="95">
        <v>4046</v>
      </c>
      <c r="I239" s="15"/>
      <c r="J239" s="15"/>
      <c r="K239" t="s" s="95">
        <v>4047</v>
      </c>
    </row>
    <row r="240" ht="76.5" customHeight="1" hidden="1">
      <c r="A240" t="s" s="67">
        <v>3861</v>
      </c>
      <c r="B240" s="196">
        <v>1</v>
      </c>
      <c r="C240" s="8"/>
      <c r="D240" s="196">
        <v>1</v>
      </c>
      <c r="E240" t="s" s="67">
        <v>4048</v>
      </c>
      <c r="F240" t="s" s="67">
        <v>4049</v>
      </c>
      <c r="G240" t="s" s="94">
        <v>4050</v>
      </c>
      <c r="H240" t="s" s="95">
        <v>4051</v>
      </c>
      <c r="I240" s="15"/>
      <c r="J240" s="15"/>
      <c r="K240" t="s" s="95">
        <v>4052</v>
      </c>
    </row>
    <row r="241" ht="76.5" customHeight="1" hidden="1">
      <c r="A241" t="s" s="67">
        <v>4053</v>
      </c>
      <c r="B241" s="196">
        <v>1</v>
      </c>
      <c r="C241" s="8"/>
      <c r="D241" s="196">
        <v>1</v>
      </c>
      <c r="E241" t="s" s="67">
        <v>4054</v>
      </c>
      <c r="F241" t="s" s="67">
        <v>4055</v>
      </c>
      <c r="G241" t="s" s="94">
        <v>4056</v>
      </c>
      <c r="H241" t="s" s="95">
        <v>4057</v>
      </c>
      <c r="I241" t="s" s="95">
        <v>3080</v>
      </c>
      <c r="J241" t="s" s="95">
        <v>3166</v>
      </c>
      <c r="K241" t="s" s="95">
        <v>4058</v>
      </c>
    </row>
    <row r="242" ht="76.5" customHeight="1" hidden="1">
      <c r="A242" s="8"/>
      <c r="B242" s="196">
        <v>0</v>
      </c>
      <c r="C242" s="8"/>
      <c r="D242" s="196">
        <v>0</v>
      </c>
      <c r="E242" t="s" s="67">
        <v>4059</v>
      </c>
      <c r="F242" t="s" s="67">
        <v>4060</v>
      </c>
      <c r="G242" t="s" s="94">
        <v>4061</v>
      </c>
      <c r="H242" t="s" s="95">
        <v>4062</v>
      </c>
      <c r="I242" s="15"/>
      <c r="J242" s="15"/>
      <c r="K242" t="s" s="95">
        <v>4063</v>
      </c>
    </row>
    <row r="243" ht="89.25" customHeight="1" hidden="1">
      <c r="A243" s="8"/>
      <c r="B243" s="196">
        <v>1</v>
      </c>
      <c r="C243" s="8"/>
      <c r="D243" s="196">
        <v>1</v>
      </c>
      <c r="E243" t="s" s="67">
        <v>2766</v>
      </c>
      <c r="F243" t="s" s="67">
        <v>4064</v>
      </c>
      <c r="G243" t="s" s="94">
        <v>4065</v>
      </c>
      <c r="H243" t="s" s="95">
        <v>4066</v>
      </c>
      <c r="I243" s="15"/>
      <c r="J243" s="15"/>
      <c r="K243" s="15"/>
    </row>
    <row r="244" ht="76.5" customHeight="1" hidden="1">
      <c r="A244" s="8"/>
      <c r="B244" s="196">
        <v>0</v>
      </c>
      <c r="C244" s="8"/>
      <c r="D244" s="196">
        <v>0</v>
      </c>
      <c r="E244" t="s" s="67">
        <v>4067</v>
      </c>
      <c r="F244" t="s" s="67">
        <v>4068</v>
      </c>
      <c r="G244" t="s" s="94">
        <v>4069</v>
      </c>
      <c r="H244" t="s" s="95">
        <v>4070</v>
      </c>
      <c r="I244" s="15"/>
      <c r="J244" s="15"/>
      <c r="K244" s="15"/>
    </row>
    <row r="245" ht="76.5" customHeight="1" hidden="1">
      <c r="A245" s="8"/>
      <c r="B245" s="196">
        <v>0</v>
      </c>
      <c r="C245" s="8"/>
      <c r="D245" s="196">
        <v>0</v>
      </c>
      <c r="E245" t="s" s="67">
        <v>4071</v>
      </c>
      <c r="F245" t="s" s="67">
        <v>4072</v>
      </c>
      <c r="G245" t="s" s="94">
        <v>4073</v>
      </c>
      <c r="H245" t="s" s="95">
        <v>4074</v>
      </c>
      <c r="I245" s="15"/>
      <c r="J245" s="15"/>
      <c r="K245" t="s" s="95">
        <v>4075</v>
      </c>
    </row>
    <row r="246" ht="89.25" customHeight="1" hidden="1">
      <c r="A246" s="8"/>
      <c r="B246" s="196">
        <v>0</v>
      </c>
      <c r="C246" s="8"/>
      <c r="D246" s="196">
        <v>0</v>
      </c>
      <c r="E246" t="s" s="67">
        <v>4076</v>
      </c>
      <c r="F246" t="s" s="67">
        <v>4077</v>
      </c>
      <c r="G246" t="s" s="94">
        <v>4078</v>
      </c>
      <c r="H246" t="s" s="95">
        <v>4079</v>
      </c>
      <c r="I246" s="15"/>
      <c r="J246" t="s" s="95">
        <v>2863</v>
      </c>
      <c r="K246" t="s" s="95">
        <v>4080</v>
      </c>
    </row>
    <row r="247" ht="76.5" customHeight="1" hidden="1">
      <c r="A247" s="8"/>
      <c r="B247" s="196">
        <v>0</v>
      </c>
      <c r="C247" s="8"/>
      <c r="D247" s="196">
        <v>0</v>
      </c>
      <c r="E247" t="s" s="67">
        <v>4081</v>
      </c>
      <c r="F247" t="s" s="67">
        <v>4082</v>
      </c>
      <c r="G247" t="s" s="94">
        <v>4083</v>
      </c>
      <c r="H247" t="s" s="95">
        <v>4084</v>
      </c>
      <c r="I247" s="15"/>
      <c r="J247" s="15"/>
      <c r="K247" s="15"/>
    </row>
    <row r="248" ht="89.25" customHeight="1" hidden="1">
      <c r="A248" s="8"/>
      <c r="B248" s="196">
        <v>0</v>
      </c>
      <c r="C248" s="8"/>
      <c r="D248" s="196">
        <v>0</v>
      </c>
      <c r="E248" t="s" s="67">
        <v>4085</v>
      </c>
      <c r="F248" t="s" s="67">
        <v>4086</v>
      </c>
      <c r="G248" t="s" s="94">
        <v>4087</v>
      </c>
      <c r="H248" t="s" s="95">
        <v>4088</v>
      </c>
      <c r="I248" s="15"/>
      <c r="J248" s="15"/>
      <c r="K248" s="15"/>
    </row>
    <row r="249" ht="76.5" customHeight="1" hidden="1">
      <c r="A249" s="8"/>
      <c r="B249" s="196">
        <v>0</v>
      </c>
      <c r="C249" s="8"/>
      <c r="D249" s="196">
        <v>0</v>
      </c>
      <c r="E249" t="s" s="67">
        <v>4089</v>
      </c>
      <c r="F249" t="s" s="67">
        <v>4090</v>
      </c>
      <c r="G249" t="s" s="94">
        <v>4091</v>
      </c>
      <c r="H249" t="s" s="95">
        <v>4092</v>
      </c>
      <c r="I249" t="s" s="95">
        <v>2856</v>
      </c>
      <c r="J249" t="s" s="95">
        <v>2941</v>
      </c>
      <c r="K249" t="s" s="95">
        <v>4093</v>
      </c>
    </row>
    <row r="250" ht="76.5" customHeight="1" hidden="1">
      <c r="A250" t="s" s="67">
        <v>3861</v>
      </c>
      <c r="B250" s="196">
        <v>1</v>
      </c>
      <c r="C250" s="8"/>
      <c r="D250" s="196">
        <v>1</v>
      </c>
      <c r="E250" t="s" s="67">
        <v>4094</v>
      </c>
      <c r="F250" t="s" s="67">
        <v>4095</v>
      </c>
      <c r="G250" t="s" s="94">
        <v>4096</v>
      </c>
      <c r="H250" t="s" s="95">
        <v>4097</v>
      </c>
      <c r="I250" s="15"/>
      <c r="J250" s="15"/>
      <c r="K250" t="s" s="95">
        <v>4098</v>
      </c>
    </row>
    <row r="251" ht="76.5" customHeight="1" hidden="1">
      <c r="A251" s="8"/>
      <c r="B251" s="196">
        <v>0</v>
      </c>
      <c r="C251" s="8"/>
      <c r="D251" s="196">
        <v>0</v>
      </c>
      <c r="E251" t="s" s="67">
        <v>4099</v>
      </c>
      <c r="F251" t="s" s="67">
        <v>4100</v>
      </c>
      <c r="G251" t="s" s="94">
        <v>4101</v>
      </c>
      <c r="H251" t="s" s="95">
        <v>4102</v>
      </c>
      <c r="I251" s="15"/>
      <c r="J251" t="s" s="95">
        <v>2941</v>
      </c>
      <c r="K251" t="s" s="95">
        <v>4103</v>
      </c>
    </row>
    <row r="252" ht="89.25" customHeight="1" hidden="1">
      <c r="A252" s="8"/>
      <c r="B252" s="196">
        <v>0</v>
      </c>
      <c r="C252" s="8"/>
      <c r="D252" s="196">
        <v>0</v>
      </c>
      <c r="E252" t="s" s="67">
        <v>4104</v>
      </c>
      <c r="F252" t="s" s="67">
        <v>4105</v>
      </c>
      <c r="G252" t="s" s="94">
        <v>4106</v>
      </c>
      <c r="H252" t="s" s="95">
        <v>4107</v>
      </c>
      <c r="I252" t="s" s="95">
        <v>3150</v>
      </c>
      <c r="J252" t="s" s="95">
        <v>2863</v>
      </c>
      <c r="K252" t="s" s="95">
        <v>4108</v>
      </c>
    </row>
    <row r="253" ht="76.5" customHeight="1" hidden="1">
      <c r="A253" s="8"/>
      <c r="B253" s="196">
        <v>0</v>
      </c>
      <c r="C253" s="8"/>
      <c r="D253" s="196">
        <v>0</v>
      </c>
      <c r="E253" t="s" s="67">
        <v>4109</v>
      </c>
      <c r="F253" t="s" s="67">
        <v>4110</v>
      </c>
      <c r="G253" t="s" s="94">
        <v>4111</v>
      </c>
      <c r="H253" t="s" s="95">
        <v>4112</v>
      </c>
      <c r="I253" s="15"/>
      <c r="J253" s="15"/>
      <c r="K253" t="s" s="95">
        <v>4113</v>
      </c>
    </row>
    <row r="254" ht="76.5" customHeight="1" hidden="1">
      <c r="A254" s="8"/>
      <c r="B254" s="196">
        <v>0</v>
      </c>
      <c r="C254" s="8"/>
      <c r="D254" s="196">
        <v>0</v>
      </c>
      <c r="E254" t="s" s="67">
        <v>4114</v>
      </c>
      <c r="F254" t="s" s="67">
        <v>4115</v>
      </c>
      <c r="G254" t="s" s="94">
        <v>4116</v>
      </c>
      <c r="H254" t="s" s="95">
        <v>4117</v>
      </c>
      <c r="I254" t="s" s="95">
        <v>2856</v>
      </c>
      <c r="J254" t="s" s="95">
        <v>2941</v>
      </c>
      <c r="K254" t="s" s="95">
        <v>4118</v>
      </c>
    </row>
    <row r="255" ht="76.5" customHeight="1" hidden="1">
      <c r="A255" s="8"/>
      <c r="B255" s="196">
        <v>0</v>
      </c>
      <c r="C255" s="8"/>
      <c r="D255" s="196">
        <v>0</v>
      </c>
      <c r="E255" t="s" s="67">
        <v>4119</v>
      </c>
      <c r="F255" t="s" s="67">
        <v>4120</v>
      </c>
      <c r="G255" t="s" s="94">
        <v>4121</v>
      </c>
      <c r="H255" t="s" s="95">
        <v>4122</v>
      </c>
      <c r="I255" s="15"/>
      <c r="J255" s="15"/>
      <c r="K255" s="15"/>
    </row>
    <row r="256" ht="89.25" customHeight="1" hidden="1">
      <c r="A256" s="8"/>
      <c r="B256" s="196">
        <v>0</v>
      </c>
      <c r="C256" s="8"/>
      <c r="D256" s="196">
        <v>0</v>
      </c>
      <c r="E256" t="s" s="67">
        <v>4123</v>
      </c>
      <c r="F256" t="s" s="67">
        <v>4124</v>
      </c>
      <c r="G256" t="s" s="94">
        <v>4125</v>
      </c>
      <c r="H256" t="s" s="95">
        <v>4126</v>
      </c>
      <c r="I256" t="s" s="95">
        <v>2877</v>
      </c>
      <c r="J256" t="s" s="95">
        <v>2862</v>
      </c>
      <c r="K256" t="s" s="95">
        <v>4127</v>
      </c>
    </row>
    <row r="257" ht="102" customHeight="1" hidden="1">
      <c r="A257" s="8"/>
      <c r="B257" s="196">
        <v>0</v>
      </c>
      <c r="C257" s="8"/>
      <c r="D257" s="196">
        <v>0</v>
      </c>
      <c r="E257" t="s" s="67">
        <v>4128</v>
      </c>
      <c r="F257" t="s" s="67">
        <v>4129</v>
      </c>
      <c r="G257" t="s" s="94">
        <v>4130</v>
      </c>
      <c r="H257" t="s" s="95">
        <v>4131</v>
      </c>
      <c r="I257" s="15"/>
      <c r="J257" t="s" s="95">
        <v>2877</v>
      </c>
      <c r="K257" t="s" s="95">
        <v>4132</v>
      </c>
    </row>
    <row r="258" ht="76.5" customHeight="1" hidden="1">
      <c r="A258" s="8"/>
      <c r="B258" s="196">
        <v>0</v>
      </c>
      <c r="C258" s="8"/>
      <c r="D258" s="196">
        <v>0</v>
      </c>
      <c r="E258" t="s" s="67">
        <v>4133</v>
      </c>
      <c r="F258" t="s" s="67">
        <v>4134</v>
      </c>
      <c r="G258" t="s" s="94">
        <v>4135</v>
      </c>
      <c r="H258" t="s" s="95">
        <v>4136</v>
      </c>
      <c r="I258" t="s" s="95">
        <v>2883</v>
      </c>
      <c r="J258" t="s" s="95">
        <v>2941</v>
      </c>
      <c r="K258" t="s" s="95">
        <v>4137</v>
      </c>
    </row>
    <row r="259" ht="76.5" customHeight="1" hidden="1">
      <c r="A259" s="8"/>
      <c r="B259" s="196">
        <v>0</v>
      </c>
      <c r="C259" s="8"/>
      <c r="D259" s="196">
        <v>0</v>
      </c>
      <c r="E259" t="s" s="67">
        <v>4138</v>
      </c>
      <c r="F259" t="s" s="67">
        <v>4139</v>
      </c>
      <c r="G259" t="s" s="94">
        <v>4140</v>
      </c>
      <c r="H259" t="s" s="95">
        <v>4141</v>
      </c>
      <c r="I259" t="s" s="95">
        <v>2996</v>
      </c>
      <c r="J259" t="s" s="95">
        <v>2871</v>
      </c>
      <c r="K259" t="s" s="95">
        <v>4142</v>
      </c>
    </row>
    <row r="260" ht="76.5" customHeight="1" hidden="1">
      <c r="A260" s="8"/>
      <c r="B260" s="196">
        <v>0</v>
      </c>
      <c r="C260" s="8"/>
      <c r="D260" s="196">
        <v>0</v>
      </c>
      <c r="E260" t="s" s="67">
        <v>4143</v>
      </c>
      <c r="F260" t="s" s="67">
        <v>4144</v>
      </c>
      <c r="G260" t="s" s="94">
        <v>4145</v>
      </c>
      <c r="H260" t="s" s="95">
        <v>4146</v>
      </c>
      <c r="I260" s="15"/>
      <c r="J260" t="s" s="95">
        <v>2877</v>
      </c>
      <c r="K260" t="s" s="95">
        <v>4147</v>
      </c>
    </row>
    <row r="261" ht="76.5" customHeight="1" hidden="1">
      <c r="A261" s="8"/>
      <c r="B261" s="196">
        <v>0</v>
      </c>
      <c r="C261" s="8"/>
      <c r="D261" s="196">
        <v>0</v>
      </c>
      <c r="E261" t="s" s="67">
        <v>4148</v>
      </c>
      <c r="F261" t="s" s="67">
        <v>4149</v>
      </c>
      <c r="G261" t="s" s="94">
        <v>4150</v>
      </c>
      <c r="H261" t="s" s="95">
        <v>4151</v>
      </c>
      <c r="I261" s="15"/>
      <c r="J261" s="15"/>
      <c r="K261" t="s" s="95">
        <v>4152</v>
      </c>
    </row>
    <row r="262" ht="76.5" customHeight="1" hidden="1">
      <c r="A262" s="8"/>
      <c r="B262" s="196">
        <v>0</v>
      </c>
      <c r="C262" s="8"/>
      <c r="D262" s="196">
        <v>0</v>
      </c>
      <c r="E262" t="s" s="67">
        <v>4153</v>
      </c>
      <c r="F262" t="s" s="67">
        <v>4154</v>
      </c>
      <c r="G262" t="s" s="94">
        <v>4155</v>
      </c>
      <c r="H262" t="s" s="95">
        <v>4156</v>
      </c>
      <c r="I262" s="15"/>
      <c r="J262" t="s" s="95">
        <v>2877</v>
      </c>
      <c r="K262" s="15"/>
    </row>
    <row r="263" ht="76.5" customHeight="1" hidden="1">
      <c r="A263" s="8"/>
      <c r="B263" s="196">
        <v>0</v>
      </c>
      <c r="C263" s="8"/>
      <c r="D263" s="196">
        <v>0</v>
      </c>
      <c r="E263" t="s" s="67">
        <v>4157</v>
      </c>
      <c r="F263" t="s" s="67">
        <v>4158</v>
      </c>
      <c r="G263" t="s" s="94">
        <v>4159</v>
      </c>
      <c r="H263" t="s" s="95">
        <v>4160</v>
      </c>
      <c r="I263" s="15"/>
      <c r="J263" s="15"/>
      <c r="K263" t="s" s="95">
        <v>4161</v>
      </c>
    </row>
    <row r="264" ht="76.5" customHeight="1" hidden="1">
      <c r="A264" s="8"/>
      <c r="B264" s="196">
        <v>0</v>
      </c>
      <c r="C264" s="8"/>
      <c r="D264" s="196">
        <v>0</v>
      </c>
      <c r="E264" t="s" s="67">
        <v>4162</v>
      </c>
      <c r="F264" t="s" s="67">
        <v>4163</v>
      </c>
      <c r="G264" t="s" s="94">
        <v>4164</v>
      </c>
      <c r="H264" t="s" s="190">
        <v>4165</v>
      </c>
      <c r="I264" t="s" s="95">
        <v>2883</v>
      </c>
      <c r="J264" t="s" s="95">
        <v>2862</v>
      </c>
      <c r="K264" t="s" s="95">
        <v>4166</v>
      </c>
    </row>
    <row r="265" ht="76.5" customHeight="1" hidden="1">
      <c r="A265" s="8"/>
      <c r="B265" s="196">
        <v>0</v>
      </c>
      <c r="C265" s="8"/>
      <c r="D265" s="196">
        <v>0</v>
      </c>
      <c r="E265" t="s" s="67">
        <v>4167</v>
      </c>
      <c r="F265" t="s" s="67">
        <v>4168</v>
      </c>
      <c r="G265" t="s" s="94">
        <v>4169</v>
      </c>
      <c r="H265" t="s" s="95">
        <v>4170</v>
      </c>
      <c r="I265" s="15"/>
      <c r="J265" t="s" s="95">
        <v>2856</v>
      </c>
      <c r="K265" t="s" s="95">
        <v>4171</v>
      </c>
    </row>
    <row r="266" ht="76.5" customHeight="1" hidden="1">
      <c r="A266" s="8"/>
      <c r="B266" s="196">
        <v>0</v>
      </c>
      <c r="C266" s="8"/>
      <c r="D266" s="196">
        <v>0</v>
      </c>
      <c r="E266" t="s" s="67">
        <v>4172</v>
      </c>
      <c r="F266" t="s" s="67">
        <v>4173</v>
      </c>
      <c r="G266" t="s" s="94">
        <v>4174</v>
      </c>
      <c r="H266" t="s" s="95">
        <v>4175</v>
      </c>
      <c r="I266" s="15"/>
      <c r="J266" t="s" s="95">
        <v>2877</v>
      </c>
      <c r="K266" t="s" s="95">
        <v>4176</v>
      </c>
    </row>
    <row r="267" ht="76.5" customHeight="1" hidden="1">
      <c r="A267" s="8"/>
      <c r="B267" s="196">
        <v>0</v>
      </c>
      <c r="C267" s="8"/>
      <c r="D267" s="196">
        <v>0</v>
      </c>
      <c r="E267" t="s" s="67">
        <v>4177</v>
      </c>
      <c r="F267" t="s" s="67">
        <v>4178</v>
      </c>
      <c r="G267" t="s" s="94">
        <v>4179</v>
      </c>
      <c r="H267" t="s" s="95">
        <v>4180</v>
      </c>
      <c r="I267" t="s" s="95">
        <v>3818</v>
      </c>
      <c r="J267" t="s" s="95">
        <v>2996</v>
      </c>
      <c r="K267" t="s" s="95">
        <v>4181</v>
      </c>
    </row>
    <row r="268" ht="76.5" customHeight="1" hidden="1">
      <c r="A268" s="8"/>
      <c r="B268" s="196">
        <v>0</v>
      </c>
      <c r="C268" s="8"/>
      <c r="D268" s="196">
        <v>0</v>
      </c>
      <c r="E268" t="s" s="67">
        <v>4182</v>
      </c>
      <c r="F268" t="s" s="67">
        <v>4183</v>
      </c>
      <c r="G268" t="s" s="94">
        <v>4184</v>
      </c>
      <c r="H268" t="s" s="95">
        <v>4185</v>
      </c>
      <c r="I268" t="s" s="95">
        <v>3150</v>
      </c>
      <c r="J268" t="s" s="95">
        <v>2863</v>
      </c>
      <c r="K268" t="s" s="95">
        <v>4186</v>
      </c>
    </row>
    <row r="269" ht="76.5" customHeight="1" hidden="1">
      <c r="A269" s="8"/>
      <c r="B269" s="196">
        <v>0</v>
      </c>
      <c r="C269" s="8"/>
      <c r="D269" s="196">
        <v>0</v>
      </c>
      <c r="E269" t="s" s="67">
        <v>4187</v>
      </c>
      <c r="F269" t="s" s="67">
        <v>4188</v>
      </c>
      <c r="G269" t="s" s="94">
        <v>4189</v>
      </c>
      <c r="H269" t="s" s="95">
        <v>4190</v>
      </c>
      <c r="I269" t="s" s="95">
        <v>3818</v>
      </c>
      <c r="J269" s="15"/>
      <c r="K269" t="s" s="95">
        <v>4191</v>
      </c>
    </row>
    <row r="270" ht="76.5" customHeight="1" hidden="1">
      <c r="A270" s="8"/>
      <c r="B270" s="196">
        <v>0</v>
      </c>
      <c r="C270" s="8"/>
      <c r="D270" s="196">
        <v>0</v>
      </c>
      <c r="E270" t="s" s="67">
        <v>4192</v>
      </c>
      <c r="F270" t="s" s="67">
        <v>4193</v>
      </c>
      <c r="G270" t="s" s="94">
        <v>4194</v>
      </c>
      <c r="H270" t="s" s="95">
        <v>4195</v>
      </c>
      <c r="I270" s="15"/>
      <c r="J270" s="15"/>
      <c r="K270" t="s" s="95">
        <v>4196</v>
      </c>
    </row>
    <row r="271" ht="76.5" customHeight="1" hidden="1">
      <c r="A271" s="8"/>
      <c r="B271" s="196">
        <v>0</v>
      </c>
      <c r="C271" s="8"/>
      <c r="D271" s="196">
        <v>0</v>
      </c>
      <c r="E271" t="s" s="67">
        <v>4197</v>
      </c>
      <c r="F271" t="s" s="67">
        <v>4198</v>
      </c>
      <c r="G271" t="s" s="94">
        <v>4199</v>
      </c>
      <c r="H271" t="s" s="95">
        <v>4200</v>
      </c>
      <c r="I271" t="s" s="95">
        <v>2877</v>
      </c>
      <c r="J271" s="15"/>
      <c r="K271" t="s" s="95">
        <v>4201</v>
      </c>
    </row>
    <row r="272" ht="76.5" customHeight="1" hidden="1">
      <c r="A272" s="8"/>
      <c r="B272" s="196">
        <v>1</v>
      </c>
      <c r="C272" s="8"/>
      <c r="D272" s="196">
        <v>1</v>
      </c>
      <c r="E272" t="s" s="67">
        <v>2780</v>
      </c>
      <c r="F272" t="s" s="67">
        <v>4202</v>
      </c>
      <c r="G272" t="s" s="94">
        <v>4203</v>
      </c>
      <c r="H272" t="s" s="190">
        <v>4204</v>
      </c>
      <c r="I272" s="15"/>
      <c r="J272" t="s" s="95">
        <v>2941</v>
      </c>
      <c r="K272" s="15"/>
    </row>
    <row r="273" ht="89.25" customHeight="1" hidden="1">
      <c r="A273" s="8"/>
      <c r="B273" s="196">
        <v>0</v>
      </c>
      <c r="C273" s="8"/>
      <c r="D273" s="196">
        <v>0</v>
      </c>
      <c r="E273" t="s" s="67">
        <v>4205</v>
      </c>
      <c r="F273" t="s" s="67">
        <v>4206</v>
      </c>
      <c r="G273" t="s" s="94">
        <v>4207</v>
      </c>
      <c r="H273" t="s" s="95">
        <v>4208</v>
      </c>
      <c r="I273" s="15"/>
      <c r="J273" t="s" s="95">
        <v>2996</v>
      </c>
      <c r="K273" t="s" s="95">
        <v>4209</v>
      </c>
    </row>
    <row r="274" ht="76.5" customHeight="1" hidden="1">
      <c r="A274" t="s" s="67">
        <v>4210</v>
      </c>
      <c r="B274" s="196">
        <v>1</v>
      </c>
      <c r="C274" s="8"/>
      <c r="D274" s="196">
        <v>1</v>
      </c>
      <c r="E274" t="s" s="67">
        <v>4211</v>
      </c>
      <c r="F274" t="s" s="67">
        <v>4212</v>
      </c>
      <c r="G274" t="s" s="94">
        <v>4213</v>
      </c>
      <c r="H274" t="s" s="95">
        <v>4214</v>
      </c>
      <c r="I274" t="s" s="95">
        <v>4215</v>
      </c>
      <c r="J274" t="s" s="95">
        <v>2863</v>
      </c>
      <c r="K274" t="s" s="95">
        <v>4216</v>
      </c>
    </row>
    <row r="275" ht="76.5" customHeight="1" hidden="1">
      <c r="A275" s="8"/>
      <c r="B275" s="196">
        <v>0</v>
      </c>
      <c r="C275" s="8"/>
      <c r="D275" s="196">
        <v>0</v>
      </c>
      <c r="E275" t="s" s="67">
        <v>4217</v>
      </c>
      <c r="F275" t="s" s="67">
        <v>4218</v>
      </c>
      <c r="G275" t="s" s="94">
        <v>4219</v>
      </c>
      <c r="H275" t="s" s="95">
        <v>4220</v>
      </c>
      <c r="I275" t="s" s="95">
        <v>2883</v>
      </c>
      <c r="J275" t="s" s="95">
        <v>2941</v>
      </c>
      <c r="K275" t="s" s="95">
        <v>4221</v>
      </c>
    </row>
    <row r="276" ht="89.25" customHeight="1" hidden="1">
      <c r="A276" s="8"/>
      <c r="B276" s="196">
        <v>0</v>
      </c>
      <c r="C276" s="8"/>
      <c r="D276" s="196">
        <v>0</v>
      </c>
      <c r="E276" t="s" s="67">
        <v>4222</v>
      </c>
      <c r="F276" t="s" s="67">
        <v>4223</v>
      </c>
      <c r="G276" t="s" s="94">
        <v>4224</v>
      </c>
      <c r="H276" t="s" s="95">
        <v>4225</v>
      </c>
      <c r="I276" t="s" s="95">
        <v>3150</v>
      </c>
      <c r="J276" t="s" s="95">
        <v>2863</v>
      </c>
      <c r="K276" t="s" s="95">
        <v>4226</v>
      </c>
    </row>
    <row r="277" ht="76.5" customHeight="1" hidden="1">
      <c r="A277" s="8"/>
      <c r="B277" s="196">
        <v>0</v>
      </c>
      <c r="C277" s="8"/>
      <c r="D277" s="196">
        <v>0</v>
      </c>
      <c r="E277" t="s" s="67">
        <v>4227</v>
      </c>
      <c r="F277" t="s" s="67">
        <v>4198</v>
      </c>
      <c r="G277" t="s" s="94">
        <v>4199</v>
      </c>
      <c r="H277" t="s" s="95">
        <v>4228</v>
      </c>
      <c r="I277" t="s" s="95">
        <v>2996</v>
      </c>
      <c r="J277" t="s" s="95">
        <v>3150</v>
      </c>
      <c r="K277" t="s" s="95">
        <v>4229</v>
      </c>
    </row>
    <row r="278" ht="76.5" customHeight="1" hidden="1">
      <c r="A278" t="s" s="67">
        <v>3365</v>
      </c>
      <c r="B278" s="196">
        <v>1</v>
      </c>
      <c r="C278" s="8"/>
      <c r="D278" s="196">
        <v>1</v>
      </c>
      <c r="E278" t="s" s="67">
        <v>2101</v>
      </c>
      <c r="F278" t="s" s="67">
        <v>4230</v>
      </c>
      <c r="G278" t="s" s="94">
        <v>4231</v>
      </c>
      <c r="H278" t="s" s="95">
        <v>4232</v>
      </c>
      <c r="I278" t="s" s="95">
        <v>2940</v>
      </c>
      <c r="J278" t="s" s="95">
        <v>2941</v>
      </c>
      <c r="K278" t="s" s="95">
        <v>4233</v>
      </c>
    </row>
    <row r="279" ht="89.25" customHeight="1" hidden="1">
      <c r="A279" s="8"/>
      <c r="B279" s="196">
        <v>0</v>
      </c>
      <c r="C279" s="8"/>
      <c r="D279" s="196">
        <v>0</v>
      </c>
      <c r="E279" t="s" s="67">
        <v>4234</v>
      </c>
      <c r="F279" t="s" s="67">
        <v>4235</v>
      </c>
      <c r="G279" t="s" s="94">
        <v>4236</v>
      </c>
      <c r="H279" t="s" s="95">
        <v>4237</v>
      </c>
      <c r="I279" s="15"/>
      <c r="J279" t="s" s="95">
        <v>2871</v>
      </c>
      <c r="K279" s="15"/>
    </row>
    <row r="280" ht="76.5" customHeight="1" hidden="1">
      <c r="A280" s="8"/>
      <c r="B280" s="196">
        <v>0</v>
      </c>
      <c r="C280" s="8"/>
      <c r="D280" s="196">
        <v>0</v>
      </c>
      <c r="E280" t="s" s="67">
        <v>4238</v>
      </c>
      <c r="F280" t="s" s="67">
        <v>4239</v>
      </c>
      <c r="G280" t="s" s="94">
        <v>4240</v>
      </c>
      <c r="H280" t="s" s="95">
        <v>4241</v>
      </c>
      <c r="I280" s="15"/>
      <c r="J280" t="s" s="95">
        <v>2877</v>
      </c>
      <c r="K280" t="s" s="95">
        <v>4242</v>
      </c>
    </row>
    <row r="281" ht="89.25" customHeight="1" hidden="1">
      <c r="A281" s="8"/>
      <c r="B281" s="196">
        <v>0</v>
      </c>
      <c r="C281" s="8"/>
      <c r="D281" s="196">
        <v>0</v>
      </c>
      <c r="E281" t="s" s="67">
        <v>4243</v>
      </c>
      <c r="F281" t="s" s="67">
        <v>4244</v>
      </c>
      <c r="G281" t="s" s="94">
        <v>4245</v>
      </c>
      <c r="H281" t="s" s="95">
        <v>4246</v>
      </c>
      <c r="I281" s="15"/>
      <c r="J281" t="s" s="95">
        <v>2911</v>
      </c>
      <c r="K281" t="s" s="95">
        <v>4247</v>
      </c>
    </row>
    <row r="282" ht="76.5" customHeight="1" hidden="1">
      <c r="A282" s="8"/>
      <c r="B282" s="196">
        <v>0</v>
      </c>
      <c r="C282" s="8"/>
      <c r="D282" s="196">
        <v>0</v>
      </c>
      <c r="E282" t="s" s="67">
        <v>4248</v>
      </c>
      <c r="F282" t="s" s="67">
        <v>4249</v>
      </c>
      <c r="G282" t="s" s="94">
        <v>4250</v>
      </c>
      <c r="H282" t="s" s="95">
        <v>4251</v>
      </c>
      <c r="I282" t="s" s="95">
        <v>2871</v>
      </c>
      <c r="J282" t="s" s="95">
        <v>2911</v>
      </c>
      <c r="K282" t="s" s="95">
        <v>4252</v>
      </c>
    </row>
    <row r="283" ht="76.5" customHeight="1" hidden="1">
      <c r="A283" s="8"/>
      <c r="B283" s="196">
        <v>1</v>
      </c>
      <c r="C283" s="8"/>
      <c r="D283" s="196">
        <v>1</v>
      </c>
      <c r="E283" t="s" s="67">
        <v>4253</v>
      </c>
      <c r="F283" t="s" s="67">
        <v>4254</v>
      </c>
      <c r="G283" t="s" s="94">
        <v>4255</v>
      </c>
      <c r="H283" t="s" s="190">
        <v>4256</v>
      </c>
      <c r="I283" s="15"/>
      <c r="J283" s="15"/>
      <c r="K283" t="s" s="95">
        <v>4257</v>
      </c>
    </row>
    <row r="284" ht="89.25" customHeight="1" hidden="1">
      <c r="A284" s="8"/>
      <c r="B284" s="196">
        <v>0</v>
      </c>
      <c r="C284" s="8"/>
      <c r="D284" s="196">
        <v>0</v>
      </c>
      <c r="E284" t="s" s="67">
        <v>4258</v>
      </c>
      <c r="F284" t="s" s="67">
        <v>4259</v>
      </c>
      <c r="G284" t="s" s="94">
        <v>4260</v>
      </c>
      <c r="H284" t="s" s="95">
        <v>4261</v>
      </c>
      <c r="I284" t="s" s="95">
        <v>2856</v>
      </c>
      <c r="J284" t="s" s="95">
        <v>3150</v>
      </c>
      <c r="K284" t="s" s="95">
        <v>4262</v>
      </c>
    </row>
    <row r="285" ht="76.5" customHeight="1" hidden="1">
      <c r="A285" s="8"/>
      <c r="B285" s="196">
        <v>0</v>
      </c>
      <c r="C285" s="8"/>
      <c r="D285" s="196">
        <v>0</v>
      </c>
      <c r="E285" t="s" s="67">
        <v>4263</v>
      </c>
      <c r="F285" t="s" s="67">
        <v>4264</v>
      </c>
      <c r="G285" t="s" s="94">
        <v>4265</v>
      </c>
      <c r="H285" t="s" s="95">
        <v>4266</v>
      </c>
      <c r="I285" s="15"/>
      <c r="J285" t="s" s="95">
        <v>2996</v>
      </c>
      <c r="K285" t="s" s="95">
        <v>4267</v>
      </c>
    </row>
    <row r="286" ht="76.5" customHeight="1" hidden="1">
      <c r="A286" s="8"/>
      <c r="B286" s="196">
        <v>0</v>
      </c>
      <c r="C286" s="8"/>
      <c r="D286" s="196">
        <v>0</v>
      </c>
      <c r="E286" t="s" s="67">
        <v>4268</v>
      </c>
      <c r="F286" t="s" s="67">
        <v>4269</v>
      </c>
      <c r="G286" t="s" s="94">
        <v>4270</v>
      </c>
      <c r="H286" t="s" s="95">
        <v>4271</v>
      </c>
      <c r="I286" s="15"/>
      <c r="J286" t="s" s="95">
        <v>2863</v>
      </c>
      <c r="K286" t="s" s="95">
        <v>4272</v>
      </c>
    </row>
    <row r="287" ht="76.5" customHeight="1" hidden="1">
      <c r="A287" s="8"/>
      <c r="B287" s="196">
        <v>0</v>
      </c>
      <c r="C287" s="8"/>
      <c r="D287" s="196">
        <v>0</v>
      </c>
      <c r="E287" t="s" s="67">
        <v>4273</v>
      </c>
      <c r="F287" t="s" s="67">
        <v>4274</v>
      </c>
      <c r="G287" t="s" s="94">
        <v>4275</v>
      </c>
      <c r="H287" t="s" s="95">
        <v>4276</v>
      </c>
      <c r="I287" t="s" s="95">
        <v>2940</v>
      </c>
      <c r="J287" t="s" s="95">
        <v>2941</v>
      </c>
      <c r="K287" t="s" s="95">
        <v>4277</v>
      </c>
    </row>
    <row r="288" ht="89.25" customHeight="1" hidden="1">
      <c r="A288" s="8"/>
      <c r="B288" s="196">
        <v>0</v>
      </c>
      <c r="C288" s="8"/>
      <c r="D288" s="196">
        <v>0</v>
      </c>
      <c r="E288" t="s" s="67">
        <v>4278</v>
      </c>
      <c r="F288" t="s" s="67">
        <v>4279</v>
      </c>
      <c r="G288" t="s" s="94">
        <v>4280</v>
      </c>
      <c r="H288" t="s" s="95">
        <v>4281</v>
      </c>
      <c r="I288" t="s" s="95">
        <v>2877</v>
      </c>
      <c r="J288" t="s" s="95">
        <v>2941</v>
      </c>
      <c r="K288" t="s" s="95">
        <v>4282</v>
      </c>
    </row>
    <row r="289" ht="76.5" customHeight="1" hidden="1">
      <c r="A289" s="8"/>
      <c r="B289" s="196">
        <v>0</v>
      </c>
      <c r="C289" s="8"/>
      <c r="D289" s="196">
        <v>0</v>
      </c>
      <c r="E289" t="s" s="67">
        <v>4283</v>
      </c>
      <c r="F289" t="s" s="67">
        <v>4284</v>
      </c>
      <c r="G289" t="s" s="94">
        <v>4285</v>
      </c>
      <c r="H289" t="s" s="95">
        <v>4286</v>
      </c>
      <c r="I289" t="s" s="95">
        <v>2883</v>
      </c>
      <c r="J289" t="s" s="95">
        <v>2911</v>
      </c>
      <c r="K289" t="s" s="95">
        <v>4287</v>
      </c>
    </row>
    <row r="290" ht="76.5" customHeight="1" hidden="1">
      <c r="A290" s="8"/>
      <c r="B290" s="196">
        <v>0</v>
      </c>
      <c r="C290" s="8"/>
      <c r="D290" s="196">
        <v>0</v>
      </c>
      <c r="E290" t="s" s="67">
        <v>4288</v>
      </c>
      <c r="F290" t="s" s="67">
        <v>4289</v>
      </c>
      <c r="G290" t="s" s="94">
        <v>4290</v>
      </c>
      <c r="H290" t="s" s="95">
        <v>4291</v>
      </c>
      <c r="I290" t="s" s="95">
        <v>2941</v>
      </c>
      <c r="J290" t="s" s="95">
        <v>2871</v>
      </c>
      <c r="K290" t="s" s="95">
        <v>4292</v>
      </c>
    </row>
    <row r="291" ht="76.5" customHeight="1" hidden="1">
      <c r="A291" s="8"/>
      <c r="B291" s="196">
        <v>0</v>
      </c>
      <c r="C291" s="8"/>
      <c r="D291" s="196">
        <v>0</v>
      </c>
      <c r="E291" t="s" s="67">
        <v>4293</v>
      </c>
      <c r="F291" t="s" s="67">
        <v>4294</v>
      </c>
      <c r="G291" t="s" s="94">
        <v>4295</v>
      </c>
      <c r="H291" t="s" s="95">
        <v>4296</v>
      </c>
      <c r="I291" t="s" s="95">
        <v>2863</v>
      </c>
      <c r="J291" t="s" s="95">
        <v>2877</v>
      </c>
      <c r="K291" t="s" s="95">
        <v>4297</v>
      </c>
    </row>
    <row r="292" ht="89.25" customHeight="1" hidden="1">
      <c r="A292" s="8"/>
      <c r="B292" s="196">
        <v>0</v>
      </c>
      <c r="C292" s="8"/>
      <c r="D292" s="196">
        <v>0</v>
      </c>
      <c r="E292" t="s" s="67">
        <v>4298</v>
      </c>
      <c r="F292" t="s" s="67">
        <v>4299</v>
      </c>
      <c r="G292" t="s" s="94">
        <v>4300</v>
      </c>
      <c r="H292" t="s" s="95">
        <v>4301</v>
      </c>
      <c r="I292" t="s" s="95">
        <v>2911</v>
      </c>
      <c r="J292" t="s" s="95">
        <v>2856</v>
      </c>
      <c r="K292" t="s" s="95">
        <v>4302</v>
      </c>
    </row>
    <row r="293" ht="76.5" customHeight="1" hidden="1">
      <c r="A293" s="8"/>
      <c r="B293" s="196">
        <v>0</v>
      </c>
      <c r="C293" s="8"/>
      <c r="D293" s="196">
        <v>0</v>
      </c>
      <c r="E293" t="s" s="67">
        <v>4303</v>
      </c>
      <c r="F293" t="s" s="67">
        <v>4304</v>
      </c>
      <c r="G293" t="s" s="94">
        <v>4305</v>
      </c>
      <c r="H293" t="s" s="95">
        <v>4306</v>
      </c>
      <c r="I293" s="15"/>
      <c r="J293" t="s" s="95">
        <v>2877</v>
      </c>
      <c r="K293" t="s" s="95">
        <v>4307</v>
      </c>
    </row>
    <row r="294" ht="76.5" customHeight="1" hidden="1">
      <c r="A294" s="8"/>
      <c r="B294" s="196">
        <v>0</v>
      </c>
      <c r="C294" s="8"/>
      <c r="D294" s="196">
        <v>0</v>
      </c>
      <c r="E294" t="s" s="67">
        <v>4308</v>
      </c>
      <c r="F294" t="s" s="67">
        <v>4309</v>
      </c>
      <c r="G294" t="s" s="94">
        <v>4310</v>
      </c>
      <c r="H294" t="s" s="95">
        <v>4311</v>
      </c>
      <c r="I294" s="15"/>
      <c r="J294" s="15"/>
      <c r="K294" s="15"/>
    </row>
    <row r="295" ht="89.25" customHeight="1" hidden="1">
      <c r="A295" t="s" s="67">
        <v>4312</v>
      </c>
      <c r="B295" s="196">
        <v>1</v>
      </c>
      <c r="C295" s="8"/>
      <c r="D295" s="196">
        <v>1</v>
      </c>
      <c r="E295" t="s" s="67">
        <v>4313</v>
      </c>
      <c r="F295" t="s" s="67">
        <v>4314</v>
      </c>
      <c r="G295" t="s" s="94">
        <v>4315</v>
      </c>
      <c r="H295" t="s" s="95">
        <v>4316</v>
      </c>
      <c r="I295" t="s" s="95">
        <v>3150</v>
      </c>
      <c r="J295" t="s" s="95">
        <v>2951</v>
      </c>
      <c r="K295" t="s" s="95">
        <v>4317</v>
      </c>
    </row>
    <row r="296" ht="76.5" customHeight="1" hidden="1">
      <c r="A296" s="8"/>
      <c r="B296" s="196">
        <v>0</v>
      </c>
      <c r="C296" s="8"/>
      <c r="D296" s="196">
        <v>0</v>
      </c>
      <c r="E296" t="s" s="67">
        <v>4318</v>
      </c>
      <c r="F296" t="s" s="67">
        <v>4319</v>
      </c>
      <c r="G296" t="s" s="94">
        <v>4320</v>
      </c>
      <c r="H296" t="s" s="95">
        <v>4321</v>
      </c>
      <c r="I296" t="s" s="95">
        <v>2941</v>
      </c>
      <c r="J296" t="s" s="95">
        <v>2941</v>
      </c>
      <c r="K296" t="s" s="95">
        <v>4322</v>
      </c>
    </row>
    <row r="297" ht="76.5" customHeight="1" hidden="1">
      <c r="A297" s="8"/>
      <c r="B297" s="196">
        <v>0</v>
      </c>
      <c r="C297" s="8"/>
      <c r="D297" s="196">
        <v>0</v>
      </c>
      <c r="E297" t="s" s="67">
        <v>4323</v>
      </c>
      <c r="F297" t="s" s="67">
        <v>4324</v>
      </c>
      <c r="G297" t="s" s="94">
        <v>4325</v>
      </c>
      <c r="H297" t="s" s="95">
        <v>4326</v>
      </c>
      <c r="I297" t="s" s="95">
        <v>2883</v>
      </c>
      <c r="J297" t="s" s="95">
        <v>2877</v>
      </c>
      <c r="K297" t="s" s="95">
        <v>4327</v>
      </c>
    </row>
    <row r="298" ht="76.5" customHeight="1" hidden="1">
      <c r="A298" s="8"/>
      <c r="B298" s="196">
        <v>0</v>
      </c>
      <c r="C298" s="8"/>
      <c r="D298" s="196">
        <v>0</v>
      </c>
      <c r="E298" t="s" s="67">
        <v>4328</v>
      </c>
      <c r="F298" t="s" s="67">
        <v>4329</v>
      </c>
      <c r="G298" t="s" s="94">
        <v>4330</v>
      </c>
      <c r="H298" t="s" s="95">
        <v>4331</v>
      </c>
      <c r="I298" t="s" s="95">
        <v>2883</v>
      </c>
      <c r="J298" s="15"/>
      <c r="K298" t="s" s="95">
        <v>4332</v>
      </c>
    </row>
    <row r="299" ht="76.5" customHeight="1" hidden="1">
      <c r="A299" s="8"/>
      <c r="B299" s="196">
        <v>0</v>
      </c>
      <c r="C299" s="8"/>
      <c r="D299" s="196">
        <v>0</v>
      </c>
      <c r="E299" t="s" s="67">
        <v>4333</v>
      </c>
      <c r="F299" t="s" s="67">
        <v>4334</v>
      </c>
      <c r="G299" t="s" s="94">
        <v>4335</v>
      </c>
      <c r="H299" t="s" s="95">
        <v>4336</v>
      </c>
      <c r="I299" t="s" s="95">
        <v>2941</v>
      </c>
      <c r="J299" t="s" s="95">
        <v>2877</v>
      </c>
      <c r="K299" t="s" s="95">
        <v>4337</v>
      </c>
    </row>
    <row r="300" ht="76.5" customHeight="1" hidden="1">
      <c r="A300" s="8"/>
      <c r="B300" s="196">
        <v>0</v>
      </c>
      <c r="C300" s="8"/>
      <c r="D300" s="196">
        <v>0</v>
      </c>
      <c r="E300" t="s" s="67">
        <v>4338</v>
      </c>
      <c r="F300" t="s" s="67">
        <v>4339</v>
      </c>
      <c r="G300" t="s" s="94">
        <v>4340</v>
      </c>
      <c r="H300" t="s" s="95">
        <v>4341</v>
      </c>
      <c r="I300" s="15"/>
      <c r="J300" s="15"/>
      <c r="K300" t="s" s="95">
        <v>4342</v>
      </c>
    </row>
    <row r="301" ht="76.5" customHeight="1" hidden="1">
      <c r="A301" s="8"/>
      <c r="B301" s="196">
        <v>0</v>
      </c>
      <c r="C301" s="8"/>
      <c r="D301" s="196">
        <v>0</v>
      </c>
      <c r="E301" t="s" s="67">
        <v>4343</v>
      </c>
      <c r="F301" t="s" s="67">
        <v>4344</v>
      </c>
      <c r="G301" t="s" s="94">
        <v>4345</v>
      </c>
      <c r="H301" t="s" s="95">
        <v>4346</v>
      </c>
      <c r="I301" s="15"/>
      <c r="J301" t="s" s="95">
        <v>3150</v>
      </c>
      <c r="K301" t="s" s="95">
        <v>4347</v>
      </c>
    </row>
    <row r="302" ht="89.25" customHeight="1" hidden="1">
      <c r="A302" s="8"/>
      <c r="B302" s="196">
        <v>0</v>
      </c>
      <c r="C302" s="8"/>
      <c r="D302" s="196">
        <v>0</v>
      </c>
      <c r="E302" t="s" s="67">
        <v>4348</v>
      </c>
      <c r="F302" t="s" s="67">
        <v>4349</v>
      </c>
      <c r="G302" t="s" s="94">
        <v>4350</v>
      </c>
      <c r="H302" t="s" s="95">
        <v>4351</v>
      </c>
      <c r="I302" t="s" s="95">
        <v>2941</v>
      </c>
      <c r="J302" t="s" s="95">
        <v>2877</v>
      </c>
      <c r="K302" t="s" s="95">
        <v>4352</v>
      </c>
    </row>
    <row r="303" ht="76.5" customHeight="1" hidden="1">
      <c r="A303" s="8"/>
      <c r="B303" s="196">
        <v>0</v>
      </c>
      <c r="C303" s="8"/>
      <c r="D303" s="196">
        <v>0</v>
      </c>
      <c r="E303" t="s" s="67">
        <v>4353</v>
      </c>
      <c r="F303" t="s" s="67">
        <v>4354</v>
      </c>
      <c r="G303" t="s" s="94">
        <v>4355</v>
      </c>
      <c r="H303" t="s" s="95">
        <v>4356</v>
      </c>
      <c r="I303" t="s" s="95">
        <v>2941</v>
      </c>
      <c r="J303" t="s" s="95">
        <v>2863</v>
      </c>
      <c r="K303" t="s" s="95">
        <v>4357</v>
      </c>
    </row>
    <row r="304" ht="76.5" customHeight="1" hidden="1">
      <c r="A304" s="8"/>
      <c r="B304" s="196">
        <v>0</v>
      </c>
      <c r="C304" s="8"/>
      <c r="D304" s="196">
        <v>0</v>
      </c>
      <c r="E304" t="s" s="67">
        <v>4358</v>
      </c>
      <c r="F304" t="s" s="67">
        <v>4359</v>
      </c>
      <c r="G304" t="s" s="94">
        <v>4360</v>
      </c>
      <c r="H304" t="s" s="95">
        <v>4361</v>
      </c>
      <c r="I304" s="15"/>
      <c r="J304" t="s" s="95">
        <v>2877</v>
      </c>
      <c r="K304" s="15"/>
    </row>
    <row r="305" ht="76.5" customHeight="1" hidden="1">
      <c r="A305" s="8"/>
      <c r="B305" s="196">
        <v>0</v>
      </c>
      <c r="C305" s="8"/>
      <c r="D305" s="196">
        <v>0</v>
      </c>
      <c r="E305" t="s" s="67">
        <v>4362</v>
      </c>
      <c r="F305" t="s" s="67">
        <v>4363</v>
      </c>
      <c r="G305" t="s" s="94">
        <v>4364</v>
      </c>
      <c r="H305" t="s" s="95">
        <v>4365</v>
      </c>
      <c r="I305" t="s" s="95">
        <v>2883</v>
      </c>
      <c r="J305" s="15"/>
      <c r="K305" t="s" s="95">
        <v>4366</v>
      </c>
    </row>
    <row r="306" ht="89.25" customHeight="1" hidden="1">
      <c r="A306" t="s" s="67">
        <v>2865</v>
      </c>
      <c r="B306" s="196">
        <v>0</v>
      </c>
      <c r="C306" s="8"/>
      <c r="D306" s="196">
        <v>0</v>
      </c>
      <c r="E306" t="s" s="67">
        <v>4367</v>
      </c>
      <c r="F306" t="s" s="67">
        <v>4368</v>
      </c>
      <c r="G306" t="s" s="94">
        <v>4369</v>
      </c>
      <c r="H306" t="s" s="95">
        <v>4370</v>
      </c>
      <c r="I306" t="s" s="95">
        <v>2863</v>
      </c>
      <c r="J306" t="s" s="95">
        <v>2871</v>
      </c>
      <c r="K306" t="s" s="95">
        <v>4371</v>
      </c>
    </row>
    <row r="307" ht="89.25" customHeight="1" hidden="1">
      <c r="A307" s="8"/>
      <c r="B307" s="196">
        <v>0</v>
      </c>
      <c r="C307" s="8"/>
      <c r="D307" s="196">
        <v>0</v>
      </c>
      <c r="E307" t="s" s="67">
        <v>4372</v>
      </c>
      <c r="F307" t="s" s="67">
        <v>4334</v>
      </c>
      <c r="G307" t="s" s="94">
        <v>4373</v>
      </c>
      <c r="H307" t="s" s="95">
        <v>4374</v>
      </c>
      <c r="I307" t="s" s="95">
        <v>2877</v>
      </c>
      <c r="J307" t="s" s="95">
        <v>2951</v>
      </c>
      <c r="K307" t="s" s="95">
        <v>4375</v>
      </c>
    </row>
    <row r="308" ht="76.5" customHeight="1" hidden="1">
      <c r="A308" s="8"/>
      <c r="B308" s="196">
        <v>0</v>
      </c>
      <c r="C308" s="8"/>
      <c r="D308" s="196">
        <v>0</v>
      </c>
      <c r="E308" t="s" s="67">
        <v>4376</v>
      </c>
      <c r="F308" t="s" s="67">
        <v>4377</v>
      </c>
      <c r="G308" t="s" s="94">
        <v>4378</v>
      </c>
      <c r="H308" t="s" s="95">
        <v>4379</v>
      </c>
      <c r="I308" t="s" s="95">
        <v>2877</v>
      </c>
      <c r="J308" t="s" s="95">
        <v>2941</v>
      </c>
      <c r="K308" s="15"/>
    </row>
    <row r="309" ht="76.5" customHeight="1" hidden="1">
      <c r="A309" s="8"/>
      <c r="B309" s="196">
        <v>0</v>
      </c>
      <c r="C309" s="8"/>
      <c r="D309" s="196">
        <v>0</v>
      </c>
      <c r="E309" t="s" s="67">
        <v>4380</v>
      </c>
      <c r="F309" t="s" s="67">
        <v>4381</v>
      </c>
      <c r="G309" t="s" s="94">
        <v>4382</v>
      </c>
      <c r="H309" t="s" s="95">
        <v>4383</v>
      </c>
      <c r="I309" t="s" s="95">
        <v>2883</v>
      </c>
      <c r="J309" t="s" s="95">
        <v>2871</v>
      </c>
      <c r="K309" t="s" s="95">
        <v>4384</v>
      </c>
    </row>
    <row r="310" ht="89.25" customHeight="1" hidden="1">
      <c r="A310" s="8"/>
      <c r="B310" s="196">
        <v>0</v>
      </c>
      <c r="C310" s="8"/>
      <c r="D310" s="196">
        <v>0</v>
      </c>
      <c r="E310" t="s" s="67">
        <v>4385</v>
      </c>
      <c r="F310" t="s" s="67">
        <v>4386</v>
      </c>
      <c r="G310" t="s" s="94">
        <v>4387</v>
      </c>
      <c r="H310" t="s" s="95">
        <v>4388</v>
      </c>
      <c r="I310" t="s" s="95">
        <v>3380</v>
      </c>
      <c r="J310" t="s" s="95">
        <v>2856</v>
      </c>
      <c r="K310" t="s" s="95">
        <v>4389</v>
      </c>
    </row>
    <row r="311" ht="76.5" customHeight="1" hidden="1">
      <c r="A311" s="8"/>
      <c r="B311" s="196">
        <v>0</v>
      </c>
      <c r="C311" s="8"/>
      <c r="D311" s="196">
        <v>0</v>
      </c>
      <c r="E311" t="s" s="67">
        <v>4390</v>
      </c>
      <c r="F311" t="s" s="67">
        <v>4391</v>
      </c>
      <c r="G311" t="s" s="94">
        <v>4392</v>
      </c>
      <c r="H311" t="s" s="95">
        <v>4393</v>
      </c>
      <c r="I311" t="s" s="95">
        <v>2877</v>
      </c>
      <c r="J311" t="s" s="95">
        <v>2863</v>
      </c>
      <c r="K311" t="s" s="95">
        <v>4394</v>
      </c>
    </row>
    <row r="312" ht="76.5" customHeight="1">
      <c r="A312" t="s" s="67">
        <v>4395</v>
      </c>
      <c r="B312" s="196">
        <v>1</v>
      </c>
      <c r="C312" s="8"/>
      <c r="D312" s="196">
        <v>1</v>
      </c>
      <c r="E312" t="s" s="67">
        <v>4396</v>
      </c>
      <c r="F312" t="s" s="67">
        <v>4397</v>
      </c>
      <c r="G312" t="s" s="94">
        <v>4398</v>
      </c>
      <c r="H312" t="s" s="95">
        <v>4399</v>
      </c>
      <c r="I312" s="15"/>
      <c r="J312" s="15"/>
      <c r="K312" s="15"/>
    </row>
    <row r="313" ht="76.5" customHeight="1" hidden="1">
      <c r="A313" s="8"/>
      <c r="B313" s="196">
        <v>0</v>
      </c>
      <c r="C313" s="8"/>
      <c r="D313" s="196">
        <v>0</v>
      </c>
      <c r="E313" t="s" s="67">
        <v>4400</v>
      </c>
      <c r="F313" t="s" s="67">
        <v>4401</v>
      </c>
      <c r="G313" t="s" s="94">
        <v>4402</v>
      </c>
      <c r="H313" t="s" s="95">
        <v>4403</v>
      </c>
      <c r="I313" s="15"/>
      <c r="J313" t="s" s="95">
        <v>2877</v>
      </c>
      <c r="K313" s="15"/>
    </row>
    <row r="314" ht="76.5" customHeight="1" hidden="1">
      <c r="A314" t="s" s="67">
        <v>4404</v>
      </c>
      <c r="B314" s="196">
        <v>0</v>
      </c>
      <c r="C314" s="8"/>
      <c r="D314" s="196">
        <v>0</v>
      </c>
      <c r="E314" t="s" s="67">
        <v>4405</v>
      </c>
      <c r="F314" t="s" s="67">
        <v>4406</v>
      </c>
      <c r="G314" t="s" s="94">
        <v>4407</v>
      </c>
      <c r="H314" t="s" s="95">
        <v>4408</v>
      </c>
      <c r="I314" s="15"/>
      <c r="J314" s="15"/>
      <c r="K314" t="s" s="95">
        <v>4409</v>
      </c>
    </row>
    <row r="315" ht="76.5" customHeight="1" hidden="1">
      <c r="A315" s="8"/>
      <c r="B315" s="196">
        <v>0</v>
      </c>
      <c r="C315" s="8"/>
      <c r="D315" s="196">
        <v>0</v>
      </c>
      <c r="E315" t="s" s="67">
        <v>4410</v>
      </c>
      <c r="F315" t="s" s="67">
        <v>4411</v>
      </c>
      <c r="G315" t="s" s="94">
        <v>4412</v>
      </c>
      <c r="H315" t="s" s="95">
        <v>4413</v>
      </c>
      <c r="I315" s="15"/>
      <c r="J315" t="s" s="95">
        <v>2877</v>
      </c>
      <c r="K315" t="s" s="95">
        <v>4414</v>
      </c>
    </row>
    <row r="316" ht="76.5" customHeight="1" hidden="1">
      <c r="A316" s="8"/>
      <c r="B316" s="196">
        <v>0</v>
      </c>
      <c r="C316" s="8"/>
      <c r="D316" s="196">
        <v>0</v>
      </c>
      <c r="E316" t="s" s="67">
        <v>4415</v>
      </c>
      <c r="F316" t="s" s="67">
        <v>4416</v>
      </c>
      <c r="G316" t="s" s="94">
        <v>4417</v>
      </c>
      <c r="H316" t="s" s="95">
        <v>4418</v>
      </c>
      <c r="I316" s="15"/>
      <c r="J316" t="s" s="95">
        <v>2871</v>
      </c>
      <c r="K316" s="15"/>
    </row>
    <row r="317" ht="76.5" customHeight="1" hidden="1">
      <c r="A317" s="8"/>
      <c r="B317" s="196">
        <v>0</v>
      </c>
      <c r="C317" s="8"/>
      <c r="D317" s="196">
        <v>0</v>
      </c>
      <c r="E317" t="s" s="67">
        <v>4419</v>
      </c>
      <c r="F317" t="s" s="67">
        <v>4420</v>
      </c>
      <c r="G317" t="s" s="94">
        <v>4421</v>
      </c>
      <c r="H317" t="s" s="95">
        <v>4422</v>
      </c>
      <c r="I317" t="s" s="95">
        <v>2911</v>
      </c>
      <c r="J317" t="s" s="95">
        <v>2940</v>
      </c>
      <c r="K317" t="s" s="95">
        <v>4423</v>
      </c>
    </row>
    <row r="318" ht="76.5" customHeight="1">
      <c r="A318" t="s" s="67">
        <v>4424</v>
      </c>
      <c r="B318" t="s" s="67">
        <v>3240</v>
      </c>
      <c r="C318" s="8"/>
      <c r="D318" s="196">
        <v>1</v>
      </c>
      <c r="E318" t="s" s="67">
        <v>4425</v>
      </c>
      <c r="F318" t="s" s="67">
        <v>4426</v>
      </c>
      <c r="G318" t="s" s="94">
        <v>4427</v>
      </c>
      <c r="H318" t="s" s="95">
        <v>4428</v>
      </c>
      <c r="I318" t="s" s="95">
        <v>3818</v>
      </c>
      <c r="J318" t="s" s="95">
        <v>2941</v>
      </c>
      <c r="K318" t="s" s="95">
        <v>4429</v>
      </c>
    </row>
    <row r="319" ht="76.5" customHeight="1" hidden="1">
      <c r="A319" s="8"/>
      <c r="B319" s="196">
        <v>0</v>
      </c>
      <c r="C319" s="8"/>
      <c r="D319" s="196">
        <v>0</v>
      </c>
      <c r="E319" t="s" s="67">
        <v>4430</v>
      </c>
      <c r="F319" t="s" s="67">
        <v>4431</v>
      </c>
      <c r="G319" t="s" s="94">
        <v>4432</v>
      </c>
      <c r="H319" t="s" s="95">
        <v>4433</v>
      </c>
      <c r="I319" s="15"/>
      <c r="J319" t="s" s="95">
        <v>2877</v>
      </c>
      <c r="K319" t="s" s="95">
        <v>4434</v>
      </c>
    </row>
    <row r="320" ht="76.5" customHeight="1" hidden="1">
      <c r="A320" s="8"/>
      <c r="B320" s="196">
        <v>0</v>
      </c>
      <c r="C320" s="8"/>
      <c r="D320" s="196">
        <v>0</v>
      </c>
      <c r="E320" t="s" s="67">
        <v>4435</v>
      </c>
      <c r="F320" t="s" s="67">
        <v>4436</v>
      </c>
      <c r="G320" t="s" s="94">
        <v>4437</v>
      </c>
      <c r="H320" t="s" s="95">
        <v>4438</v>
      </c>
      <c r="I320" s="15"/>
      <c r="J320" t="s" s="95">
        <v>2877</v>
      </c>
      <c r="K320" t="s" s="95">
        <v>4439</v>
      </c>
    </row>
    <row r="321" ht="76.5" customHeight="1" hidden="1">
      <c r="A321" s="8"/>
      <c r="B321" s="196">
        <v>0</v>
      </c>
      <c r="C321" s="8"/>
      <c r="D321" s="196">
        <v>0</v>
      </c>
      <c r="E321" t="s" s="67">
        <v>4440</v>
      </c>
      <c r="F321" t="s" s="67">
        <v>4441</v>
      </c>
      <c r="G321" t="s" s="94">
        <v>4442</v>
      </c>
      <c r="H321" t="s" s="95">
        <v>4443</v>
      </c>
      <c r="I321" s="15"/>
      <c r="J321" t="s" s="95">
        <v>2877</v>
      </c>
      <c r="K321" t="s" s="95">
        <v>4444</v>
      </c>
    </row>
    <row r="322" ht="76.5" customHeight="1" hidden="1">
      <c r="A322" s="8"/>
      <c r="B322" s="196">
        <v>0</v>
      </c>
      <c r="C322" s="8"/>
      <c r="D322" s="196">
        <v>0</v>
      </c>
      <c r="E322" t="s" s="67">
        <v>4445</v>
      </c>
      <c r="F322" t="s" s="67">
        <v>4446</v>
      </c>
      <c r="G322" t="s" s="94">
        <v>4447</v>
      </c>
      <c r="H322" t="s" s="95">
        <v>4448</v>
      </c>
      <c r="I322" t="s" s="95">
        <v>2863</v>
      </c>
      <c r="J322" t="s" s="95">
        <v>2941</v>
      </c>
      <c r="K322" t="s" s="95">
        <v>4449</v>
      </c>
    </row>
    <row r="323" ht="102" customHeight="1" hidden="1">
      <c r="A323" s="8"/>
      <c r="B323" s="196">
        <v>0</v>
      </c>
      <c r="C323" s="8"/>
      <c r="D323" s="196">
        <v>0</v>
      </c>
      <c r="E323" t="s" s="67">
        <v>4450</v>
      </c>
      <c r="F323" t="s" s="67">
        <v>4451</v>
      </c>
      <c r="G323" t="s" s="94">
        <v>4452</v>
      </c>
      <c r="H323" t="s" s="95">
        <v>4453</v>
      </c>
      <c r="I323" t="s" s="95">
        <v>2863</v>
      </c>
      <c r="J323" t="s" s="95">
        <v>2996</v>
      </c>
      <c r="K323" t="s" s="95">
        <v>4454</v>
      </c>
    </row>
    <row r="324" ht="76.5" customHeight="1" hidden="1">
      <c r="A324" s="8"/>
      <c r="B324" s="196">
        <v>0</v>
      </c>
      <c r="C324" s="8"/>
      <c r="D324" s="196">
        <v>0</v>
      </c>
      <c r="E324" t="s" s="67">
        <v>4455</v>
      </c>
      <c r="F324" t="s" s="67">
        <v>4456</v>
      </c>
      <c r="G324" t="s" s="94">
        <v>4457</v>
      </c>
      <c r="H324" t="s" s="95">
        <v>4458</v>
      </c>
      <c r="I324" s="15"/>
      <c r="J324" t="s" s="95">
        <v>2911</v>
      </c>
      <c r="K324" s="15"/>
    </row>
    <row r="325" ht="89.25" customHeight="1" hidden="1">
      <c r="A325" s="8"/>
      <c r="B325" s="196">
        <v>0</v>
      </c>
      <c r="C325" s="8"/>
      <c r="D325" s="196">
        <v>0</v>
      </c>
      <c r="E325" t="s" s="67">
        <v>4459</v>
      </c>
      <c r="F325" t="s" s="67">
        <v>4460</v>
      </c>
      <c r="G325" t="s" s="94">
        <v>4461</v>
      </c>
      <c r="H325" t="s" s="95">
        <v>4462</v>
      </c>
      <c r="I325" s="15"/>
      <c r="J325" s="15"/>
      <c r="K325" t="s" s="95">
        <v>4463</v>
      </c>
    </row>
    <row r="326" ht="76.5" customHeight="1" hidden="1">
      <c r="A326" s="8"/>
      <c r="B326" s="196">
        <v>0</v>
      </c>
      <c r="C326" s="8"/>
      <c r="D326" s="196">
        <v>0</v>
      </c>
      <c r="E326" t="s" s="67">
        <v>4464</v>
      </c>
      <c r="F326" t="s" s="67">
        <v>4465</v>
      </c>
      <c r="G326" t="s" s="94">
        <v>4466</v>
      </c>
      <c r="H326" t="s" s="95">
        <v>4467</v>
      </c>
      <c r="I326" t="s" s="95">
        <v>2863</v>
      </c>
      <c r="J326" t="s" s="95">
        <v>2863</v>
      </c>
      <c r="K326" t="s" s="95">
        <v>4468</v>
      </c>
    </row>
    <row r="327" ht="76.5" customHeight="1" hidden="1">
      <c r="A327" s="8"/>
      <c r="B327" s="196">
        <v>0</v>
      </c>
      <c r="C327" s="8"/>
      <c r="D327" s="196">
        <v>0</v>
      </c>
      <c r="E327" t="s" s="67">
        <v>4469</v>
      </c>
      <c r="F327" t="s" s="67">
        <v>4470</v>
      </c>
      <c r="G327" t="s" s="94">
        <v>4471</v>
      </c>
      <c r="H327" t="s" s="95">
        <v>4472</v>
      </c>
      <c r="I327" t="s" s="95">
        <v>2883</v>
      </c>
      <c r="J327" t="s" s="95">
        <v>2863</v>
      </c>
      <c r="K327" t="s" s="95">
        <v>4473</v>
      </c>
    </row>
    <row r="328" ht="76.5" customHeight="1" hidden="1">
      <c r="A328" s="8"/>
      <c r="B328" s="196">
        <v>0</v>
      </c>
      <c r="C328" s="8"/>
      <c r="D328" s="196">
        <v>0</v>
      </c>
      <c r="E328" t="s" s="67">
        <v>4474</v>
      </c>
      <c r="F328" t="s" s="67">
        <v>4475</v>
      </c>
      <c r="G328" t="s" s="94">
        <v>4476</v>
      </c>
      <c r="H328" t="s" s="95">
        <v>4477</v>
      </c>
      <c r="I328" t="s" s="95">
        <v>3080</v>
      </c>
      <c r="J328" t="s" s="95">
        <v>2996</v>
      </c>
      <c r="K328" t="s" s="95">
        <v>4478</v>
      </c>
    </row>
    <row r="329" ht="76.5" customHeight="1" hidden="1">
      <c r="A329" s="8"/>
      <c r="B329" s="196">
        <v>0</v>
      </c>
      <c r="C329" s="8"/>
      <c r="D329" s="196">
        <v>0</v>
      </c>
      <c r="E329" t="s" s="67">
        <v>4479</v>
      </c>
      <c r="F329" t="s" s="67">
        <v>4480</v>
      </c>
      <c r="G329" t="s" s="94">
        <v>4481</v>
      </c>
      <c r="H329" t="s" s="95">
        <v>4482</v>
      </c>
      <c r="I329" s="15"/>
      <c r="J329" t="s" s="95">
        <v>2863</v>
      </c>
      <c r="K329" t="s" s="95">
        <v>4483</v>
      </c>
    </row>
    <row r="330" ht="76.5" customHeight="1" hidden="1">
      <c r="A330" s="8"/>
      <c r="B330" s="196">
        <v>0</v>
      </c>
      <c r="C330" s="8"/>
      <c r="D330" s="196">
        <v>0</v>
      </c>
      <c r="E330" t="s" s="67">
        <v>4445</v>
      </c>
      <c r="F330" t="s" s="67">
        <v>4484</v>
      </c>
      <c r="G330" t="s" s="94">
        <v>4447</v>
      </c>
      <c r="H330" t="s" s="95">
        <v>4485</v>
      </c>
      <c r="I330" s="15"/>
      <c r="J330" s="15"/>
      <c r="K330" t="s" s="95">
        <v>4486</v>
      </c>
    </row>
    <row r="331" ht="89.25" customHeight="1" hidden="1">
      <c r="A331" s="8"/>
      <c r="B331" s="196">
        <v>0</v>
      </c>
      <c r="C331" s="8"/>
      <c r="D331" s="196">
        <v>0</v>
      </c>
      <c r="E331" t="s" s="67">
        <v>4487</v>
      </c>
      <c r="F331" t="s" s="67">
        <v>4488</v>
      </c>
      <c r="G331" t="s" s="94">
        <v>4489</v>
      </c>
      <c r="H331" t="s" s="95">
        <v>4490</v>
      </c>
      <c r="I331" t="s" s="95">
        <v>2883</v>
      </c>
      <c r="J331" t="s" s="95">
        <v>2863</v>
      </c>
      <c r="K331" t="s" s="95">
        <v>4491</v>
      </c>
    </row>
    <row r="332" ht="76.5" customHeight="1" hidden="1">
      <c r="A332" s="8"/>
      <c r="B332" s="196">
        <v>0</v>
      </c>
      <c r="C332" s="8"/>
      <c r="D332" s="196">
        <v>0</v>
      </c>
      <c r="E332" t="s" s="67">
        <v>4492</v>
      </c>
      <c r="F332" t="s" s="67">
        <v>4493</v>
      </c>
      <c r="G332" t="s" s="94">
        <v>4494</v>
      </c>
      <c r="H332" t="s" s="95">
        <v>4495</v>
      </c>
      <c r="I332" t="s" s="95">
        <v>4215</v>
      </c>
      <c r="J332" t="s" s="95">
        <v>2863</v>
      </c>
      <c r="K332" t="s" s="95">
        <v>4496</v>
      </c>
    </row>
    <row r="333" ht="76.5" customHeight="1" hidden="1">
      <c r="A333" s="8"/>
      <c r="B333" s="196">
        <v>0</v>
      </c>
      <c r="C333" s="8"/>
      <c r="D333" s="196">
        <v>0</v>
      </c>
      <c r="E333" t="s" s="67">
        <v>4497</v>
      </c>
      <c r="F333" t="s" s="67">
        <v>4498</v>
      </c>
      <c r="G333" t="s" s="94">
        <v>4499</v>
      </c>
      <c r="H333" t="s" s="95">
        <v>4500</v>
      </c>
      <c r="I333" s="15"/>
      <c r="J333" t="s" s="95">
        <v>2877</v>
      </c>
      <c r="K333" t="s" s="95">
        <v>4501</v>
      </c>
    </row>
    <row r="334" ht="76.5" customHeight="1" hidden="1">
      <c r="A334" s="8"/>
      <c r="B334" s="196">
        <v>0</v>
      </c>
      <c r="C334" s="8"/>
      <c r="D334" s="196">
        <v>0</v>
      </c>
      <c r="E334" t="s" s="67">
        <v>4502</v>
      </c>
      <c r="F334" t="s" s="67">
        <v>4503</v>
      </c>
      <c r="G334" t="s" s="94">
        <v>4504</v>
      </c>
      <c r="H334" t="s" s="95">
        <v>4505</v>
      </c>
      <c r="I334" t="s" s="95">
        <v>2951</v>
      </c>
      <c r="J334" t="s" s="95">
        <v>3150</v>
      </c>
      <c r="K334" t="s" s="95">
        <v>4506</v>
      </c>
    </row>
    <row r="335" ht="89.25" customHeight="1" hidden="1">
      <c r="A335" s="8"/>
      <c r="B335" s="196">
        <v>0</v>
      </c>
      <c r="C335" s="8"/>
      <c r="D335" s="196">
        <v>0</v>
      </c>
      <c r="E335" t="s" s="67">
        <v>4507</v>
      </c>
      <c r="F335" t="s" s="67">
        <v>4508</v>
      </c>
      <c r="G335" t="s" s="94">
        <v>4509</v>
      </c>
      <c r="H335" t="s" s="95">
        <v>4510</v>
      </c>
      <c r="I335" t="s" s="95">
        <v>2856</v>
      </c>
      <c r="J335" t="s" s="95">
        <v>2862</v>
      </c>
      <c r="K335" t="s" s="95">
        <v>4511</v>
      </c>
    </row>
    <row r="336" ht="76.5" customHeight="1" hidden="1">
      <c r="A336" s="8"/>
      <c r="B336" s="196">
        <v>0</v>
      </c>
      <c r="C336" s="8"/>
      <c r="D336" s="196">
        <v>0</v>
      </c>
      <c r="E336" t="s" s="67">
        <v>4512</v>
      </c>
      <c r="F336" t="s" s="67">
        <v>4513</v>
      </c>
      <c r="G336" t="s" s="94">
        <v>4514</v>
      </c>
      <c r="H336" t="s" s="95">
        <v>4515</v>
      </c>
      <c r="I336" t="s" s="95">
        <v>2941</v>
      </c>
      <c r="J336" t="s" s="95">
        <v>2951</v>
      </c>
      <c r="K336" t="s" s="95">
        <v>4516</v>
      </c>
    </row>
    <row r="337" ht="76.5" customHeight="1" hidden="1">
      <c r="A337" s="8"/>
      <c r="B337" s="196">
        <v>0</v>
      </c>
      <c r="C337" s="8"/>
      <c r="D337" s="196">
        <v>0</v>
      </c>
      <c r="E337" t="s" s="67">
        <v>4517</v>
      </c>
      <c r="F337" t="s" s="67">
        <v>4518</v>
      </c>
      <c r="G337" t="s" s="94">
        <v>4519</v>
      </c>
      <c r="H337" t="s" s="95">
        <v>4520</v>
      </c>
      <c r="I337" s="15"/>
      <c r="J337" t="s" s="95">
        <v>2863</v>
      </c>
      <c r="K337" t="s" s="95">
        <v>4521</v>
      </c>
    </row>
    <row r="338" ht="76.5" customHeight="1" hidden="1">
      <c r="A338" s="8"/>
      <c r="B338" s="196">
        <v>0</v>
      </c>
      <c r="C338" s="8"/>
      <c r="D338" s="196">
        <v>0</v>
      </c>
      <c r="E338" t="s" s="67">
        <v>4522</v>
      </c>
      <c r="F338" t="s" s="67">
        <v>4523</v>
      </c>
      <c r="G338" t="s" s="94">
        <v>4524</v>
      </c>
      <c r="H338" t="s" s="95">
        <v>4525</v>
      </c>
      <c r="I338" t="s" s="95">
        <v>2877</v>
      </c>
      <c r="J338" s="15"/>
      <c r="K338" t="s" s="95">
        <v>4526</v>
      </c>
    </row>
    <row r="339" ht="76.5" customHeight="1" hidden="1">
      <c r="A339" s="8"/>
      <c r="B339" s="196">
        <v>0</v>
      </c>
      <c r="C339" s="8"/>
      <c r="D339" s="196">
        <v>0</v>
      </c>
      <c r="E339" t="s" s="67">
        <v>4527</v>
      </c>
      <c r="F339" t="s" s="67">
        <v>4528</v>
      </c>
      <c r="G339" t="s" s="94">
        <v>4529</v>
      </c>
      <c r="H339" t="s" s="95">
        <v>4530</v>
      </c>
      <c r="I339" s="15"/>
      <c r="J339" s="15"/>
      <c r="K339" s="15"/>
    </row>
    <row r="340" ht="76.5" customHeight="1" hidden="1">
      <c r="A340" s="8"/>
      <c r="B340" s="196">
        <v>0</v>
      </c>
      <c r="C340" s="8"/>
      <c r="D340" s="196">
        <v>0</v>
      </c>
      <c r="E340" t="s" s="67">
        <v>4531</v>
      </c>
      <c r="F340" t="s" s="67">
        <v>4532</v>
      </c>
      <c r="G340" t="s" s="94">
        <v>4533</v>
      </c>
      <c r="H340" t="s" s="95">
        <v>4534</v>
      </c>
      <c r="I340" t="s" s="95">
        <v>4535</v>
      </c>
      <c r="J340" t="s" s="95">
        <v>2856</v>
      </c>
      <c r="K340" t="s" s="95">
        <v>4536</v>
      </c>
    </row>
    <row r="341" ht="89.25" customHeight="1" hidden="1">
      <c r="A341" s="8"/>
      <c r="B341" s="196">
        <v>0</v>
      </c>
      <c r="C341" s="8"/>
      <c r="D341" s="196">
        <v>0</v>
      </c>
      <c r="E341" t="s" s="67">
        <v>4537</v>
      </c>
      <c r="F341" t="s" s="67">
        <v>4538</v>
      </c>
      <c r="G341" t="s" s="94">
        <v>4539</v>
      </c>
      <c r="H341" t="s" s="95">
        <v>4540</v>
      </c>
      <c r="I341" t="s" s="95">
        <v>2941</v>
      </c>
      <c r="J341" t="s" s="95">
        <v>2877</v>
      </c>
      <c r="K341" t="s" s="95">
        <v>4541</v>
      </c>
    </row>
    <row r="342" ht="76.5" customHeight="1" hidden="1">
      <c r="A342" s="8"/>
      <c r="B342" s="196">
        <v>0</v>
      </c>
      <c r="C342" s="8"/>
      <c r="D342" s="196">
        <v>0</v>
      </c>
      <c r="E342" t="s" s="67">
        <v>4542</v>
      </c>
      <c r="F342" t="s" s="67">
        <v>4543</v>
      </c>
      <c r="G342" t="s" s="94">
        <v>4544</v>
      </c>
      <c r="H342" t="s" s="95">
        <v>4545</v>
      </c>
      <c r="I342" t="s" s="95">
        <v>2863</v>
      </c>
      <c r="J342" t="s" s="95">
        <v>2877</v>
      </c>
      <c r="K342" t="s" s="95">
        <v>4546</v>
      </c>
    </row>
    <row r="343" ht="76.5" customHeight="1" hidden="1">
      <c r="A343" t="s" s="67">
        <v>4547</v>
      </c>
      <c r="B343" s="196">
        <v>0</v>
      </c>
      <c r="C343" s="8"/>
      <c r="D343" s="196">
        <v>0</v>
      </c>
      <c r="E343" t="s" s="67">
        <v>4548</v>
      </c>
      <c r="F343" t="s" s="67">
        <v>4549</v>
      </c>
      <c r="G343" t="s" s="94">
        <v>4295</v>
      </c>
      <c r="H343" t="s" s="95">
        <v>4550</v>
      </c>
      <c r="I343" s="15"/>
      <c r="J343" s="15"/>
      <c r="K343" t="s" s="95">
        <v>4551</v>
      </c>
    </row>
    <row r="344" ht="89.25" customHeight="1" hidden="1">
      <c r="A344" s="8"/>
      <c r="B344" s="196">
        <v>0</v>
      </c>
      <c r="C344" s="8"/>
      <c r="D344" s="196">
        <v>0</v>
      </c>
      <c r="E344" t="s" s="67">
        <v>4552</v>
      </c>
      <c r="F344" t="s" s="67">
        <v>4553</v>
      </c>
      <c r="G344" t="s" s="94">
        <v>4554</v>
      </c>
      <c r="H344" t="s" s="95">
        <v>4555</v>
      </c>
      <c r="I344" s="15"/>
      <c r="J344" t="s" s="95">
        <v>2877</v>
      </c>
      <c r="K344" s="15"/>
    </row>
    <row r="345" ht="76.5" customHeight="1" hidden="1">
      <c r="A345" s="8"/>
      <c r="B345" s="196">
        <v>0</v>
      </c>
      <c r="C345" s="8"/>
      <c r="D345" s="196">
        <v>0</v>
      </c>
      <c r="E345" t="s" s="67">
        <v>4556</v>
      </c>
      <c r="F345" t="s" s="67">
        <v>4557</v>
      </c>
      <c r="G345" t="s" s="94">
        <v>4558</v>
      </c>
      <c r="H345" t="s" s="95">
        <v>4559</v>
      </c>
      <c r="I345" t="s" s="95">
        <v>2877</v>
      </c>
      <c r="J345" t="s" s="95">
        <v>2911</v>
      </c>
      <c r="K345" t="s" s="95">
        <v>4560</v>
      </c>
    </row>
    <row r="346" ht="76.5" customHeight="1" hidden="1">
      <c r="A346" s="8"/>
      <c r="B346" s="196">
        <v>0</v>
      </c>
      <c r="C346" s="8"/>
      <c r="D346" s="196">
        <v>0</v>
      </c>
      <c r="E346" t="s" s="67">
        <v>4561</v>
      </c>
      <c r="F346" t="s" s="67">
        <v>4562</v>
      </c>
      <c r="G346" t="s" s="94">
        <v>4563</v>
      </c>
      <c r="H346" t="s" s="95">
        <v>4564</v>
      </c>
      <c r="I346" s="15"/>
      <c r="J346" t="s" s="95">
        <v>2941</v>
      </c>
      <c r="K346" t="s" s="95">
        <v>4565</v>
      </c>
    </row>
    <row r="347" ht="76.5" customHeight="1" hidden="1">
      <c r="A347" s="8"/>
      <c r="B347" s="196">
        <v>0</v>
      </c>
      <c r="C347" s="8"/>
      <c r="D347" s="196">
        <v>0</v>
      </c>
      <c r="E347" t="s" s="67">
        <v>4566</v>
      </c>
      <c r="F347" t="s" s="67">
        <v>4567</v>
      </c>
      <c r="G347" t="s" s="94">
        <v>4568</v>
      </c>
      <c r="H347" t="s" s="95">
        <v>4569</v>
      </c>
      <c r="I347" s="15"/>
      <c r="J347" t="s" s="95">
        <v>2877</v>
      </c>
      <c r="K347" t="s" s="95">
        <v>4570</v>
      </c>
    </row>
    <row r="348" ht="76.5" customHeight="1" hidden="1">
      <c r="A348" s="8"/>
      <c r="B348" s="196">
        <v>0</v>
      </c>
      <c r="C348" s="8"/>
      <c r="D348" s="196">
        <v>0</v>
      </c>
      <c r="E348" t="s" s="67">
        <v>4571</v>
      </c>
      <c r="F348" t="s" s="67">
        <v>4572</v>
      </c>
      <c r="G348" t="s" s="94">
        <v>4573</v>
      </c>
      <c r="H348" t="s" s="95">
        <v>4574</v>
      </c>
      <c r="I348" t="s" s="95">
        <v>2883</v>
      </c>
      <c r="J348" t="s" s="95">
        <v>2877</v>
      </c>
      <c r="K348" t="s" s="95">
        <v>4575</v>
      </c>
    </row>
    <row r="349" ht="76.5" customHeight="1" hidden="1">
      <c r="A349" s="8"/>
      <c r="B349" s="196">
        <v>0</v>
      </c>
      <c r="C349" s="8"/>
      <c r="D349" s="196">
        <v>0</v>
      </c>
      <c r="E349" t="s" s="67">
        <v>4576</v>
      </c>
      <c r="F349" t="s" s="67">
        <v>4577</v>
      </c>
      <c r="G349" t="s" s="94">
        <v>4578</v>
      </c>
      <c r="H349" t="s" s="95">
        <v>4579</v>
      </c>
      <c r="I349" t="s" s="95">
        <v>2941</v>
      </c>
      <c r="J349" t="s" s="95">
        <v>3150</v>
      </c>
      <c r="K349" t="s" s="95">
        <v>4580</v>
      </c>
    </row>
    <row r="350" ht="76.5" customHeight="1" hidden="1">
      <c r="A350" s="8"/>
      <c r="B350" s="196">
        <v>0</v>
      </c>
      <c r="C350" s="8"/>
      <c r="D350" s="196">
        <v>0</v>
      </c>
      <c r="E350" t="s" s="67">
        <v>4581</v>
      </c>
      <c r="F350" t="s" s="67">
        <v>4582</v>
      </c>
      <c r="G350" t="s" s="94">
        <v>4583</v>
      </c>
      <c r="H350" t="s" s="95">
        <v>4584</v>
      </c>
      <c r="I350" t="s" s="95">
        <v>2883</v>
      </c>
      <c r="J350" t="s" s="95">
        <v>2877</v>
      </c>
      <c r="K350" t="s" s="95">
        <v>4585</v>
      </c>
    </row>
    <row r="351" ht="76.5" customHeight="1" hidden="1">
      <c r="A351" s="8"/>
      <c r="B351" s="196">
        <v>0</v>
      </c>
      <c r="C351" s="8"/>
      <c r="D351" s="196">
        <v>0</v>
      </c>
      <c r="E351" t="s" s="67">
        <v>4586</v>
      </c>
      <c r="F351" t="s" s="67">
        <v>4503</v>
      </c>
      <c r="G351" t="s" s="94">
        <v>4504</v>
      </c>
      <c r="H351" t="s" s="95">
        <v>4587</v>
      </c>
      <c r="I351" s="15"/>
      <c r="J351" t="s" s="95">
        <v>2877</v>
      </c>
      <c r="K351" t="s" s="95">
        <v>4588</v>
      </c>
    </row>
    <row r="352" ht="76.5" customHeight="1" hidden="1">
      <c r="A352" s="8"/>
      <c r="B352" s="196">
        <v>0</v>
      </c>
      <c r="C352" s="8"/>
      <c r="D352" s="196">
        <v>0</v>
      </c>
      <c r="E352" t="s" s="67">
        <v>4589</v>
      </c>
      <c r="F352" t="s" s="67">
        <v>4590</v>
      </c>
      <c r="G352" t="s" s="94">
        <v>4591</v>
      </c>
      <c r="H352" t="s" s="95">
        <v>4592</v>
      </c>
      <c r="I352" s="15"/>
      <c r="J352" s="15"/>
      <c r="K352" t="s" s="95">
        <v>4593</v>
      </c>
    </row>
    <row r="353" ht="76.5" customHeight="1" hidden="1">
      <c r="A353" s="8"/>
      <c r="B353" s="196">
        <v>0</v>
      </c>
      <c r="C353" s="8"/>
      <c r="D353" s="196">
        <v>0</v>
      </c>
      <c r="E353" t="s" s="67">
        <v>4594</v>
      </c>
      <c r="F353" t="s" s="67">
        <v>4595</v>
      </c>
      <c r="G353" t="s" s="94">
        <v>4596</v>
      </c>
      <c r="H353" t="s" s="95">
        <v>4597</v>
      </c>
      <c r="I353" t="s" s="95">
        <v>3150</v>
      </c>
      <c r="J353" t="s" s="95">
        <v>2911</v>
      </c>
      <c r="K353" t="s" s="95">
        <v>4598</v>
      </c>
    </row>
    <row r="354" ht="76.5" customHeight="1" hidden="1">
      <c r="A354" s="8"/>
      <c r="B354" s="196">
        <v>0</v>
      </c>
      <c r="C354" s="8"/>
      <c r="D354" s="196">
        <v>0</v>
      </c>
      <c r="E354" t="s" s="67">
        <v>4599</v>
      </c>
      <c r="F354" t="s" s="67">
        <v>4600</v>
      </c>
      <c r="G354" t="s" s="94">
        <v>4601</v>
      </c>
      <c r="H354" t="s" s="95">
        <v>4602</v>
      </c>
      <c r="I354" t="s" s="95">
        <v>2941</v>
      </c>
      <c r="J354" t="s" s="95">
        <v>2863</v>
      </c>
      <c r="K354" t="s" s="95">
        <v>4603</v>
      </c>
    </row>
    <row r="355" ht="76.5" customHeight="1" hidden="1">
      <c r="A355" s="8"/>
      <c r="B355" s="196">
        <v>0</v>
      </c>
      <c r="C355" s="8"/>
      <c r="D355" s="196">
        <v>0</v>
      </c>
      <c r="E355" t="s" s="67">
        <v>4604</v>
      </c>
      <c r="F355" t="s" s="67">
        <v>4605</v>
      </c>
      <c r="G355" t="s" s="94">
        <v>4606</v>
      </c>
      <c r="H355" t="s" s="95">
        <v>4607</v>
      </c>
      <c r="I355" s="15"/>
      <c r="J355" t="s" s="95">
        <v>2877</v>
      </c>
      <c r="K355" t="s" s="95">
        <v>4608</v>
      </c>
    </row>
    <row r="356" ht="76.5" customHeight="1" hidden="1">
      <c r="A356" s="8"/>
      <c r="B356" s="196">
        <v>0</v>
      </c>
      <c r="C356" s="8"/>
      <c r="D356" s="196">
        <v>0</v>
      </c>
      <c r="E356" t="s" s="67">
        <v>4609</v>
      </c>
      <c r="F356" t="s" s="67">
        <v>4610</v>
      </c>
      <c r="G356" t="s" s="94">
        <v>4611</v>
      </c>
      <c r="H356" t="s" s="95">
        <v>4612</v>
      </c>
      <c r="I356" s="15"/>
      <c r="J356" t="s" s="95">
        <v>2863</v>
      </c>
      <c r="K356" t="s" s="95">
        <v>4613</v>
      </c>
    </row>
    <row r="357" ht="89.25" customHeight="1" hidden="1">
      <c r="A357" s="8"/>
      <c r="B357" s="196">
        <v>0</v>
      </c>
      <c r="C357" s="8"/>
      <c r="D357" s="196">
        <v>0</v>
      </c>
      <c r="E357" t="s" s="67">
        <v>4614</v>
      </c>
      <c r="F357" t="s" s="67">
        <v>4615</v>
      </c>
      <c r="G357" t="s" s="94">
        <v>4616</v>
      </c>
      <c r="H357" t="s" s="95">
        <v>4617</v>
      </c>
      <c r="I357" t="s" s="95">
        <v>2863</v>
      </c>
      <c r="J357" s="15"/>
      <c r="K357" t="s" s="95">
        <v>4618</v>
      </c>
    </row>
    <row r="358" ht="76.5" customHeight="1" hidden="1">
      <c r="A358" s="8"/>
      <c r="B358" s="196">
        <v>0</v>
      </c>
      <c r="C358" s="8"/>
      <c r="D358" s="196">
        <v>0</v>
      </c>
      <c r="E358" t="s" s="67">
        <v>4619</v>
      </c>
      <c r="F358" t="s" s="67">
        <v>4620</v>
      </c>
      <c r="G358" t="s" s="94">
        <v>4621</v>
      </c>
      <c r="H358" t="s" s="95">
        <v>4622</v>
      </c>
      <c r="I358" t="s" s="95">
        <v>2883</v>
      </c>
      <c r="J358" t="s" s="95">
        <v>2863</v>
      </c>
      <c r="K358" t="s" s="95">
        <v>4623</v>
      </c>
    </row>
    <row r="359" ht="76.5" customHeight="1" hidden="1">
      <c r="A359" s="8"/>
      <c r="B359" s="196">
        <v>0</v>
      </c>
      <c r="C359" s="8"/>
      <c r="D359" s="196">
        <v>0</v>
      </c>
      <c r="E359" t="s" s="67">
        <v>4624</v>
      </c>
      <c r="F359" t="s" s="67">
        <v>4625</v>
      </c>
      <c r="G359" t="s" s="94">
        <v>4626</v>
      </c>
      <c r="H359" t="s" s="95">
        <v>4627</v>
      </c>
      <c r="I359" t="s" s="95">
        <v>2941</v>
      </c>
      <c r="J359" t="s" s="95">
        <v>2911</v>
      </c>
      <c r="K359" t="s" s="95">
        <v>4628</v>
      </c>
    </row>
    <row r="360" ht="76.5" customHeight="1" hidden="1">
      <c r="A360" s="8"/>
      <c r="B360" s="196">
        <v>0</v>
      </c>
      <c r="C360" s="8"/>
      <c r="D360" s="196">
        <v>0</v>
      </c>
      <c r="E360" t="s" s="67">
        <v>4629</v>
      </c>
      <c r="F360" t="s" s="67">
        <v>4630</v>
      </c>
      <c r="G360" t="s" s="94">
        <v>4631</v>
      </c>
      <c r="H360" t="s" s="95">
        <v>4632</v>
      </c>
      <c r="I360" s="15"/>
      <c r="J360" t="s" s="95">
        <v>2871</v>
      </c>
      <c r="K360" t="s" s="95">
        <v>4633</v>
      </c>
    </row>
    <row r="361" ht="76.5" customHeight="1" hidden="1">
      <c r="A361" s="8"/>
      <c r="B361" s="196">
        <v>0</v>
      </c>
      <c r="C361" s="8"/>
      <c r="D361" s="196">
        <v>0</v>
      </c>
      <c r="E361" t="s" s="67">
        <v>4634</v>
      </c>
      <c r="F361" t="s" s="67">
        <v>4635</v>
      </c>
      <c r="G361" t="s" s="94">
        <v>4636</v>
      </c>
      <c r="H361" t="s" s="95">
        <v>4637</v>
      </c>
      <c r="I361" s="15"/>
      <c r="J361" t="s" s="95">
        <v>2863</v>
      </c>
      <c r="K361" t="s" s="95">
        <v>4638</v>
      </c>
    </row>
    <row r="362" ht="76.5" customHeight="1" hidden="1">
      <c r="A362" s="8"/>
      <c r="B362" s="196">
        <v>0</v>
      </c>
      <c r="C362" s="8"/>
      <c r="D362" s="196">
        <v>0</v>
      </c>
      <c r="E362" t="s" s="67">
        <v>4639</v>
      </c>
      <c r="F362" t="s" s="67">
        <v>4625</v>
      </c>
      <c r="G362" t="s" s="94">
        <v>4640</v>
      </c>
      <c r="H362" t="s" s="95">
        <v>4641</v>
      </c>
      <c r="I362" t="s" s="95">
        <v>2883</v>
      </c>
      <c r="J362" s="15"/>
      <c r="K362" t="s" s="95">
        <v>4642</v>
      </c>
    </row>
    <row r="363" ht="76.5" customHeight="1" hidden="1">
      <c r="A363" s="8"/>
      <c r="B363" s="196">
        <v>0</v>
      </c>
      <c r="C363" s="8"/>
      <c r="D363" s="196">
        <v>0</v>
      </c>
      <c r="E363" t="s" s="67">
        <v>4643</v>
      </c>
      <c r="F363" t="s" s="67">
        <v>4644</v>
      </c>
      <c r="G363" t="s" s="94">
        <v>4645</v>
      </c>
      <c r="H363" t="s" s="190">
        <v>4646</v>
      </c>
      <c r="I363" t="s" s="95">
        <v>4647</v>
      </c>
      <c r="J363" t="s" s="95">
        <v>3354</v>
      </c>
      <c r="K363" t="s" s="95">
        <v>4648</v>
      </c>
    </row>
    <row r="364" ht="89.25" customHeight="1" hidden="1">
      <c r="A364" s="8"/>
      <c r="B364" s="196">
        <v>0</v>
      </c>
      <c r="C364" s="8"/>
      <c r="D364" s="196">
        <v>0</v>
      </c>
      <c r="E364" t="s" s="67">
        <v>4649</v>
      </c>
      <c r="F364" t="s" s="67">
        <v>4650</v>
      </c>
      <c r="G364" t="s" s="94">
        <v>4651</v>
      </c>
      <c r="H364" t="s" s="95">
        <v>4652</v>
      </c>
      <c r="I364" t="s" s="95">
        <v>2877</v>
      </c>
      <c r="J364" t="s" s="95">
        <v>2863</v>
      </c>
      <c r="K364" t="s" s="95">
        <v>4653</v>
      </c>
    </row>
    <row r="365" ht="89.25" customHeight="1" hidden="1">
      <c r="A365" s="8"/>
      <c r="B365" s="196">
        <v>0</v>
      </c>
      <c r="C365" s="8"/>
      <c r="D365" s="196">
        <v>0</v>
      </c>
      <c r="E365" t="s" s="67">
        <v>4654</v>
      </c>
      <c r="F365" t="s" s="67">
        <v>4655</v>
      </c>
      <c r="G365" t="s" s="94">
        <v>4656</v>
      </c>
      <c r="H365" t="s" s="95">
        <v>4657</v>
      </c>
      <c r="I365" t="s" s="95">
        <v>3150</v>
      </c>
      <c r="J365" t="s" s="95">
        <v>2941</v>
      </c>
      <c r="K365" t="s" s="95">
        <v>4658</v>
      </c>
    </row>
    <row r="366" ht="76.5" customHeight="1" hidden="1">
      <c r="A366" s="8"/>
      <c r="B366" s="196">
        <v>0</v>
      </c>
      <c r="C366" s="8"/>
      <c r="D366" s="196">
        <v>0</v>
      </c>
      <c r="E366" t="s" s="67">
        <v>4659</v>
      </c>
      <c r="F366" t="s" s="67">
        <v>4660</v>
      </c>
      <c r="G366" t="s" s="94">
        <v>4661</v>
      </c>
      <c r="H366" t="s" s="95">
        <v>4662</v>
      </c>
      <c r="I366" s="15"/>
      <c r="J366" t="s" s="95">
        <v>2877</v>
      </c>
      <c r="K366" t="s" s="95">
        <v>4663</v>
      </c>
    </row>
    <row r="367" ht="76.5" customHeight="1" hidden="1">
      <c r="A367" s="8"/>
      <c r="B367" s="196">
        <v>0</v>
      </c>
      <c r="C367" s="8"/>
      <c r="D367" s="196">
        <v>0</v>
      </c>
      <c r="E367" t="s" s="67">
        <v>4664</v>
      </c>
      <c r="F367" t="s" s="67">
        <v>4665</v>
      </c>
      <c r="G367" t="s" s="94">
        <v>4666</v>
      </c>
      <c r="H367" t="s" s="190">
        <v>4667</v>
      </c>
      <c r="I367" t="s" s="95">
        <v>2940</v>
      </c>
      <c r="J367" s="15"/>
      <c r="K367" t="s" s="95">
        <v>4668</v>
      </c>
    </row>
    <row r="368" ht="76.5" customHeight="1" hidden="1">
      <c r="A368" t="s" s="67">
        <v>4669</v>
      </c>
      <c r="B368" s="196">
        <v>1</v>
      </c>
      <c r="C368" s="8"/>
      <c r="D368" s="196">
        <v>1</v>
      </c>
      <c r="E368" t="s" s="67">
        <v>4670</v>
      </c>
      <c r="F368" t="s" s="67">
        <v>4671</v>
      </c>
      <c r="G368" t="s" s="94">
        <v>4672</v>
      </c>
      <c r="H368" t="s" s="95">
        <v>4673</v>
      </c>
      <c r="I368" s="15"/>
      <c r="J368" t="s" s="95">
        <v>2877</v>
      </c>
      <c r="K368" t="s" s="95">
        <v>4674</v>
      </c>
    </row>
    <row r="369" ht="76.5" customHeight="1" hidden="1">
      <c r="A369" s="8"/>
      <c r="B369" s="196">
        <v>0</v>
      </c>
      <c r="C369" s="8"/>
      <c r="D369" s="196">
        <v>0</v>
      </c>
      <c r="E369" t="s" s="67">
        <v>4675</v>
      </c>
      <c r="F369" t="s" s="67">
        <v>4676</v>
      </c>
      <c r="G369" t="s" s="94">
        <v>4677</v>
      </c>
      <c r="H369" t="s" s="95">
        <v>4678</v>
      </c>
      <c r="I369" t="s" s="95">
        <v>2883</v>
      </c>
      <c r="J369" t="s" s="95">
        <v>3150</v>
      </c>
      <c r="K369" t="s" s="95">
        <v>4679</v>
      </c>
    </row>
    <row r="370" ht="76.5" customHeight="1" hidden="1">
      <c r="A370" s="8"/>
      <c r="B370" s="196">
        <v>0</v>
      </c>
      <c r="C370" s="8"/>
      <c r="D370" s="196">
        <v>0</v>
      </c>
      <c r="E370" t="s" s="67">
        <v>4680</v>
      </c>
      <c r="F370" t="s" s="67">
        <v>4681</v>
      </c>
      <c r="G370" t="s" s="94">
        <v>4682</v>
      </c>
      <c r="H370" t="s" s="95">
        <v>4683</v>
      </c>
      <c r="I370" s="15"/>
      <c r="J370" s="15"/>
      <c r="K370" s="15"/>
    </row>
    <row r="371" ht="89.25" customHeight="1" hidden="1">
      <c r="A371" s="8"/>
      <c r="B371" s="196">
        <v>0</v>
      </c>
      <c r="C371" s="8"/>
      <c r="D371" s="196">
        <v>0</v>
      </c>
      <c r="E371" t="s" s="67">
        <v>4684</v>
      </c>
      <c r="F371" t="s" s="67">
        <v>4685</v>
      </c>
      <c r="G371" t="s" s="94">
        <v>4686</v>
      </c>
      <c r="H371" t="s" s="95">
        <v>4687</v>
      </c>
      <c r="I371" t="s" s="95">
        <v>3818</v>
      </c>
      <c r="J371" t="s" s="95">
        <v>2996</v>
      </c>
      <c r="K371" t="s" s="95">
        <v>4688</v>
      </c>
    </row>
    <row r="372" ht="89.25" customHeight="1" hidden="1">
      <c r="A372" t="s" s="67">
        <v>4689</v>
      </c>
      <c r="B372" s="196">
        <v>1</v>
      </c>
      <c r="C372" s="8"/>
      <c r="D372" s="196">
        <v>1</v>
      </c>
      <c r="E372" t="s" s="67">
        <v>4690</v>
      </c>
      <c r="F372" t="s" s="67">
        <v>4691</v>
      </c>
      <c r="G372" t="s" s="94">
        <v>4692</v>
      </c>
      <c r="H372" t="s" s="95">
        <v>4693</v>
      </c>
      <c r="I372" s="15"/>
      <c r="J372" s="15"/>
      <c r="K372" t="s" s="95">
        <v>4694</v>
      </c>
    </row>
    <row r="373" ht="89.25" customHeight="1" hidden="1">
      <c r="A373" s="8"/>
      <c r="B373" s="196">
        <v>0</v>
      </c>
      <c r="C373" s="8"/>
      <c r="D373" s="196">
        <v>0</v>
      </c>
      <c r="E373" t="s" s="67">
        <v>4695</v>
      </c>
      <c r="F373" t="s" s="67">
        <v>4696</v>
      </c>
      <c r="G373" t="s" s="94">
        <v>4697</v>
      </c>
      <c r="H373" t="s" s="95">
        <v>4698</v>
      </c>
      <c r="I373" s="15"/>
      <c r="J373" t="s" s="95">
        <v>2877</v>
      </c>
      <c r="K373" t="s" s="95">
        <v>4699</v>
      </c>
    </row>
    <row r="374" ht="76.5" customHeight="1" hidden="1">
      <c r="A374" s="8"/>
      <c r="B374" s="196">
        <v>1</v>
      </c>
      <c r="C374" s="8"/>
      <c r="D374" s="196">
        <v>1</v>
      </c>
      <c r="E374" t="s" s="67">
        <v>2122</v>
      </c>
      <c r="F374" t="s" s="67">
        <v>4700</v>
      </c>
      <c r="G374" t="s" s="94">
        <v>4701</v>
      </c>
      <c r="H374" t="s" s="95">
        <v>4702</v>
      </c>
      <c r="I374" s="15"/>
      <c r="J374" s="15"/>
      <c r="K374" t="s" s="95">
        <v>4703</v>
      </c>
    </row>
    <row r="375" ht="76.5" customHeight="1" hidden="1">
      <c r="A375" s="8"/>
      <c r="B375" s="196">
        <v>0</v>
      </c>
      <c r="C375" s="8"/>
      <c r="D375" s="196">
        <v>0</v>
      </c>
      <c r="E375" t="s" s="67">
        <v>4704</v>
      </c>
      <c r="F375" t="s" s="67">
        <v>4705</v>
      </c>
      <c r="G375" t="s" s="94">
        <v>4706</v>
      </c>
      <c r="H375" t="s" s="95">
        <v>4707</v>
      </c>
      <c r="I375" t="s" s="95">
        <v>2877</v>
      </c>
      <c r="J375" t="s" s="95">
        <v>2877</v>
      </c>
      <c r="K375" t="s" s="95">
        <v>4708</v>
      </c>
    </row>
    <row r="376" ht="76.5" customHeight="1" hidden="1">
      <c r="A376" t="s" s="67">
        <v>3861</v>
      </c>
      <c r="B376" s="196">
        <v>1</v>
      </c>
      <c r="C376" s="8"/>
      <c r="D376" s="196">
        <v>1</v>
      </c>
      <c r="E376" t="s" s="67">
        <v>2829</v>
      </c>
      <c r="F376" t="s" s="67">
        <v>4709</v>
      </c>
      <c r="G376" t="s" s="94">
        <v>4710</v>
      </c>
      <c r="H376" t="s" s="190">
        <v>4711</v>
      </c>
      <c r="I376" s="15"/>
      <c r="J376" t="s" s="95">
        <v>2877</v>
      </c>
      <c r="K376" t="s" s="95">
        <v>4712</v>
      </c>
    </row>
    <row r="377" ht="76.5" customHeight="1" hidden="1">
      <c r="A377" s="8"/>
      <c r="B377" s="196">
        <v>0</v>
      </c>
      <c r="C377" s="8"/>
      <c r="D377" s="196">
        <v>0</v>
      </c>
      <c r="E377" t="s" s="67">
        <v>4713</v>
      </c>
      <c r="F377" t="s" s="67">
        <v>4714</v>
      </c>
      <c r="G377" t="s" s="94">
        <v>4715</v>
      </c>
      <c r="H377" t="s" s="95">
        <v>4716</v>
      </c>
      <c r="I377" t="s" s="95">
        <v>2883</v>
      </c>
      <c r="J377" t="s" s="95">
        <v>2941</v>
      </c>
      <c r="K377" t="s" s="95">
        <v>4717</v>
      </c>
    </row>
    <row r="378" ht="76.5" customHeight="1" hidden="1">
      <c r="A378" s="8"/>
      <c r="B378" s="196">
        <v>0</v>
      </c>
      <c r="C378" s="8"/>
      <c r="D378" s="196">
        <v>0</v>
      </c>
      <c r="E378" t="s" s="67">
        <v>4718</v>
      </c>
      <c r="F378" t="s" s="67">
        <v>4719</v>
      </c>
      <c r="G378" t="s" s="94">
        <v>4720</v>
      </c>
      <c r="H378" t="s" s="95">
        <v>4721</v>
      </c>
      <c r="I378" s="15"/>
      <c r="J378" t="s" s="95">
        <v>2877</v>
      </c>
      <c r="K378" t="s" s="95">
        <v>4722</v>
      </c>
    </row>
    <row r="379" ht="76.5" customHeight="1" hidden="1">
      <c r="A379" s="8"/>
      <c r="B379" s="196">
        <v>0</v>
      </c>
      <c r="C379" s="8"/>
      <c r="D379" s="196">
        <v>0</v>
      </c>
      <c r="E379" t="s" s="67">
        <v>4723</v>
      </c>
      <c r="F379" t="s" s="67">
        <v>4724</v>
      </c>
      <c r="G379" t="s" s="94">
        <v>4725</v>
      </c>
      <c r="H379" t="s" s="95">
        <v>4726</v>
      </c>
      <c r="I379" t="s" s="95">
        <v>3354</v>
      </c>
      <c r="J379" t="s" s="95">
        <v>2911</v>
      </c>
      <c r="K379" t="s" s="95">
        <v>4727</v>
      </c>
    </row>
    <row r="380" ht="76.5" customHeight="1" hidden="1">
      <c r="A380" s="8"/>
      <c r="B380" s="196">
        <v>0</v>
      </c>
      <c r="C380" s="8"/>
      <c r="D380" s="196">
        <v>0</v>
      </c>
      <c r="E380" t="s" s="67">
        <v>4728</v>
      </c>
      <c r="F380" t="s" s="67">
        <v>4729</v>
      </c>
      <c r="G380" t="s" s="94">
        <v>4730</v>
      </c>
      <c r="H380" t="s" s="95">
        <v>4731</v>
      </c>
      <c r="I380" s="15"/>
      <c r="J380" t="s" s="95">
        <v>2863</v>
      </c>
      <c r="K380" t="s" s="95">
        <v>4732</v>
      </c>
    </row>
    <row r="381" ht="76.5" customHeight="1" hidden="1">
      <c r="A381" s="8"/>
      <c r="B381" s="196">
        <v>0</v>
      </c>
      <c r="C381" s="8"/>
      <c r="D381" s="196">
        <v>0</v>
      </c>
      <c r="E381" t="s" s="67">
        <v>4733</v>
      </c>
      <c r="F381" t="s" s="67">
        <v>4734</v>
      </c>
      <c r="G381" t="s" s="94">
        <v>4735</v>
      </c>
      <c r="H381" t="s" s="95">
        <v>4736</v>
      </c>
      <c r="I381" s="15"/>
      <c r="J381" s="15"/>
      <c r="K381" t="s" s="95">
        <v>4737</v>
      </c>
    </row>
    <row r="382" ht="76.5" customHeight="1" hidden="1">
      <c r="A382" s="8"/>
      <c r="B382" s="196">
        <v>0</v>
      </c>
      <c r="C382" s="8"/>
      <c r="D382" s="196">
        <v>0</v>
      </c>
      <c r="E382" t="s" s="67">
        <v>4738</v>
      </c>
      <c r="F382" t="s" s="67">
        <v>4739</v>
      </c>
      <c r="G382" t="s" s="94">
        <v>4740</v>
      </c>
      <c r="H382" t="s" s="95">
        <v>4741</v>
      </c>
      <c r="I382" t="s" s="95">
        <v>2883</v>
      </c>
      <c r="J382" t="s" s="95">
        <v>2871</v>
      </c>
      <c r="K382" t="s" s="95">
        <v>4742</v>
      </c>
    </row>
    <row r="383" ht="76.5" customHeight="1" hidden="1">
      <c r="A383" s="8"/>
      <c r="B383" s="196">
        <v>0</v>
      </c>
      <c r="C383" s="8"/>
      <c r="D383" s="196">
        <v>0</v>
      </c>
      <c r="E383" t="s" s="67">
        <v>4743</v>
      </c>
      <c r="F383" t="s" s="67">
        <v>4744</v>
      </c>
      <c r="G383" t="s" s="94">
        <v>4745</v>
      </c>
      <c r="H383" t="s" s="95">
        <v>4746</v>
      </c>
      <c r="I383" s="15"/>
      <c r="J383" t="s" s="95">
        <v>2877</v>
      </c>
      <c r="K383" t="s" s="95">
        <v>4747</v>
      </c>
    </row>
    <row r="384" ht="76.5" customHeight="1" hidden="1">
      <c r="A384" s="8"/>
      <c r="B384" s="196">
        <v>0</v>
      </c>
      <c r="C384" s="8"/>
      <c r="D384" s="196">
        <v>0</v>
      </c>
      <c r="E384" t="s" s="67">
        <v>4748</v>
      </c>
      <c r="F384" t="s" s="67">
        <v>4749</v>
      </c>
      <c r="G384" t="s" s="94">
        <v>4750</v>
      </c>
      <c r="H384" t="s" s="95">
        <v>4751</v>
      </c>
      <c r="I384" s="15"/>
      <c r="J384" t="s" s="95">
        <v>2877</v>
      </c>
      <c r="K384" t="s" s="95">
        <v>4752</v>
      </c>
    </row>
    <row r="385" ht="89.25" customHeight="1" hidden="1">
      <c r="A385" s="8"/>
      <c r="B385" s="196">
        <v>0</v>
      </c>
      <c r="C385" s="8"/>
      <c r="D385" s="196">
        <v>0</v>
      </c>
      <c r="E385" t="s" s="67">
        <v>4753</v>
      </c>
      <c r="F385" t="s" s="67">
        <v>4754</v>
      </c>
      <c r="G385" t="s" s="94">
        <v>4755</v>
      </c>
      <c r="H385" t="s" s="95">
        <v>4756</v>
      </c>
      <c r="I385" t="s" s="95">
        <v>3150</v>
      </c>
      <c r="J385" s="15"/>
      <c r="K385" t="s" s="95">
        <v>4757</v>
      </c>
    </row>
    <row r="386" ht="89.25" customHeight="1" hidden="1">
      <c r="A386" s="8"/>
      <c r="B386" s="196">
        <v>0</v>
      </c>
      <c r="C386" s="8"/>
      <c r="D386" s="196">
        <v>0</v>
      </c>
      <c r="E386" t="s" s="67">
        <v>4758</v>
      </c>
      <c r="F386" t="s" s="67">
        <v>4759</v>
      </c>
      <c r="G386" t="s" s="94">
        <v>4760</v>
      </c>
      <c r="H386" t="s" s="95">
        <v>4761</v>
      </c>
      <c r="I386" t="s" s="95">
        <v>2883</v>
      </c>
      <c r="J386" t="s" s="95">
        <v>2877</v>
      </c>
      <c r="K386" t="s" s="95">
        <v>4762</v>
      </c>
    </row>
    <row r="387" ht="76.5" customHeight="1" hidden="1">
      <c r="A387" s="8"/>
      <c r="B387" s="196">
        <v>0</v>
      </c>
      <c r="C387" s="8"/>
      <c r="D387" s="196">
        <v>0</v>
      </c>
      <c r="E387" t="s" s="67">
        <v>4763</v>
      </c>
      <c r="F387" t="s" s="67">
        <v>4764</v>
      </c>
      <c r="G387" t="s" s="94">
        <v>4765</v>
      </c>
      <c r="H387" t="s" s="95">
        <v>4766</v>
      </c>
      <c r="I387" s="15"/>
      <c r="J387" s="15"/>
      <c r="K387" t="s" s="95">
        <v>4767</v>
      </c>
    </row>
    <row r="388" ht="76.5" customHeight="1" hidden="1">
      <c r="A388" s="8"/>
      <c r="B388" s="196">
        <v>0</v>
      </c>
      <c r="C388" s="8"/>
      <c r="D388" s="196">
        <v>0</v>
      </c>
      <c r="E388" t="s" s="67">
        <v>4768</v>
      </c>
      <c r="F388" t="s" s="67">
        <v>4769</v>
      </c>
      <c r="G388" t="s" s="94">
        <v>4770</v>
      </c>
      <c r="H388" t="s" s="95">
        <v>4771</v>
      </c>
      <c r="I388" s="15"/>
      <c r="J388" s="15"/>
      <c r="K388" t="s" s="95">
        <v>4772</v>
      </c>
    </row>
    <row r="389" ht="89.25" customHeight="1" hidden="1">
      <c r="A389" s="8"/>
      <c r="B389" s="196">
        <v>0</v>
      </c>
      <c r="C389" s="8"/>
      <c r="D389" s="196">
        <v>0</v>
      </c>
      <c r="E389" t="s" s="67">
        <v>4773</v>
      </c>
      <c r="F389" t="s" s="67">
        <v>4774</v>
      </c>
      <c r="G389" t="s" s="94">
        <v>4775</v>
      </c>
      <c r="H389" t="s" s="95">
        <v>4776</v>
      </c>
      <c r="I389" s="15"/>
      <c r="J389" t="s" s="95">
        <v>2877</v>
      </c>
      <c r="K389" t="s" s="95">
        <v>4777</v>
      </c>
    </row>
    <row r="390" ht="89.25" customHeight="1" hidden="1">
      <c r="A390" s="8"/>
      <c r="B390" s="196">
        <v>0</v>
      </c>
      <c r="C390" s="8"/>
      <c r="D390" s="196">
        <v>0</v>
      </c>
      <c r="E390" t="s" s="67">
        <v>4778</v>
      </c>
      <c r="F390" t="s" s="67">
        <v>4779</v>
      </c>
      <c r="G390" t="s" s="94">
        <v>4780</v>
      </c>
      <c r="H390" t="s" s="95">
        <v>4781</v>
      </c>
      <c r="I390" s="15"/>
      <c r="J390" t="s" s="95">
        <v>2863</v>
      </c>
      <c r="K390" t="s" s="95">
        <v>4782</v>
      </c>
    </row>
    <row r="391" ht="76.5" customHeight="1" hidden="1">
      <c r="A391" s="8"/>
      <c r="B391" t="s" s="67">
        <v>3240</v>
      </c>
      <c r="C391" s="8"/>
      <c r="D391" s="196">
        <v>0</v>
      </c>
      <c r="E391" t="s" s="67">
        <v>4783</v>
      </c>
      <c r="F391" t="s" s="67">
        <v>4784</v>
      </c>
      <c r="G391" t="s" s="94">
        <v>4785</v>
      </c>
      <c r="H391" t="s" s="95">
        <v>4786</v>
      </c>
      <c r="I391" t="s" s="95">
        <v>2883</v>
      </c>
      <c r="J391" t="s" s="95">
        <v>2856</v>
      </c>
      <c r="K391" t="s" s="95">
        <v>4787</v>
      </c>
    </row>
    <row r="392" ht="89.25" customHeight="1" hidden="1">
      <c r="A392" s="8"/>
      <c r="B392" s="196">
        <v>0</v>
      </c>
      <c r="C392" s="8"/>
      <c r="D392" s="196">
        <v>0</v>
      </c>
      <c r="E392" t="s" s="67">
        <v>4788</v>
      </c>
      <c r="F392" t="s" s="67">
        <v>4789</v>
      </c>
      <c r="G392" t="s" s="94">
        <v>4790</v>
      </c>
      <c r="H392" t="s" s="95">
        <v>4791</v>
      </c>
      <c r="I392" t="s" s="95">
        <v>2877</v>
      </c>
      <c r="J392" t="s" s="95">
        <v>2863</v>
      </c>
      <c r="K392" t="s" s="95">
        <v>4792</v>
      </c>
    </row>
    <row r="393" ht="76.5" customHeight="1" hidden="1">
      <c r="A393" t="s" s="67">
        <v>3365</v>
      </c>
      <c r="B393" t="s" s="67">
        <v>3240</v>
      </c>
      <c r="C393" s="8"/>
      <c r="D393" s="196">
        <v>1</v>
      </c>
      <c r="E393" t="s" s="67">
        <v>4793</v>
      </c>
      <c r="F393" t="s" s="67">
        <v>4794</v>
      </c>
      <c r="G393" t="s" s="94">
        <v>4795</v>
      </c>
      <c r="H393" t="s" s="95">
        <v>4796</v>
      </c>
      <c r="I393" s="15"/>
      <c r="J393" t="s" s="95">
        <v>2863</v>
      </c>
      <c r="K393" t="s" s="95">
        <v>4797</v>
      </c>
    </row>
    <row r="394" ht="89.25" customHeight="1" hidden="1">
      <c r="A394" s="8"/>
      <c r="B394" s="196">
        <v>0</v>
      </c>
      <c r="C394" s="8"/>
      <c r="D394" s="196">
        <v>0</v>
      </c>
      <c r="E394" t="s" s="67">
        <v>4798</v>
      </c>
      <c r="F394" t="s" s="67">
        <v>4799</v>
      </c>
      <c r="G394" t="s" s="94">
        <v>4800</v>
      </c>
      <c r="H394" t="s" s="95">
        <v>4801</v>
      </c>
      <c r="I394" t="s" s="95">
        <v>3096</v>
      </c>
      <c r="J394" t="s" s="95">
        <v>2871</v>
      </c>
      <c r="K394" t="s" s="95">
        <v>4802</v>
      </c>
    </row>
    <row r="395" ht="76.5" customHeight="1" hidden="1">
      <c r="A395" s="8"/>
      <c r="B395" s="196">
        <v>0</v>
      </c>
      <c r="C395" s="8"/>
      <c r="D395" s="196">
        <v>0</v>
      </c>
      <c r="E395" t="s" s="67">
        <v>4803</v>
      </c>
      <c r="F395" t="s" s="67">
        <v>4804</v>
      </c>
      <c r="G395" t="s" s="94">
        <v>4805</v>
      </c>
      <c r="H395" t="s" s="95">
        <v>4806</v>
      </c>
      <c r="I395" t="s" s="95">
        <v>2863</v>
      </c>
      <c r="J395" t="s" s="95">
        <v>2863</v>
      </c>
      <c r="K395" t="s" s="95">
        <v>4807</v>
      </c>
    </row>
    <row r="396" ht="76.5" customHeight="1" hidden="1">
      <c r="A396" t="s" s="67">
        <v>4808</v>
      </c>
      <c r="B396" s="196">
        <v>0</v>
      </c>
      <c r="C396" s="8"/>
      <c r="D396" s="196">
        <v>0</v>
      </c>
      <c r="E396" t="s" s="67">
        <v>4809</v>
      </c>
      <c r="F396" t="s" s="67">
        <v>4810</v>
      </c>
      <c r="G396" t="s" s="94">
        <v>4811</v>
      </c>
      <c r="H396" t="s" s="95">
        <v>4812</v>
      </c>
      <c r="I396" s="15"/>
      <c r="J396" t="s" s="95">
        <v>2877</v>
      </c>
      <c r="K396" t="s" s="95">
        <v>4813</v>
      </c>
    </row>
    <row r="397" ht="89.25" customHeight="1" hidden="1">
      <c r="A397" t="s" s="67">
        <v>4808</v>
      </c>
      <c r="B397" s="196">
        <v>0</v>
      </c>
      <c r="C397" s="8"/>
      <c r="D397" s="196">
        <v>0</v>
      </c>
      <c r="E397" t="s" s="67">
        <v>4814</v>
      </c>
      <c r="F397" t="s" s="67">
        <v>4815</v>
      </c>
      <c r="G397" t="s" s="94">
        <v>4816</v>
      </c>
      <c r="H397" t="s" s="95">
        <v>4817</v>
      </c>
      <c r="I397" s="15"/>
      <c r="J397" s="15"/>
      <c r="K397" s="15"/>
    </row>
    <row r="398" ht="102" customHeight="1" hidden="1">
      <c r="A398" t="s" s="67">
        <v>4808</v>
      </c>
      <c r="B398" s="196">
        <v>0</v>
      </c>
      <c r="C398" s="8"/>
      <c r="D398" s="196">
        <v>0</v>
      </c>
      <c r="E398" t="s" s="67">
        <v>4818</v>
      </c>
      <c r="F398" t="s" s="67">
        <v>4819</v>
      </c>
      <c r="G398" t="s" s="94">
        <v>4820</v>
      </c>
      <c r="H398" t="s" s="95">
        <v>4821</v>
      </c>
      <c r="I398" s="15"/>
      <c r="J398" t="s" s="95">
        <v>2863</v>
      </c>
      <c r="K398" t="s" s="95">
        <v>4822</v>
      </c>
    </row>
    <row r="399" ht="76.5" customHeight="1" hidden="1">
      <c r="A399" t="s" s="67">
        <v>4808</v>
      </c>
      <c r="B399" s="196">
        <v>0</v>
      </c>
      <c r="C399" s="8"/>
      <c r="D399" s="196">
        <v>0</v>
      </c>
      <c r="E399" t="s" s="67">
        <v>4823</v>
      </c>
      <c r="F399" t="s" s="67">
        <v>4824</v>
      </c>
      <c r="G399" t="s" s="94">
        <v>4825</v>
      </c>
      <c r="H399" t="s" s="95">
        <v>4826</v>
      </c>
      <c r="I399" s="15"/>
      <c r="J399" t="s" s="95">
        <v>2877</v>
      </c>
      <c r="K399" t="s" s="95">
        <v>4827</v>
      </c>
    </row>
    <row r="400" ht="76.5" customHeight="1" hidden="1">
      <c r="A400" t="s" s="67">
        <v>4808</v>
      </c>
      <c r="B400" s="196">
        <v>0</v>
      </c>
      <c r="C400" s="8"/>
      <c r="D400" s="196">
        <v>0</v>
      </c>
      <c r="E400" t="s" s="67">
        <v>4828</v>
      </c>
      <c r="F400" t="s" s="67">
        <v>3093</v>
      </c>
      <c r="G400" t="s" s="94">
        <v>3094</v>
      </c>
      <c r="H400" t="s" s="95">
        <v>4829</v>
      </c>
      <c r="I400" s="15"/>
      <c r="J400" t="s" s="95">
        <v>2877</v>
      </c>
      <c r="K400" t="s" s="95">
        <v>4830</v>
      </c>
    </row>
    <row r="401" ht="76.5" customHeight="1" hidden="1">
      <c r="A401" t="s" s="67">
        <v>4808</v>
      </c>
      <c r="B401" s="196">
        <v>0</v>
      </c>
      <c r="C401" s="8"/>
      <c r="D401" s="196">
        <v>0</v>
      </c>
      <c r="E401" t="s" s="67">
        <v>4831</v>
      </c>
      <c r="F401" t="s" s="67">
        <v>4832</v>
      </c>
      <c r="G401" t="s" s="94">
        <v>4833</v>
      </c>
      <c r="H401" t="s" s="95">
        <v>4834</v>
      </c>
      <c r="I401" t="s" s="95">
        <v>2871</v>
      </c>
      <c r="J401" t="s" s="95">
        <v>2941</v>
      </c>
      <c r="K401" t="s" s="95">
        <v>4835</v>
      </c>
    </row>
    <row r="402" ht="76.5" customHeight="1" hidden="1">
      <c r="A402" t="s" s="67">
        <v>4808</v>
      </c>
      <c r="B402" s="196">
        <v>0</v>
      </c>
      <c r="C402" s="8"/>
      <c r="D402" s="196">
        <v>0</v>
      </c>
      <c r="E402" t="s" s="67">
        <v>4836</v>
      </c>
      <c r="F402" t="s" s="67">
        <v>4837</v>
      </c>
      <c r="G402" t="s" s="94">
        <v>4838</v>
      </c>
      <c r="H402" t="s" s="95">
        <v>4839</v>
      </c>
      <c r="I402" s="15"/>
      <c r="J402" t="s" s="95">
        <v>2863</v>
      </c>
      <c r="K402" t="s" s="95">
        <v>4840</v>
      </c>
    </row>
    <row r="403" ht="76.5" customHeight="1" hidden="1">
      <c r="A403" s="8"/>
      <c r="B403" s="196">
        <v>0</v>
      </c>
      <c r="C403" s="8"/>
      <c r="D403" s="196">
        <v>0</v>
      </c>
      <c r="E403" t="s" s="67">
        <v>4841</v>
      </c>
      <c r="F403" t="s" s="67">
        <v>3093</v>
      </c>
      <c r="G403" t="s" s="94">
        <v>4842</v>
      </c>
      <c r="H403" t="s" s="95">
        <v>4843</v>
      </c>
      <c r="I403" s="15"/>
      <c r="J403" t="s" s="95">
        <v>4535</v>
      </c>
      <c r="K403" t="s" s="95">
        <v>4844</v>
      </c>
    </row>
    <row r="404" ht="89.25" customHeight="1" hidden="1">
      <c r="A404" t="s" s="67">
        <v>4808</v>
      </c>
      <c r="B404" s="196">
        <v>0</v>
      </c>
      <c r="C404" s="8"/>
      <c r="D404" s="196">
        <v>0</v>
      </c>
      <c r="E404" t="s" s="67">
        <v>4845</v>
      </c>
      <c r="F404" t="s" s="67">
        <v>4846</v>
      </c>
      <c r="G404" t="s" s="94">
        <v>4847</v>
      </c>
      <c r="H404" t="s" s="95">
        <v>4848</v>
      </c>
      <c r="I404" s="15"/>
      <c r="J404" s="15"/>
      <c r="K404" t="s" s="95">
        <v>4849</v>
      </c>
    </row>
    <row r="405" ht="76.5" customHeight="1" hidden="1">
      <c r="A405" t="s" s="67">
        <v>4808</v>
      </c>
      <c r="B405" s="196">
        <v>0</v>
      </c>
      <c r="C405" s="8"/>
      <c r="D405" s="196">
        <v>0</v>
      </c>
      <c r="E405" t="s" s="67">
        <v>4850</v>
      </c>
      <c r="F405" t="s" s="67">
        <v>4851</v>
      </c>
      <c r="G405" t="s" s="94">
        <v>4852</v>
      </c>
      <c r="H405" t="s" s="95">
        <v>4853</v>
      </c>
      <c r="I405" s="15"/>
      <c r="J405" t="s" s="95">
        <v>2877</v>
      </c>
      <c r="K405" t="s" s="95">
        <v>4854</v>
      </c>
    </row>
    <row r="406" ht="89.25" customHeight="1" hidden="1">
      <c r="A406" t="s" s="67">
        <v>4808</v>
      </c>
      <c r="B406" s="196">
        <v>0</v>
      </c>
      <c r="C406" s="8"/>
      <c r="D406" s="196">
        <v>0</v>
      </c>
      <c r="E406" t="s" s="67">
        <v>4855</v>
      </c>
      <c r="F406" t="s" s="67">
        <v>4856</v>
      </c>
      <c r="G406" t="s" s="94">
        <v>4857</v>
      </c>
      <c r="H406" t="s" s="95">
        <v>4858</v>
      </c>
      <c r="I406" s="15"/>
      <c r="J406" t="s" s="95">
        <v>2877</v>
      </c>
      <c r="K406" t="s" s="95">
        <v>4859</v>
      </c>
    </row>
    <row r="407" ht="89.25" customHeight="1" hidden="1">
      <c r="A407" t="s" s="67">
        <v>4808</v>
      </c>
      <c r="B407" s="196">
        <v>0</v>
      </c>
      <c r="C407" s="8"/>
      <c r="D407" s="196">
        <v>0</v>
      </c>
      <c r="E407" t="s" s="67">
        <v>4860</v>
      </c>
      <c r="F407" t="s" s="67">
        <v>4861</v>
      </c>
      <c r="G407" t="s" s="94">
        <v>4862</v>
      </c>
      <c r="H407" t="s" s="95">
        <v>4863</v>
      </c>
      <c r="I407" s="15"/>
      <c r="J407" s="15"/>
      <c r="K407" s="15"/>
    </row>
    <row r="408" ht="76.5" customHeight="1" hidden="1">
      <c r="A408" t="s" s="67">
        <v>4808</v>
      </c>
      <c r="B408" s="196">
        <v>0</v>
      </c>
      <c r="C408" s="8"/>
      <c r="D408" s="196">
        <v>0</v>
      </c>
      <c r="E408" t="s" s="67">
        <v>4864</v>
      </c>
      <c r="F408" t="s" s="67">
        <v>4865</v>
      </c>
      <c r="G408" t="s" s="94">
        <v>4866</v>
      </c>
      <c r="H408" t="s" s="95">
        <v>4867</v>
      </c>
      <c r="I408" t="s" s="95">
        <v>2863</v>
      </c>
      <c r="J408" s="15"/>
      <c r="K408" t="s" s="95">
        <v>4868</v>
      </c>
    </row>
    <row r="409" ht="76.5" customHeight="1" hidden="1">
      <c r="A409" t="s" s="67">
        <v>4808</v>
      </c>
      <c r="B409" s="196">
        <v>0</v>
      </c>
      <c r="C409" s="8"/>
      <c r="D409" s="196">
        <v>0</v>
      </c>
      <c r="E409" t="s" s="67">
        <v>4869</v>
      </c>
      <c r="F409" t="s" s="67">
        <v>4436</v>
      </c>
      <c r="G409" t="s" s="94">
        <v>4870</v>
      </c>
      <c r="H409" t="s" s="95">
        <v>4871</v>
      </c>
      <c r="I409" s="15"/>
      <c r="J409" s="15"/>
      <c r="K409" t="s" s="95">
        <v>4872</v>
      </c>
    </row>
    <row r="410" ht="76.5" customHeight="1" hidden="1">
      <c r="A410" t="s" s="67">
        <v>4808</v>
      </c>
      <c r="B410" s="196">
        <v>0</v>
      </c>
      <c r="C410" s="8"/>
      <c r="D410" s="196">
        <v>0</v>
      </c>
      <c r="E410" t="s" s="67">
        <v>4873</v>
      </c>
      <c r="F410" t="s" s="67">
        <v>4874</v>
      </c>
      <c r="G410" t="s" s="94">
        <v>4875</v>
      </c>
      <c r="H410" t="s" s="95">
        <v>4876</v>
      </c>
      <c r="I410" s="15"/>
      <c r="J410" t="s" s="95">
        <v>2877</v>
      </c>
      <c r="K410" s="15"/>
    </row>
    <row r="411" ht="76.5" customHeight="1" hidden="1">
      <c r="A411" t="s" s="67">
        <v>4808</v>
      </c>
      <c r="B411" s="196">
        <v>0</v>
      </c>
      <c r="C411" s="8"/>
      <c r="D411" s="196">
        <v>0</v>
      </c>
      <c r="E411" t="s" s="67">
        <v>4877</v>
      </c>
      <c r="F411" t="s" s="67">
        <v>4878</v>
      </c>
      <c r="G411" t="s" s="94">
        <v>4879</v>
      </c>
      <c r="H411" t="s" s="95">
        <v>4880</v>
      </c>
      <c r="I411" s="15"/>
      <c r="J411" s="15"/>
      <c r="K411" s="15"/>
    </row>
    <row r="412" ht="89.25" customHeight="1" hidden="1">
      <c r="A412" t="s" s="67">
        <v>4808</v>
      </c>
      <c r="B412" s="196">
        <v>0</v>
      </c>
      <c r="C412" s="8"/>
      <c r="D412" s="196">
        <v>0</v>
      </c>
      <c r="E412" t="s" s="67">
        <v>4881</v>
      </c>
      <c r="F412" t="s" s="67">
        <v>4882</v>
      </c>
      <c r="G412" t="s" s="94">
        <v>4883</v>
      </c>
      <c r="H412" t="s" s="95">
        <v>4884</v>
      </c>
      <c r="I412" s="15"/>
      <c r="J412" s="15"/>
      <c r="K412" s="15"/>
    </row>
    <row r="413" ht="76.5" customHeight="1" hidden="1">
      <c r="A413" t="s" s="67">
        <v>4808</v>
      </c>
      <c r="B413" s="196">
        <v>0</v>
      </c>
      <c r="C413" s="8"/>
      <c r="D413" s="196">
        <v>0</v>
      </c>
      <c r="E413" t="s" s="67">
        <v>4885</v>
      </c>
      <c r="F413" t="s" s="67">
        <v>3802</v>
      </c>
      <c r="G413" t="s" s="94">
        <v>3803</v>
      </c>
      <c r="H413" t="s" s="95">
        <v>4886</v>
      </c>
      <c r="I413" t="s" s="95">
        <v>2883</v>
      </c>
      <c r="J413" t="s" s="95">
        <v>2941</v>
      </c>
      <c r="K413" t="s" s="95">
        <v>4887</v>
      </c>
    </row>
    <row r="414" ht="76.5" customHeight="1" hidden="1">
      <c r="A414" t="s" s="67">
        <v>4808</v>
      </c>
      <c r="B414" s="196">
        <v>0</v>
      </c>
      <c r="C414" s="8"/>
      <c r="D414" s="196">
        <v>0</v>
      </c>
      <c r="E414" t="s" s="203">
        <v>4888</v>
      </c>
      <c r="F414" t="s" s="203">
        <v>4889</v>
      </c>
      <c r="G414" t="s" s="204">
        <v>4890</v>
      </c>
      <c r="H414" t="s" s="95">
        <v>4891</v>
      </c>
      <c r="I414" s="15"/>
      <c r="J414" t="s" s="95">
        <v>2877</v>
      </c>
      <c r="K414" t="s" s="95">
        <v>4892</v>
      </c>
    </row>
    <row r="415" ht="89.25" customHeight="1" hidden="1">
      <c r="A415" t="s" s="67">
        <v>4808</v>
      </c>
      <c r="B415" s="196">
        <v>0</v>
      </c>
      <c r="C415" s="8"/>
      <c r="D415" s="196">
        <v>0</v>
      </c>
      <c r="E415" t="s" s="67">
        <v>4893</v>
      </c>
      <c r="F415" t="s" s="67">
        <v>4894</v>
      </c>
      <c r="G415" t="s" s="94">
        <v>4895</v>
      </c>
      <c r="H415" t="s" s="95">
        <v>4896</v>
      </c>
      <c r="I415" s="15"/>
      <c r="J415" s="15"/>
      <c r="K415" t="s" s="95">
        <v>4897</v>
      </c>
    </row>
    <row r="416" ht="76.5" customHeight="1" hidden="1">
      <c r="A416" t="s" s="67">
        <v>4808</v>
      </c>
      <c r="B416" s="196">
        <v>0</v>
      </c>
      <c r="C416" s="8"/>
      <c r="D416" s="196">
        <v>0</v>
      </c>
      <c r="E416" t="s" s="67">
        <v>4898</v>
      </c>
      <c r="F416" t="s" s="67">
        <v>4899</v>
      </c>
      <c r="G416" t="s" s="94">
        <v>4900</v>
      </c>
      <c r="H416" t="s" s="95">
        <v>4901</v>
      </c>
      <c r="I416" s="15"/>
      <c r="J416" s="15"/>
      <c r="K416" t="s" s="95">
        <v>4902</v>
      </c>
    </row>
    <row r="417" ht="89.25" customHeight="1" hidden="1">
      <c r="A417" t="s" s="67">
        <v>4808</v>
      </c>
      <c r="B417" s="196">
        <v>0</v>
      </c>
      <c r="C417" s="8"/>
      <c r="D417" s="196">
        <v>0</v>
      </c>
      <c r="E417" t="s" s="67">
        <v>4903</v>
      </c>
      <c r="F417" t="s" s="67">
        <v>4904</v>
      </c>
      <c r="G417" t="s" s="94">
        <v>4905</v>
      </c>
      <c r="H417" t="s" s="95">
        <v>4906</v>
      </c>
      <c r="I417" s="15"/>
      <c r="J417" s="15"/>
      <c r="K417" t="s" s="95">
        <v>4907</v>
      </c>
    </row>
    <row r="418" ht="89.25" customHeight="1" hidden="1">
      <c r="A418" t="s" s="67">
        <v>4808</v>
      </c>
      <c r="B418" s="196">
        <v>0</v>
      </c>
      <c r="C418" s="8"/>
      <c r="D418" s="196">
        <v>0</v>
      </c>
      <c r="E418" t="s" s="67">
        <v>4908</v>
      </c>
      <c r="F418" t="s" s="67">
        <v>4909</v>
      </c>
      <c r="G418" t="s" s="94">
        <v>4910</v>
      </c>
      <c r="H418" t="s" s="95">
        <v>4911</v>
      </c>
      <c r="I418" s="15"/>
      <c r="J418" s="15"/>
      <c r="K418" t="s" s="95">
        <v>4912</v>
      </c>
    </row>
    <row r="419" ht="76.5" customHeight="1" hidden="1">
      <c r="A419" s="8"/>
      <c r="B419" s="196">
        <v>0</v>
      </c>
      <c r="C419" s="8"/>
      <c r="D419" s="196">
        <v>0</v>
      </c>
      <c r="E419" t="s" s="67">
        <v>4913</v>
      </c>
      <c r="F419" t="s" s="67">
        <v>4914</v>
      </c>
      <c r="G419" t="s" s="94">
        <v>4915</v>
      </c>
      <c r="H419" t="s" s="95">
        <v>4916</v>
      </c>
      <c r="I419" s="15"/>
      <c r="J419" t="s" s="95">
        <v>2856</v>
      </c>
      <c r="K419" t="s" s="95">
        <v>4917</v>
      </c>
    </row>
    <row r="420" ht="89.25" customHeight="1" hidden="1">
      <c r="A420" t="s" s="67">
        <v>4808</v>
      </c>
      <c r="B420" s="196">
        <v>0</v>
      </c>
      <c r="C420" s="8"/>
      <c r="D420" s="196">
        <v>0</v>
      </c>
      <c r="E420" t="s" s="67">
        <v>4918</v>
      </c>
      <c r="F420" t="s" s="67">
        <v>4919</v>
      </c>
      <c r="G420" t="s" s="94">
        <v>4920</v>
      </c>
      <c r="H420" t="s" s="95">
        <v>4921</v>
      </c>
      <c r="I420" s="15"/>
      <c r="J420" s="15"/>
      <c r="K420" t="s" s="95">
        <v>4922</v>
      </c>
    </row>
    <row r="421" ht="89.25" customHeight="1" hidden="1">
      <c r="A421" t="s" s="67">
        <v>4808</v>
      </c>
      <c r="B421" s="196">
        <v>0</v>
      </c>
      <c r="C421" s="8"/>
      <c r="D421" s="196">
        <v>0</v>
      </c>
      <c r="E421" t="s" s="67">
        <v>4923</v>
      </c>
      <c r="F421" t="s" s="67">
        <v>4924</v>
      </c>
      <c r="G421" t="s" s="94">
        <v>4925</v>
      </c>
      <c r="H421" t="s" s="95">
        <v>4926</v>
      </c>
      <c r="I421" t="s" s="95">
        <v>2883</v>
      </c>
      <c r="J421" t="s" s="95">
        <v>2863</v>
      </c>
      <c r="K421" t="s" s="95">
        <v>4927</v>
      </c>
    </row>
    <row r="422" ht="89.25" customHeight="1" hidden="1">
      <c r="A422" t="s" s="67">
        <v>4808</v>
      </c>
      <c r="B422" s="196">
        <v>0</v>
      </c>
      <c r="C422" s="8"/>
      <c r="D422" s="196">
        <v>0</v>
      </c>
      <c r="E422" t="s" s="67">
        <v>4928</v>
      </c>
      <c r="F422" t="s" s="67">
        <v>4630</v>
      </c>
      <c r="G422" t="s" s="94">
        <v>4929</v>
      </c>
      <c r="H422" t="s" s="95">
        <v>4930</v>
      </c>
      <c r="I422" s="15"/>
      <c r="J422" t="s" s="95">
        <v>2996</v>
      </c>
      <c r="K422" t="s" s="95">
        <v>4931</v>
      </c>
    </row>
    <row r="423" ht="89.25" customHeight="1" hidden="1">
      <c r="A423" t="s" s="67">
        <v>4808</v>
      </c>
      <c r="B423" s="196">
        <v>0</v>
      </c>
      <c r="C423" s="8"/>
      <c r="D423" s="196">
        <v>0</v>
      </c>
      <c r="E423" t="s" s="67">
        <v>4932</v>
      </c>
      <c r="F423" t="s" s="67">
        <v>4933</v>
      </c>
      <c r="G423" t="s" s="94">
        <v>4934</v>
      </c>
      <c r="H423" t="s" s="95">
        <v>4935</v>
      </c>
      <c r="I423" s="15"/>
      <c r="J423" t="s" s="95">
        <v>2877</v>
      </c>
      <c r="K423" t="s" s="95">
        <v>4936</v>
      </c>
    </row>
    <row r="424" ht="76.5" customHeight="1" hidden="1">
      <c r="A424" t="s" s="67">
        <v>4808</v>
      </c>
      <c r="B424" s="196">
        <v>0</v>
      </c>
      <c r="C424" s="8"/>
      <c r="D424" s="196">
        <v>0</v>
      </c>
      <c r="E424" t="s" s="67">
        <v>4937</v>
      </c>
      <c r="F424" t="s" s="67">
        <v>4938</v>
      </c>
      <c r="G424" t="s" s="94">
        <v>4939</v>
      </c>
      <c r="H424" t="s" s="95">
        <v>4940</v>
      </c>
      <c r="I424" s="15"/>
      <c r="J424" t="s" s="95">
        <v>2877</v>
      </c>
      <c r="K424" t="s" s="95">
        <v>4941</v>
      </c>
    </row>
    <row r="425" ht="76.5" customHeight="1" hidden="1">
      <c r="A425" t="s" s="67">
        <v>4808</v>
      </c>
      <c r="B425" s="196">
        <v>0</v>
      </c>
      <c r="C425" s="8"/>
      <c r="D425" s="196">
        <v>0</v>
      </c>
      <c r="E425" t="s" s="67">
        <v>4942</v>
      </c>
      <c r="F425" t="s" s="67">
        <v>4943</v>
      </c>
      <c r="G425" t="s" s="94">
        <v>4944</v>
      </c>
      <c r="H425" t="s" s="95">
        <v>4945</v>
      </c>
      <c r="I425" t="s" s="95">
        <v>2883</v>
      </c>
      <c r="J425" t="s" s="95">
        <v>2877</v>
      </c>
      <c r="K425" t="s" s="95">
        <v>4946</v>
      </c>
    </row>
    <row r="426" ht="12.75" customHeight="1">
      <c r="A426" s="8"/>
      <c r="B426" s="8"/>
      <c r="C426" s="8"/>
      <c r="D426" s="8"/>
      <c r="E426" s="8"/>
      <c r="F426" s="8"/>
      <c r="G426" s="111"/>
      <c r="H426" s="15"/>
      <c r="I426" s="15"/>
      <c r="J426" s="15"/>
      <c r="K426" s="15"/>
    </row>
    <row r="427" ht="12.75" customHeight="1">
      <c r="A427" s="8"/>
      <c r="B427" s="8"/>
      <c r="C427" s="8"/>
      <c r="D427" s="8"/>
      <c r="E427" s="8"/>
      <c r="F427" s="8"/>
      <c r="G427" s="111"/>
      <c r="H427" s="15"/>
      <c r="I427" s="15"/>
      <c r="J427" s="15"/>
      <c r="K427" s="15"/>
    </row>
    <row r="428" ht="12.75" customHeight="1">
      <c r="A428" s="8"/>
      <c r="B428" s="8"/>
      <c r="C428" s="8"/>
      <c r="D428" s="8"/>
      <c r="E428" s="8"/>
      <c r="F428" s="8"/>
      <c r="G428" s="111"/>
      <c r="H428" s="15"/>
      <c r="I428" s="15"/>
      <c r="J428" s="15"/>
      <c r="K428" s="15"/>
    </row>
    <row r="429" ht="12.75" customHeight="1">
      <c r="A429" s="8"/>
      <c r="B429" s="8"/>
      <c r="C429" s="8"/>
      <c r="D429" s="8"/>
      <c r="E429" s="8"/>
      <c r="F429" s="8"/>
      <c r="G429" s="111"/>
      <c r="H429" s="15"/>
      <c r="I429" s="15"/>
      <c r="J429" s="15"/>
      <c r="K429" s="15"/>
    </row>
    <row r="430" ht="12.75" customHeight="1">
      <c r="A430" s="8"/>
      <c r="B430" s="8"/>
      <c r="C430" s="8"/>
      <c r="D430" s="8"/>
      <c r="E430" s="8"/>
      <c r="F430" s="8"/>
      <c r="G430" s="111"/>
      <c r="H430" s="15"/>
      <c r="I430" s="15"/>
      <c r="J430" s="15"/>
      <c r="K430" s="15"/>
    </row>
    <row r="431" ht="12.75" customHeight="1">
      <c r="A431" s="8"/>
      <c r="B431" s="8"/>
      <c r="C431" s="8"/>
      <c r="D431" s="8"/>
      <c r="E431" s="8"/>
      <c r="F431" s="8"/>
      <c r="G431" s="111"/>
      <c r="H431" s="15"/>
      <c r="I431" s="15"/>
      <c r="J431" s="15"/>
      <c r="K431" s="15"/>
    </row>
    <row r="432" ht="12.75" customHeight="1">
      <c r="A432" s="8"/>
      <c r="B432" s="8"/>
      <c r="C432" s="8"/>
      <c r="D432" s="8"/>
      <c r="E432" s="8"/>
      <c r="F432" s="8"/>
      <c r="G432" s="111"/>
      <c r="H432" s="15"/>
      <c r="I432" s="15"/>
      <c r="J432" s="15"/>
      <c r="K432" s="15"/>
    </row>
    <row r="433" ht="12.75" customHeight="1">
      <c r="A433" s="8"/>
      <c r="B433" s="8"/>
      <c r="C433" s="8"/>
      <c r="D433" s="8"/>
      <c r="E433" s="8"/>
      <c r="F433" s="8"/>
      <c r="G433" s="111"/>
      <c r="H433" s="15"/>
      <c r="I433" s="15"/>
      <c r="J433" s="15"/>
      <c r="K433" s="15"/>
    </row>
    <row r="434" ht="12.75" customHeight="1">
      <c r="A434" s="8"/>
      <c r="B434" s="8"/>
      <c r="C434" s="8"/>
      <c r="D434" s="8"/>
      <c r="E434" s="8"/>
      <c r="F434" s="8"/>
      <c r="G434" s="111"/>
      <c r="H434" s="15"/>
      <c r="I434" s="15"/>
      <c r="J434" s="15"/>
      <c r="K434" s="15"/>
    </row>
    <row r="435" ht="12.75" customHeight="1">
      <c r="A435" s="8"/>
      <c r="B435" s="8"/>
      <c r="C435" s="8"/>
      <c r="D435" s="8"/>
      <c r="E435" s="8"/>
      <c r="F435" s="8"/>
      <c r="G435" s="111"/>
      <c r="H435" s="15"/>
      <c r="I435" s="15"/>
      <c r="J435" s="15"/>
      <c r="K435" s="15"/>
    </row>
    <row r="436" ht="12.75" customHeight="1">
      <c r="A436" s="8"/>
      <c r="B436" s="8"/>
      <c r="C436" s="8"/>
      <c r="D436" s="8"/>
      <c r="E436" s="8"/>
      <c r="F436" s="8"/>
      <c r="G436" s="111"/>
      <c r="H436" s="15"/>
      <c r="I436" s="15"/>
      <c r="J436" s="15"/>
      <c r="K436" s="15"/>
    </row>
    <row r="437" ht="12.75" customHeight="1">
      <c r="A437" s="8"/>
      <c r="B437" s="8"/>
      <c r="C437" s="8"/>
      <c r="D437" s="8"/>
      <c r="E437" s="8"/>
      <c r="F437" s="8"/>
      <c r="G437" s="111"/>
      <c r="H437" s="15"/>
      <c r="I437" s="15"/>
      <c r="J437" s="15"/>
      <c r="K437" s="15"/>
    </row>
    <row r="438" ht="12.75" customHeight="1">
      <c r="A438" s="8"/>
      <c r="B438" s="8"/>
      <c r="C438" s="8"/>
      <c r="D438" s="8"/>
      <c r="E438" s="8"/>
      <c r="F438" s="8"/>
      <c r="G438" s="111"/>
      <c r="H438" s="15"/>
      <c r="I438" s="15"/>
      <c r="J438" s="15"/>
      <c r="K438" s="15"/>
    </row>
    <row r="439" ht="12.75" customHeight="1">
      <c r="A439" s="8"/>
      <c r="B439" s="8"/>
      <c r="C439" s="8"/>
      <c r="D439" s="8"/>
      <c r="E439" s="8"/>
      <c r="F439" s="8"/>
      <c r="G439" s="111"/>
      <c r="H439" s="15"/>
      <c r="I439" s="15"/>
      <c r="J439" s="15"/>
      <c r="K439" s="15"/>
    </row>
    <row r="440" ht="12.75" customHeight="1">
      <c r="A440" s="8"/>
      <c r="B440" s="8"/>
      <c r="C440" s="8"/>
      <c r="D440" s="8"/>
      <c r="E440" s="8"/>
      <c r="F440" s="8"/>
      <c r="G440" s="111"/>
      <c r="H440" s="15"/>
      <c r="I440" s="15"/>
      <c r="J440" s="15"/>
      <c r="K440" s="15"/>
    </row>
    <row r="441" ht="12.75" customHeight="1">
      <c r="A441" s="8"/>
      <c r="B441" s="8"/>
      <c r="C441" s="8"/>
      <c r="D441" s="8"/>
      <c r="E441" s="8"/>
      <c r="F441" s="8"/>
      <c r="G441" s="111"/>
      <c r="H441" s="15"/>
      <c r="I441" s="15"/>
      <c r="J441" s="15"/>
      <c r="K441" s="15"/>
    </row>
    <row r="442" ht="12.75" customHeight="1">
      <c r="A442" s="8"/>
      <c r="B442" s="8"/>
      <c r="C442" s="8"/>
      <c r="D442" s="8"/>
      <c r="E442" s="8"/>
      <c r="F442" s="8"/>
      <c r="G442" s="111"/>
      <c r="H442" s="15"/>
      <c r="I442" s="15"/>
      <c r="J442" s="15"/>
      <c r="K442" s="15"/>
    </row>
    <row r="443" ht="12.75" customHeight="1">
      <c r="A443" s="8"/>
      <c r="B443" s="8"/>
      <c r="C443" s="8"/>
      <c r="D443" s="8"/>
      <c r="E443" s="8"/>
      <c r="F443" s="8"/>
      <c r="G443" s="111"/>
      <c r="H443" s="15"/>
      <c r="I443" s="15"/>
      <c r="J443" s="15"/>
      <c r="K443" s="15"/>
    </row>
    <row r="444" ht="12.75" customHeight="1">
      <c r="A444" s="8"/>
      <c r="B444" s="8"/>
      <c r="C444" s="8"/>
      <c r="D444" s="8"/>
      <c r="E444" s="8"/>
      <c r="F444" s="8"/>
      <c r="G444" s="111"/>
      <c r="H444" s="15"/>
      <c r="I444" s="15"/>
      <c r="J444" s="15"/>
      <c r="K444" s="15"/>
    </row>
    <row r="445" ht="12.75" customHeight="1">
      <c r="A445" s="8"/>
      <c r="B445" s="8"/>
      <c r="C445" s="8"/>
      <c r="D445" s="8"/>
      <c r="E445" s="8"/>
      <c r="F445" s="8"/>
      <c r="G445" s="111"/>
      <c r="H445" s="15"/>
      <c r="I445" s="15"/>
      <c r="J445" s="15"/>
      <c r="K445" s="15"/>
    </row>
    <row r="446" ht="12.75" customHeight="1">
      <c r="A446" s="8"/>
      <c r="B446" s="8"/>
      <c r="C446" s="8"/>
      <c r="D446" s="8"/>
      <c r="E446" s="8"/>
      <c r="F446" s="8"/>
      <c r="G446" s="111"/>
      <c r="H446" s="15"/>
      <c r="I446" s="15"/>
      <c r="J446" s="15"/>
      <c r="K446" s="15"/>
    </row>
    <row r="447" ht="12.75" customHeight="1">
      <c r="A447" s="8"/>
      <c r="B447" s="8"/>
      <c r="C447" s="8"/>
      <c r="D447" s="8"/>
      <c r="E447" s="8"/>
      <c r="F447" s="8"/>
      <c r="G447" s="111"/>
      <c r="H447" s="15"/>
      <c r="I447" s="15"/>
      <c r="J447" s="15"/>
      <c r="K447" s="15"/>
    </row>
    <row r="448" ht="12.75" customHeight="1">
      <c r="A448" s="8"/>
      <c r="B448" s="8"/>
      <c r="C448" s="8"/>
      <c r="D448" s="8"/>
      <c r="E448" s="8"/>
      <c r="F448" s="8"/>
      <c r="G448" s="111"/>
      <c r="H448" s="15"/>
      <c r="I448" s="15"/>
      <c r="J448" s="15"/>
      <c r="K448" s="15"/>
    </row>
    <row r="449" ht="12.75" customHeight="1">
      <c r="A449" s="8"/>
      <c r="B449" s="8"/>
      <c r="C449" s="8"/>
      <c r="D449" s="8"/>
      <c r="E449" s="8"/>
      <c r="F449" s="8"/>
      <c r="G449" s="111"/>
      <c r="H449" s="15"/>
      <c r="I449" s="15"/>
      <c r="J449" s="15"/>
      <c r="K449" s="15"/>
    </row>
    <row r="450" ht="12.75" customHeight="1">
      <c r="A450" s="8"/>
      <c r="B450" s="8"/>
      <c r="C450" s="8"/>
      <c r="D450" s="8"/>
      <c r="E450" s="8"/>
      <c r="F450" s="8"/>
      <c r="G450" s="111"/>
      <c r="H450" s="15"/>
      <c r="I450" s="15"/>
      <c r="J450" s="15"/>
      <c r="K450" s="15"/>
    </row>
    <row r="451" ht="12.75" customHeight="1">
      <c r="A451" s="8"/>
      <c r="B451" s="8"/>
      <c r="C451" s="8"/>
      <c r="D451" s="8"/>
      <c r="E451" s="8"/>
      <c r="F451" s="8"/>
      <c r="G451" s="111"/>
      <c r="H451" s="15"/>
      <c r="I451" s="15"/>
      <c r="J451" s="15"/>
      <c r="K451" s="15"/>
    </row>
    <row r="452" ht="12.75" customHeight="1">
      <c r="A452" s="8"/>
      <c r="B452" s="8"/>
      <c r="C452" s="8"/>
      <c r="D452" s="8"/>
      <c r="E452" s="8"/>
      <c r="F452" s="8"/>
      <c r="G452" s="111"/>
      <c r="H452" s="15"/>
      <c r="I452" s="15"/>
      <c r="J452" s="15"/>
      <c r="K452" s="15"/>
    </row>
    <row r="453" ht="12.75" customHeight="1">
      <c r="A453" s="8"/>
      <c r="B453" s="8"/>
      <c r="C453" s="8"/>
      <c r="D453" s="8"/>
      <c r="E453" s="8"/>
      <c r="F453" s="8"/>
      <c r="G453" s="111"/>
      <c r="H453" s="15"/>
      <c r="I453" s="15"/>
      <c r="J453" s="15"/>
      <c r="K453" s="15"/>
    </row>
    <row r="454" ht="12.75" customHeight="1">
      <c r="A454" s="8"/>
      <c r="B454" s="8"/>
      <c r="C454" s="8"/>
      <c r="D454" s="8"/>
      <c r="E454" s="8"/>
      <c r="F454" s="8"/>
      <c r="G454" s="111"/>
      <c r="H454" s="15"/>
      <c r="I454" s="15"/>
      <c r="J454" s="15"/>
      <c r="K454" s="15"/>
    </row>
    <row r="455" ht="12.75" customHeight="1">
      <c r="A455" s="8"/>
      <c r="B455" s="8"/>
      <c r="C455" s="8"/>
      <c r="D455" s="8"/>
      <c r="E455" s="8"/>
      <c r="F455" s="8"/>
      <c r="G455" s="111"/>
      <c r="H455" s="15"/>
      <c r="I455" s="15"/>
      <c r="J455" s="15"/>
      <c r="K455" s="15"/>
    </row>
    <row r="456" ht="12.75" customHeight="1">
      <c r="A456" s="8"/>
      <c r="B456" s="8"/>
      <c r="C456" s="8"/>
      <c r="D456" s="8"/>
      <c r="E456" s="8"/>
      <c r="F456" s="8"/>
      <c r="G456" s="111"/>
      <c r="H456" s="15"/>
      <c r="I456" s="15"/>
      <c r="J456" s="15"/>
      <c r="K456" s="15"/>
    </row>
    <row r="457" ht="12.75" customHeight="1">
      <c r="A457" s="8"/>
      <c r="B457" s="8"/>
      <c r="C457" s="8"/>
      <c r="D457" s="8"/>
      <c r="E457" s="8"/>
      <c r="F457" s="8"/>
      <c r="G457" s="111"/>
      <c r="H457" s="15"/>
      <c r="I457" s="15"/>
      <c r="J457" s="15"/>
      <c r="K457" s="15"/>
    </row>
    <row r="458" ht="12.75" customHeight="1">
      <c r="A458" s="8"/>
      <c r="B458" s="8"/>
      <c r="C458" s="8"/>
      <c r="D458" s="8"/>
      <c r="E458" s="8"/>
      <c r="F458" s="8"/>
      <c r="G458" s="111"/>
      <c r="H458" s="15"/>
      <c r="I458" s="15"/>
      <c r="J458" s="15"/>
      <c r="K458" s="15"/>
    </row>
    <row r="459" ht="12.75" customHeight="1">
      <c r="A459" s="8"/>
      <c r="B459" s="8"/>
      <c r="C459" s="8"/>
      <c r="D459" s="8"/>
      <c r="E459" s="8"/>
      <c r="F459" s="8"/>
      <c r="G459" s="111"/>
      <c r="H459" s="15"/>
      <c r="I459" s="15"/>
      <c r="J459" s="15"/>
      <c r="K459" s="15"/>
    </row>
    <row r="460" ht="12.75" customHeight="1">
      <c r="A460" s="8"/>
      <c r="B460" s="8"/>
      <c r="C460" s="8"/>
      <c r="D460" s="8"/>
      <c r="E460" s="8"/>
      <c r="F460" s="8"/>
      <c r="G460" s="111"/>
      <c r="H460" s="15"/>
      <c r="I460" s="15"/>
      <c r="J460" s="15"/>
      <c r="K460" s="15"/>
    </row>
    <row r="461" ht="12.75" customHeight="1">
      <c r="A461" s="8"/>
      <c r="B461" s="8"/>
      <c r="C461" s="8"/>
      <c r="D461" s="8"/>
      <c r="E461" s="8"/>
      <c r="F461" s="8"/>
      <c r="G461" s="111"/>
      <c r="H461" s="15"/>
      <c r="I461" s="15"/>
      <c r="J461" s="15"/>
      <c r="K461" s="15"/>
    </row>
    <row r="462" ht="12.75" customHeight="1">
      <c r="A462" s="8"/>
      <c r="B462" s="8"/>
      <c r="C462" s="8"/>
      <c r="D462" s="8"/>
      <c r="E462" s="8"/>
      <c r="F462" s="8"/>
      <c r="G462" s="111"/>
      <c r="H462" s="15"/>
      <c r="I462" s="15"/>
      <c r="J462" s="15"/>
      <c r="K462" s="15"/>
    </row>
    <row r="463" ht="12.75" customHeight="1">
      <c r="A463" s="8"/>
      <c r="B463" s="8"/>
      <c r="C463" s="8"/>
      <c r="D463" s="8"/>
      <c r="E463" s="8"/>
      <c r="F463" s="8"/>
      <c r="G463" s="111"/>
      <c r="H463" s="15"/>
      <c r="I463" s="15"/>
      <c r="J463" s="15"/>
      <c r="K463" s="15"/>
    </row>
    <row r="464" ht="12.75" customHeight="1">
      <c r="A464" s="8"/>
      <c r="B464" s="8"/>
      <c r="C464" s="8"/>
      <c r="D464" s="8"/>
      <c r="E464" s="8"/>
      <c r="F464" s="8"/>
      <c r="G464" s="111"/>
      <c r="H464" s="15"/>
      <c r="I464" s="15"/>
      <c r="J464" s="15"/>
      <c r="K464" s="15"/>
    </row>
    <row r="465" ht="12.75" customHeight="1">
      <c r="A465" s="8"/>
      <c r="B465" s="8"/>
      <c r="C465" s="8"/>
      <c r="D465" s="8"/>
      <c r="E465" s="8"/>
      <c r="F465" s="8"/>
      <c r="G465" s="111"/>
      <c r="H465" s="15"/>
      <c r="I465" s="15"/>
      <c r="J465" s="15"/>
      <c r="K465" s="15"/>
    </row>
    <row r="466" ht="12.75" customHeight="1">
      <c r="A466" s="8"/>
      <c r="B466" s="8"/>
      <c r="C466" s="8"/>
      <c r="D466" s="8"/>
      <c r="E466" s="8"/>
      <c r="F466" s="8"/>
      <c r="G466" s="111"/>
      <c r="H466" s="15"/>
      <c r="I466" s="15"/>
      <c r="J466" s="15"/>
      <c r="K466" s="15"/>
    </row>
    <row r="467" ht="12.75" customHeight="1">
      <c r="A467" s="8"/>
      <c r="B467" s="8"/>
      <c r="C467" s="8"/>
      <c r="D467" s="8"/>
      <c r="E467" s="8"/>
      <c r="F467" s="8"/>
      <c r="G467" s="111"/>
      <c r="H467" s="15"/>
      <c r="I467" s="15"/>
      <c r="J467" s="15"/>
      <c r="K467" s="15"/>
    </row>
    <row r="468" ht="12.75" customHeight="1">
      <c r="A468" s="8"/>
      <c r="B468" s="8"/>
      <c r="C468" s="8"/>
      <c r="D468" s="8"/>
      <c r="E468" s="8"/>
      <c r="F468" s="8"/>
      <c r="G468" s="111"/>
      <c r="H468" s="15"/>
      <c r="I468" s="15"/>
      <c r="J468" s="15"/>
      <c r="K468" s="15"/>
    </row>
    <row r="469" ht="12.75" customHeight="1">
      <c r="A469" s="8"/>
      <c r="B469" s="8"/>
      <c r="C469" s="8"/>
      <c r="D469" s="8"/>
      <c r="E469" s="8"/>
      <c r="F469" s="8"/>
      <c r="G469" s="111"/>
      <c r="H469" s="15"/>
      <c r="I469" s="15"/>
      <c r="J469" s="15"/>
      <c r="K469" s="15"/>
    </row>
    <row r="470" ht="12.75" customHeight="1">
      <c r="A470" s="8"/>
      <c r="B470" s="8"/>
      <c r="C470" s="8"/>
      <c r="D470" s="8"/>
      <c r="E470" s="8"/>
      <c r="F470" s="8"/>
      <c r="G470" s="111"/>
      <c r="H470" s="15"/>
      <c r="I470" s="15"/>
      <c r="J470" s="15"/>
      <c r="K470" s="15"/>
    </row>
    <row r="471" ht="12.75" customHeight="1">
      <c r="A471" s="8"/>
      <c r="B471" s="8"/>
      <c r="C471" s="8"/>
      <c r="D471" s="8"/>
      <c r="E471" s="8"/>
      <c r="F471" s="8"/>
      <c r="G471" s="111"/>
      <c r="H471" s="15"/>
      <c r="I471" s="15"/>
      <c r="J471" s="15"/>
      <c r="K471" s="15"/>
    </row>
    <row r="472" ht="12.75" customHeight="1">
      <c r="A472" s="8"/>
      <c r="B472" s="8"/>
      <c r="C472" s="8"/>
      <c r="D472" s="8"/>
      <c r="E472" s="8"/>
      <c r="F472" s="8"/>
      <c r="G472" s="111"/>
      <c r="H472" s="15"/>
      <c r="I472" s="15"/>
      <c r="J472" s="15"/>
      <c r="K472" s="15"/>
    </row>
    <row r="473" ht="12.75" customHeight="1">
      <c r="A473" s="8"/>
      <c r="B473" s="8"/>
      <c r="C473" s="8"/>
      <c r="D473" s="8"/>
      <c r="E473" s="8"/>
      <c r="F473" s="8"/>
      <c r="G473" s="111"/>
      <c r="H473" s="15"/>
      <c r="I473" s="15"/>
      <c r="J473" s="15"/>
      <c r="K473" s="15"/>
    </row>
    <row r="474" ht="12.75" customHeight="1">
      <c r="A474" s="8"/>
      <c r="B474" s="8"/>
      <c r="C474" s="8"/>
      <c r="D474" s="8"/>
      <c r="E474" s="8"/>
      <c r="F474" s="8"/>
      <c r="G474" s="111"/>
      <c r="H474" s="15"/>
      <c r="I474" s="15"/>
      <c r="J474" s="15"/>
      <c r="K474" s="15"/>
    </row>
    <row r="475" ht="12.75" customHeight="1">
      <c r="A475" s="8"/>
      <c r="B475" s="8"/>
      <c r="C475" s="8"/>
      <c r="D475" s="8"/>
      <c r="E475" s="8"/>
      <c r="F475" s="8"/>
      <c r="G475" s="111"/>
      <c r="H475" s="15"/>
      <c r="I475" s="15"/>
      <c r="J475" s="15"/>
      <c r="K475" s="15"/>
    </row>
    <row r="476" ht="12.75" customHeight="1">
      <c r="A476" s="8"/>
      <c r="B476" s="8"/>
      <c r="C476" s="8"/>
      <c r="D476" s="8"/>
      <c r="E476" s="8"/>
      <c r="F476" s="8"/>
      <c r="G476" s="111"/>
      <c r="H476" s="15"/>
      <c r="I476" s="15"/>
      <c r="J476" s="15"/>
      <c r="K476" s="15"/>
    </row>
    <row r="477" ht="12.75" customHeight="1">
      <c r="A477" s="8"/>
      <c r="B477" s="8"/>
      <c r="C477" s="8"/>
      <c r="D477" s="8"/>
      <c r="E477" s="8"/>
      <c r="F477" s="8"/>
      <c r="G477" s="111"/>
      <c r="H477" s="15"/>
      <c r="I477" s="15"/>
      <c r="J477" s="15"/>
      <c r="K477" s="15"/>
    </row>
    <row r="478" ht="12.75" customHeight="1">
      <c r="A478" s="8"/>
      <c r="B478" s="8"/>
      <c r="C478" s="8"/>
      <c r="D478" s="8"/>
      <c r="E478" s="8"/>
      <c r="F478" s="8"/>
      <c r="G478" s="111"/>
      <c r="H478" s="15"/>
      <c r="I478" s="15"/>
      <c r="J478" s="15"/>
      <c r="K478" s="15"/>
    </row>
    <row r="479" ht="12.75" customHeight="1">
      <c r="A479" s="8"/>
      <c r="B479" s="8"/>
      <c r="C479" s="8"/>
      <c r="D479" s="8"/>
      <c r="E479" s="8"/>
      <c r="F479" s="8"/>
      <c r="G479" s="111"/>
      <c r="H479" s="15"/>
      <c r="I479" s="15"/>
      <c r="J479" s="15"/>
      <c r="K479" s="15"/>
    </row>
    <row r="480" ht="12.75" customHeight="1">
      <c r="A480" s="8"/>
      <c r="B480" s="8"/>
      <c r="C480" s="8"/>
      <c r="D480" s="8"/>
      <c r="E480" s="8"/>
      <c r="F480" s="8"/>
      <c r="G480" s="111"/>
      <c r="H480" s="15"/>
      <c r="I480" s="15"/>
      <c r="J480" s="15"/>
      <c r="K480" s="15"/>
    </row>
    <row r="481" ht="12.75" customHeight="1">
      <c r="A481" s="8"/>
      <c r="B481" s="8"/>
      <c r="C481" s="8"/>
      <c r="D481" s="8"/>
      <c r="E481" s="8"/>
      <c r="F481" s="8"/>
      <c r="G481" s="111"/>
      <c r="H481" s="15"/>
      <c r="I481" s="15"/>
      <c r="J481" s="15"/>
      <c r="K481" s="15"/>
    </row>
    <row r="482" ht="12.75" customHeight="1">
      <c r="A482" s="8"/>
      <c r="B482" s="8"/>
      <c r="C482" s="8"/>
      <c r="D482" s="8"/>
      <c r="E482" s="8"/>
      <c r="F482" s="8"/>
      <c r="G482" s="111"/>
      <c r="H482" s="15"/>
      <c r="I482" s="15"/>
      <c r="J482" s="15"/>
      <c r="K482" s="15"/>
    </row>
    <row r="483" ht="12.75" customHeight="1">
      <c r="A483" s="8"/>
      <c r="B483" s="8"/>
      <c r="C483" s="8"/>
      <c r="D483" s="8"/>
      <c r="E483" s="8"/>
      <c r="F483" s="8"/>
      <c r="G483" s="111"/>
      <c r="H483" s="15"/>
      <c r="I483" s="15"/>
      <c r="J483" s="15"/>
      <c r="K483" s="15"/>
    </row>
    <row r="484" ht="12.75" customHeight="1">
      <c r="A484" s="8"/>
      <c r="B484" s="8"/>
      <c r="C484" s="8"/>
      <c r="D484" s="8"/>
      <c r="E484" s="8"/>
      <c r="F484" s="8"/>
      <c r="G484" s="111"/>
      <c r="H484" s="15"/>
      <c r="I484" s="15"/>
      <c r="J484" s="15"/>
      <c r="K484" s="15"/>
    </row>
    <row r="485" ht="12.75" customHeight="1">
      <c r="A485" s="8"/>
      <c r="B485" s="8"/>
      <c r="C485" s="8"/>
      <c r="D485" s="8"/>
      <c r="E485" s="8"/>
      <c r="F485" s="8"/>
      <c r="G485" s="111"/>
      <c r="H485" s="15"/>
      <c r="I485" s="15"/>
      <c r="J485" s="15"/>
      <c r="K485" s="15"/>
    </row>
    <row r="486" ht="12.75" customHeight="1">
      <c r="A486" s="8"/>
      <c r="B486" s="8"/>
      <c r="C486" s="8"/>
      <c r="D486" s="8"/>
      <c r="E486" s="8"/>
      <c r="F486" s="8"/>
      <c r="G486" s="111"/>
      <c r="H486" s="15"/>
      <c r="I486" s="15"/>
      <c r="J486" s="15"/>
      <c r="K486" s="15"/>
    </row>
    <row r="487" ht="12.75" customHeight="1">
      <c r="A487" s="8"/>
      <c r="B487" s="8"/>
      <c r="C487" s="8"/>
      <c r="D487" s="8"/>
      <c r="E487" s="8"/>
      <c r="F487" s="8"/>
      <c r="G487" s="111"/>
      <c r="H487" s="15"/>
      <c r="I487" s="15"/>
      <c r="J487" s="15"/>
      <c r="K487" s="15"/>
    </row>
    <row r="488" ht="12.75" customHeight="1">
      <c r="A488" s="8"/>
      <c r="B488" s="8"/>
      <c r="C488" s="8"/>
      <c r="D488" s="8"/>
      <c r="E488" s="8"/>
      <c r="F488" s="8"/>
      <c r="G488" s="111"/>
      <c r="H488" s="15"/>
      <c r="I488" s="15"/>
      <c r="J488" s="15"/>
      <c r="K488" s="15"/>
    </row>
    <row r="489" ht="12.75" customHeight="1">
      <c r="A489" s="8"/>
      <c r="B489" s="8"/>
      <c r="C489" s="8"/>
      <c r="D489" s="8"/>
      <c r="E489" s="8"/>
      <c r="F489" s="8"/>
      <c r="G489" s="111"/>
      <c r="H489" s="15"/>
      <c r="I489" s="15"/>
      <c r="J489" s="15"/>
      <c r="K489" s="15"/>
    </row>
    <row r="490" ht="12.75" customHeight="1">
      <c r="A490" s="8"/>
      <c r="B490" s="8"/>
      <c r="C490" s="8"/>
      <c r="D490" s="8"/>
      <c r="E490" s="8"/>
      <c r="F490" s="8"/>
      <c r="G490" s="111"/>
      <c r="H490" s="15"/>
      <c r="I490" s="15"/>
      <c r="J490" s="15"/>
      <c r="K490" s="15"/>
    </row>
    <row r="491" ht="12.75" customHeight="1">
      <c r="A491" s="8"/>
      <c r="B491" s="8"/>
      <c r="C491" s="8"/>
      <c r="D491" s="8"/>
      <c r="E491" s="8"/>
      <c r="F491" s="8"/>
      <c r="G491" s="111"/>
      <c r="H491" s="15"/>
      <c r="I491" s="15"/>
      <c r="J491" s="15"/>
      <c r="K491" s="15"/>
    </row>
    <row r="492" ht="12.75" customHeight="1">
      <c r="A492" s="8"/>
      <c r="B492" s="8"/>
      <c r="C492" s="8"/>
      <c r="D492" s="8"/>
      <c r="E492" s="8"/>
      <c r="F492" s="8"/>
      <c r="G492" s="111"/>
      <c r="H492" s="15"/>
      <c r="I492" s="15"/>
      <c r="J492" s="15"/>
      <c r="K492" s="15"/>
    </row>
    <row r="493" ht="12.75" customHeight="1">
      <c r="A493" s="8"/>
      <c r="B493" s="8"/>
      <c r="C493" s="8"/>
      <c r="D493" s="8"/>
      <c r="E493" s="8"/>
      <c r="F493" s="8"/>
      <c r="G493" s="111"/>
      <c r="H493" s="15"/>
      <c r="I493" s="15"/>
      <c r="J493" s="15"/>
      <c r="K493" s="15"/>
    </row>
    <row r="494" ht="12.75" customHeight="1">
      <c r="A494" s="8"/>
      <c r="B494" s="8"/>
      <c r="C494" s="8"/>
      <c r="D494" s="8"/>
      <c r="E494" s="8"/>
      <c r="F494" s="8"/>
      <c r="G494" s="111"/>
      <c r="H494" s="15"/>
      <c r="I494" s="15"/>
      <c r="J494" s="15"/>
      <c r="K494" s="15"/>
    </row>
    <row r="495" ht="12.75" customHeight="1">
      <c r="A495" s="8"/>
      <c r="B495" s="8"/>
      <c r="C495" s="8"/>
      <c r="D495" s="8"/>
      <c r="E495" s="8"/>
      <c r="F495" s="8"/>
      <c r="G495" s="111"/>
      <c r="H495" s="15"/>
      <c r="I495" s="15"/>
      <c r="J495" s="15"/>
      <c r="K495" s="15"/>
    </row>
    <row r="496" ht="12.75" customHeight="1">
      <c r="A496" s="8"/>
      <c r="B496" s="8"/>
      <c r="C496" s="8"/>
      <c r="D496" s="8"/>
      <c r="E496" s="8"/>
      <c r="F496" s="8"/>
      <c r="G496" s="111"/>
      <c r="H496" s="15"/>
      <c r="I496" s="15"/>
      <c r="J496" s="15"/>
      <c r="K496" s="15"/>
    </row>
    <row r="497" ht="12.75" customHeight="1">
      <c r="A497" s="8"/>
      <c r="B497" s="8"/>
      <c r="C497" s="8"/>
      <c r="D497" s="8"/>
      <c r="E497" s="8"/>
      <c r="F497" s="8"/>
      <c r="G497" s="111"/>
      <c r="H497" s="15"/>
      <c r="I497" s="15"/>
      <c r="J497" s="15"/>
      <c r="K497" s="15"/>
    </row>
    <row r="498" ht="12.75" customHeight="1">
      <c r="A498" s="8"/>
      <c r="B498" s="8"/>
      <c r="C498" s="8"/>
      <c r="D498" s="8"/>
      <c r="E498" s="8"/>
      <c r="F498" s="8"/>
      <c r="G498" s="111"/>
      <c r="H498" s="15"/>
      <c r="I498" s="15"/>
      <c r="J498" s="15"/>
      <c r="K498" s="15"/>
    </row>
    <row r="499" ht="12.75" customHeight="1">
      <c r="A499" s="8"/>
      <c r="B499" s="8"/>
      <c r="C499" s="8"/>
      <c r="D499" s="8"/>
      <c r="E499" s="8"/>
      <c r="F499" s="8"/>
      <c r="G499" s="111"/>
      <c r="H499" s="15"/>
      <c r="I499" s="15"/>
      <c r="J499" s="15"/>
      <c r="K499" s="15"/>
    </row>
    <row r="500" ht="12.75" customHeight="1">
      <c r="A500" s="8"/>
      <c r="B500" s="8"/>
      <c r="C500" s="8"/>
      <c r="D500" s="8"/>
      <c r="E500" s="8"/>
      <c r="F500" s="8"/>
      <c r="G500" s="111"/>
      <c r="H500" s="15"/>
      <c r="I500" s="15"/>
      <c r="J500" s="15"/>
      <c r="K500" s="15"/>
    </row>
    <row r="501" ht="12.75" customHeight="1">
      <c r="A501" s="8"/>
      <c r="B501" s="8"/>
      <c r="C501" s="8"/>
      <c r="D501" s="8"/>
      <c r="E501" s="8"/>
      <c r="F501" s="8"/>
      <c r="G501" s="111"/>
      <c r="H501" s="15"/>
      <c r="I501" s="15"/>
      <c r="J501" s="15"/>
      <c r="K501" s="15"/>
    </row>
    <row r="502" ht="12.75" customHeight="1">
      <c r="A502" s="8"/>
      <c r="B502" s="8"/>
      <c r="C502" s="8"/>
      <c r="D502" s="8"/>
      <c r="E502" s="8"/>
      <c r="F502" s="8"/>
      <c r="G502" s="111"/>
      <c r="H502" s="15"/>
      <c r="I502" s="15"/>
      <c r="J502" s="15"/>
      <c r="K502" s="15"/>
    </row>
    <row r="503" ht="12.75" customHeight="1">
      <c r="A503" s="8"/>
      <c r="B503" s="8"/>
      <c r="C503" s="8"/>
      <c r="D503" s="8"/>
      <c r="E503" s="8"/>
      <c r="F503" s="8"/>
      <c r="G503" s="111"/>
      <c r="H503" s="15"/>
      <c r="I503" s="15"/>
      <c r="J503" s="15"/>
      <c r="K503" s="15"/>
    </row>
    <row r="504" ht="12.75" customHeight="1">
      <c r="A504" s="8"/>
      <c r="B504" s="8"/>
      <c r="C504" s="8"/>
      <c r="D504" s="8"/>
      <c r="E504" s="8"/>
      <c r="F504" s="8"/>
      <c r="G504" s="111"/>
      <c r="H504" s="15"/>
      <c r="I504" s="15"/>
      <c r="J504" s="15"/>
      <c r="K504" s="15"/>
    </row>
    <row r="505" ht="12.75" customHeight="1">
      <c r="A505" s="8"/>
      <c r="B505" s="8"/>
      <c r="C505" s="8"/>
      <c r="D505" s="8"/>
      <c r="E505" s="8"/>
      <c r="F505" s="8"/>
      <c r="G505" s="111"/>
      <c r="H505" s="15"/>
      <c r="I505" s="15"/>
      <c r="J505" s="15"/>
      <c r="K505" s="15"/>
    </row>
    <row r="506" ht="12.75" customHeight="1">
      <c r="A506" s="8"/>
      <c r="B506" s="8"/>
      <c r="C506" s="8"/>
      <c r="D506" s="8"/>
      <c r="E506" s="8"/>
      <c r="F506" s="8"/>
      <c r="G506" s="111"/>
      <c r="H506" s="15"/>
      <c r="I506" s="15"/>
      <c r="J506" s="15"/>
      <c r="K506" s="15"/>
    </row>
    <row r="507" ht="12.75" customHeight="1">
      <c r="A507" s="8"/>
      <c r="B507" s="8"/>
      <c r="C507" s="8"/>
      <c r="D507" s="8"/>
      <c r="E507" s="8"/>
      <c r="F507" s="8"/>
      <c r="G507" s="111"/>
      <c r="H507" s="15"/>
      <c r="I507" s="15"/>
      <c r="J507" s="15"/>
      <c r="K507" s="15"/>
    </row>
    <row r="508" ht="12.75" customHeight="1">
      <c r="A508" s="8"/>
      <c r="B508" s="8"/>
      <c r="C508" s="8"/>
      <c r="D508" s="8"/>
      <c r="E508" s="8"/>
      <c r="F508" s="8"/>
      <c r="G508" s="111"/>
      <c r="H508" s="15"/>
      <c r="I508" s="15"/>
      <c r="J508" s="15"/>
      <c r="K508" s="15"/>
    </row>
    <row r="509" ht="12.75" customHeight="1">
      <c r="A509" s="8"/>
      <c r="B509" s="8"/>
      <c r="C509" s="8"/>
      <c r="D509" s="8"/>
      <c r="E509" s="8"/>
      <c r="F509" s="8"/>
      <c r="G509" s="111"/>
      <c r="H509" s="15"/>
      <c r="I509" s="15"/>
      <c r="J509" s="15"/>
      <c r="K509" s="15"/>
    </row>
    <row r="510" ht="12.75" customHeight="1">
      <c r="A510" s="8"/>
      <c r="B510" s="8"/>
      <c r="C510" s="8"/>
      <c r="D510" s="8"/>
      <c r="E510" s="8"/>
      <c r="F510" s="8"/>
      <c r="G510" s="111"/>
      <c r="H510" s="15"/>
      <c r="I510" s="15"/>
      <c r="J510" s="15"/>
      <c r="K510" s="15"/>
    </row>
    <row r="511" ht="12.75" customHeight="1">
      <c r="A511" s="8"/>
      <c r="B511" s="8"/>
      <c r="C511" s="8"/>
      <c r="D511" s="8"/>
      <c r="E511" s="8"/>
      <c r="F511" s="8"/>
      <c r="G511" s="111"/>
      <c r="H511" s="15"/>
      <c r="I511" s="15"/>
      <c r="J511" s="15"/>
      <c r="K511" s="15"/>
    </row>
    <row r="512" ht="12.75" customHeight="1">
      <c r="A512" s="8"/>
      <c r="B512" s="8"/>
      <c r="C512" s="8"/>
      <c r="D512" s="8"/>
      <c r="E512" s="8"/>
      <c r="F512" s="8"/>
      <c r="G512" s="111"/>
      <c r="H512" s="15"/>
      <c r="I512" s="15"/>
      <c r="J512" s="15"/>
      <c r="K512" s="15"/>
    </row>
    <row r="513" ht="12.75" customHeight="1">
      <c r="A513" s="8"/>
      <c r="B513" s="8"/>
      <c r="C513" s="8"/>
      <c r="D513" s="8"/>
      <c r="E513" s="8"/>
      <c r="F513" s="8"/>
      <c r="G513" s="111"/>
      <c r="H513" s="15"/>
      <c r="I513" s="15"/>
      <c r="J513" s="15"/>
      <c r="K513" s="15"/>
    </row>
    <row r="514" ht="12.75" customHeight="1">
      <c r="A514" s="8"/>
      <c r="B514" s="8"/>
      <c r="C514" s="8"/>
      <c r="D514" s="8"/>
      <c r="E514" s="8"/>
      <c r="F514" s="8"/>
      <c r="G514" s="111"/>
      <c r="H514" s="15"/>
      <c r="I514" s="15"/>
      <c r="J514" s="15"/>
      <c r="K514" s="15"/>
    </row>
    <row r="515" ht="12.75" customHeight="1">
      <c r="A515" s="8"/>
      <c r="B515" s="8"/>
      <c r="C515" s="8"/>
      <c r="D515" s="8"/>
      <c r="E515" s="8"/>
      <c r="F515" s="8"/>
      <c r="G515" s="111"/>
      <c r="H515" s="15"/>
      <c r="I515" s="15"/>
      <c r="J515" s="15"/>
      <c r="K515" s="15"/>
    </row>
    <row r="516" ht="12.75" customHeight="1">
      <c r="A516" s="8"/>
      <c r="B516" s="8"/>
      <c r="C516" s="8"/>
      <c r="D516" s="8"/>
      <c r="E516" s="8"/>
      <c r="F516" s="8"/>
      <c r="G516" s="111"/>
      <c r="H516" s="15"/>
      <c r="I516" s="15"/>
      <c r="J516" s="15"/>
      <c r="K516" s="15"/>
    </row>
    <row r="517" ht="12.75" customHeight="1">
      <c r="A517" s="8"/>
      <c r="B517" s="8"/>
      <c r="C517" s="8"/>
      <c r="D517" s="8"/>
      <c r="E517" s="8"/>
      <c r="F517" s="8"/>
      <c r="G517" s="111"/>
      <c r="H517" s="15"/>
      <c r="I517" s="15"/>
      <c r="J517" s="15"/>
      <c r="K517" s="15"/>
    </row>
    <row r="518" ht="12.75" customHeight="1">
      <c r="A518" s="8"/>
      <c r="B518" s="8"/>
      <c r="C518" s="8"/>
      <c r="D518" s="8"/>
      <c r="E518" s="8"/>
      <c r="F518" s="8"/>
      <c r="G518" s="111"/>
      <c r="H518" s="15"/>
      <c r="I518" s="15"/>
      <c r="J518" s="15"/>
      <c r="K518" s="15"/>
    </row>
    <row r="519" ht="12.75" customHeight="1">
      <c r="A519" s="8"/>
      <c r="B519" s="8"/>
      <c r="C519" s="8"/>
      <c r="D519" s="8"/>
      <c r="E519" s="8"/>
      <c r="F519" s="8"/>
      <c r="G519" s="111"/>
      <c r="H519" s="15"/>
      <c r="I519" s="15"/>
      <c r="J519" s="15"/>
      <c r="K519" s="15"/>
    </row>
    <row r="520" ht="12.75" customHeight="1">
      <c r="A520" s="8"/>
      <c r="B520" s="8"/>
      <c r="C520" s="8"/>
      <c r="D520" s="8"/>
      <c r="E520" s="8"/>
      <c r="F520" s="8"/>
      <c r="G520" s="111"/>
      <c r="H520" s="15"/>
      <c r="I520" s="15"/>
      <c r="J520" s="15"/>
      <c r="K520" s="15"/>
    </row>
    <row r="521" ht="12.75" customHeight="1">
      <c r="A521" s="8"/>
      <c r="B521" s="8"/>
      <c r="C521" s="8"/>
      <c r="D521" s="8"/>
      <c r="E521" s="8"/>
      <c r="F521" s="8"/>
      <c r="G521" s="111"/>
      <c r="H521" s="15"/>
      <c r="I521" s="15"/>
      <c r="J521" s="15"/>
      <c r="K521" s="15"/>
    </row>
    <row r="522" ht="12.75" customHeight="1">
      <c r="A522" s="8"/>
      <c r="B522" s="8"/>
      <c r="C522" s="8"/>
      <c r="D522" s="8"/>
      <c r="E522" s="8"/>
      <c r="F522" s="8"/>
      <c r="G522" s="111"/>
      <c r="H522" s="15"/>
      <c r="I522" s="15"/>
      <c r="J522" s="15"/>
      <c r="K522" s="15"/>
    </row>
    <row r="523" ht="12.75" customHeight="1">
      <c r="A523" s="8"/>
      <c r="B523" s="8"/>
      <c r="C523" s="8"/>
      <c r="D523" s="8"/>
      <c r="E523" s="8"/>
      <c r="F523" s="8"/>
      <c r="G523" s="111"/>
      <c r="H523" s="15"/>
      <c r="I523" s="15"/>
      <c r="J523" s="15"/>
      <c r="K523" s="15"/>
    </row>
    <row r="524" ht="12.75" customHeight="1">
      <c r="A524" s="8"/>
      <c r="B524" s="8"/>
      <c r="C524" s="8"/>
      <c r="D524" s="8"/>
      <c r="E524" s="8"/>
      <c r="F524" s="8"/>
      <c r="G524" s="111"/>
      <c r="H524" s="15"/>
      <c r="I524" s="15"/>
      <c r="J524" s="15"/>
      <c r="K524" s="15"/>
    </row>
    <row r="525" ht="12.75" customHeight="1">
      <c r="A525" s="8"/>
      <c r="B525" s="8"/>
      <c r="C525" s="8"/>
      <c r="D525" s="8"/>
      <c r="E525" s="8"/>
      <c r="F525" s="8"/>
      <c r="G525" s="111"/>
      <c r="H525" s="15"/>
      <c r="I525" s="15"/>
      <c r="J525" s="15"/>
      <c r="K525" s="15"/>
    </row>
    <row r="526" ht="12.75" customHeight="1">
      <c r="A526" s="8"/>
      <c r="B526" s="8"/>
      <c r="C526" s="8"/>
      <c r="D526" s="8"/>
      <c r="E526" s="8"/>
      <c r="F526" s="8"/>
      <c r="G526" s="111"/>
      <c r="H526" s="15"/>
      <c r="I526" s="15"/>
      <c r="J526" s="15"/>
      <c r="K526" s="15"/>
    </row>
    <row r="527" ht="12.75" customHeight="1">
      <c r="A527" s="8"/>
      <c r="B527" s="8"/>
      <c r="C527" s="8"/>
      <c r="D527" s="8"/>
      <c r="E527" s="8"/>
      <c r="F527" s="8"/>
      <c r="G527" s="111"/>
      <c r="H527" s="15"/>
      <c r="I527" s="15"/>
      <c r="J527" s="15"/>
      <c r="K527" s="15"/>
    </row>
    <row r="528" ht="12.75" customHeight="1">
      <c r="A528" s="8"/>
      <c r="B528" s="8"/>
      <c r="C528" s="8"/>
      <c r="D528" s="8"/>
      <c r="E528" s="8"/>
      <c r="F528" s="8"/>
      <c r="G528" s="111"/>
      <c r="H528" s="15"/>
      <c r="I528" s="15"/>
      <c r="J528" s="15"/>
      <c r="K528" s="15"/>
    </row>
    <row r="529" ht="12.75" customHeight="1">
      <c r="A529" s="8"/>
      <c r="B529" s="8"/>
      <c r="C529" s="8"/>
      <c r="D529" s="8"/>
      <c r="E529" s="8"/>
      <c r="F529" s="8"/>
      <c r="G529" s="111"/>
      <c r="H529" s="15"/>
      <c r="I529" s="15"/>
      <c r="J529" s="15"/>
      <c r="K529" s="15"/>
    </row>
    <row r="530" ht="12.75" customHeight="1">
      <c r="A530" s="8"/>
      <c r="B530" s="8"/>
      <c r="C530" s="8"/>
      <c r="D530" s="8"/>
      <c r="E530" s="8"/>
      <c r="F530" s="8"/>
      <c r="G530" s="111"/>
      <c r="H530" s="15"/>
      <c r="I530" s="15"/>
      <c r="J530" s="15"/>
      <c r="K530" s="15"/>
    </row>
    <row r="531" ht="12.75" customHeight="1">
      <c r="A531" s="8"/>
      <c r="B531" s="8"/>
      <c r="C531" s="8"/>
      <c r="D531" s="8"/>
      <c r="E531" s="8"/>
      <c r="F531" s="8"/>
      <c r="G531" s="111"/>
      <c r="H531" s="15"/>
      <c r="I531" s="15"/>
      <c r="J531" s="15"/>
      <c r="K531" s="15"/>
    </row>
    <row r="532" ht="12.75" customHeight="1">
      <c r="A532" s="8"/>
      <c r="B532" s="8"/>
      <c r="C532" s="8"/>
      <c r="D532" s="8"/>
      <c r="E532" s="8"/>
      <c r="F532" s="8"/>
      <c r="G532" s="111"/>
      <c r="H532" s="15"/>
      <c r="I532" s="15"/>
      <c r="J532" s="15"/>
      <c r="K532" s="15"/>
    </row>
    <row r="533" ht="12.75" customHeight="1">
      <c r="A533" s="8"/>
      <c r="B533" s="8"/>
      <c r="C533" s="8"/>
      <c r="D533" s="8"/>
      <c r="E533" s="8"/>
      <c r="F533" s="8"/>
      <c r="G533" s="111"/>
      <c r="H533" s="15"/>
      <c r="I533" s="15"/>
      <c r="J533" s="15"/>
      <c r="K533" s="15"/>
    </row>
    <row r="534" ht="12.75" customHeight="1">
      <c r="A534" s="8"/>
      <c r="B534" s="8"/>
      <c r="C534" s="8"/>
      <c r="D534" s="8"/>
      <c r="E534" s="8"/>
      <c r="F534" s="8"/>
      <c r="G534" s="111"/>
      <c r="H534" s="15"/>
      <c r="I534" s="15"/>
      <c r="J534" s="15"/>
      <c r="K534" s="15"/>
    </row>
    <row r="535" ht="12.75" customHeight="1">
      <c r="A535" s="8"/>
      <c r="B535" s="8"/>
      <c r="C535" s="8"/>
      <c r="D535" s="8"/>
      <c r="E535" s="8"/>
      <c r="F535" s="8"/>
      <c r="G535" s="111"/>
      <c r="H535" s="15"/>
      <c r="I535" s="15"/>
      <c r="J535" s="15"/>
      <c r="K535" s="15"/>
    </row>
    <row r="536" ht="12.75" customHeight="1">
      <c r="A536" s="8"/>
      <c r="B536" s="8"/>
      <c r="C536" s="8"/>
      <c r="D536" s="8"/>
      <c r="E536" s="8"/>
      <c r="F536" s="8"/>
      <c r="G536" s="111"/>
      <c r="H536" s="15"/>
      <c r="I536" s="15"/>
      <c r="J536" s="15"/>
      <c r="K536" s="15"/>
    </row>
    <row r="537" ht="12.75" customHeight="1">
      <c r="A537" s="8"/>
      <c r="B537" s="8"/>
      <c r="C537" s="8"/>
      <c r="D537" s="8"/>
      <c r="E537" s="8"/>
      <c r="F537" s="8"/>
      <c r="G537" s="111"/>
      <c r="H537" s="15"/>
      <c r="I537" s="15"/>
      <c r="J537" s="15"/>
      <c r="K537" s="15"/>
    </row>
    <row r="538" ht="12.75" customHeight="1">
      <c r="A538" s="8"/>
      <c r="B538" s="8"/>
      <c r="C538" s="8"/>
      <c r="D538" s="8"/>
      <c r="E538" s="8"/>
      <c r="F538" s="8"/>
      <c r="G538" s="111"/>
      <c r="H538" s="15"/>
      <c r="I538" s="15"/>
      <c r="J538" s="15"/>
      <c r="K538" s="15"/>
    </row>
    <row r="539" ht="12.75" customHeight="1">
      <c r="A539" s="8"/>
      <c r="B539" s="8"/>
      <c r="C539" s="8"/>
      <c r="D539" s="8"/>
      <c r="E539" s="8"/>
      <c r="F539" s="8"/>
      <c r="G539" s="111"/>
      <c r="H539" s="15"/>
      <c r="I539" s="15"/>
      <c r="J539" s="15"/>
      <c r="K539" s="15"/>
    </row>
    <row r="540" ht="12.75" customHeight="1">
      <c r="A540" s="8"/>
      <c r="B540" s="8"/>
      <c r="C540" s="8"/>
      <c r="D540" s="8"/>
      <c r="E540" s="8"/>
      <c r="F540" s="8"/>
      <c r="G540" s="111"/>
      <c r="H540" s="15"/>
      <c r="I540" s="15"/>
      <c r="J540" s="15"/>
      <c r="K540" s="15"/>
    </row>
    <row r="541" ht="12.75" customHeight="1">
      <c r="A541" s="8"/>
      <c r="B541" s="8"/>
      <c r="C541" s="8"/>
      <c r="D541" s="8"/>
      <c r="E541" s="8"/>
      <c r="F541" s="8"/>
      <c r="G541" s="111"/>
      <c r="H541" s="15"/>
      <c r="I541" s="15"/>
      <c r="J541" s="15"/>
      <c r="K541" s="15"/>
    </row>
    <row r="542" ht="12.75" customHeight="1">
      <c r="A542" s="8"/>
      <c r="B542" s="8"/>
      <c r="C542" s="8"/>
      <c r="D542" s="8"/>
      <c r="E542" s="8"/>
      <c r="F542" s="8"/>
      <c r="G542" s="111"/>
      <c r="H542" s="15"/>
      <c r="I542" s="15"/>
      <c r="J542" s="15"/>
      <c r="K542" s="15"/>
    </row>
    <row r="543" ht="12.75" customHeight="1">
      <c r="A543" s="8"/>
      <c r="B543" s="8"/>
      <c r="C543" s="8"/>
      <c r="D543" s="8"/>
      <c r="E543" s="8"/>
      <c r="F543" s="8"/>
      <c r="G543" s="111"/>
      <c r="H543" s="15"/>
      <c r="I543" s="15"/>
      <c r="J543" s="15"/>
      <c r="K543" s="15"/>
    </row>
    <row r="544" ht="12.75" customHeight="1">
      <c r="A544" s="8"/>
      <c r="B544" s="8"/>
      <c r="C544" s="8"/>
      <c r="D544" s="8"/>
      <c r="E544" s="8"/>
      <c r="F544" s="8"/>
      <c r="G544" s="111"/>
      <c r="H544" s="15"/>
      <c r="I544" s="15"/>
      <c r="J544" s="15"/>
      <c r="K544" s="15"/>
    </row>
    <row r="545" ht="12.75" customHeight="1">
      <c r="A545" s="8"/>
      <c r="B545" s="8"/>
      <c r="C545" s="8"/>
      <c r="D545" s="8"/>
      <c r="E545" s="8"/>
      <c r="F545" s="8"/>
      <c r="G545" s="111"/>
      <c r="H545" s="15"/>
      <c r="I545" s="15"/>
      <c r="J545" s="15"/>
      <c r="K545" s="15"/>
    </row>
    <row r="546" ht="12.75" customHeight="1">
      <c r="A546" s="8"/>
      <c r="B546" s="8"/>
      <c r="C546" s="8"/>
      <c r="D546" s="8"/>
      <c r="E546" s="8"/>
      <c r="F546" s="8"/>
      <c r="G546" s="111"/>
      <c r="H546" s="15"/>
      <c r="I546" s="15"/>
      <c r="J546" s="15"/>
      <c r="K546" s="15"/>
    </row>
    <row r="547" ht="12.75" customHeight="1">
      <c r="A547" s="8"/>
      <c r="B547" s="8"/>
      <c r="C547" s="8"/>
      <c r="D547" s="8"/>
      <c r="E547" s="8"/>
      <c r="F547" s="8"/>
      <c r="G547" s="111"/>
      <c r="H547" s="15"/>
      <c r="I547" s="15"/>
      <c r="J547" s="15"/>
      <c r="K547" s="15"/>
    </row>
    <row r="548" ht="12.75" customHeight="1">
      <c r="A548" s="8"/>
      <c r="B548" s="8"/>
      <c r="C548" s="8"/>
      <c r="D548" s="8"/>
      <c r="E548" s="8"/>
      <c r="F548" s="8"/>
      <c r="G548" s="111"/>
      <c r="H548" s="15"/>
      <c r="I548" s="15"/>
      <c r="J548" s="15"/>
      <c r="K548" s="15"/>
    </row>
    <row r="549" ht="12.75" customHeight="1">
      <c r="A549" s="8"/>
      <c r="B549" s="8"/>
      <c r="C549" s="8"/>
      <c r="D549" s="8"/>
      <c r="E549" s="8"/>
      <c r="F549" s="8"/>
      <c r="G549" s="111"/>
      <c r="H549" s="15"/>
      <c r="I549" s="15"/>
      <c r="J549" s="15"/>
      <c r="K549" s="15"/>
    </row>
    <row r="550" ht="12.75" customHeight="1">
      <c r="A550" s="8"/>
      <c r="B550" s="8"/>
      <c r="C550" s="8"/>
      <c r="D550" s="8"/>
      <c r="E550" s="8"/>
      <c r="F550" s="8"/>
      <c r="G550" s="111"/>
      <c r="H550" s="15"/>
      <c r="I550" s="15"/>
      <c r="J550" s="15"/>
      <c r="K550" s="15"/>
    </row>
    <row r="551" ht="12.75" customHeight="1">
      <c r="A551" s="8"/>
      <c r="B551" s="8"/>
      <c r="C551" s="8"/>
      <c r="D551" s="8"/>
      <c r="E551" s="8"/>
      <c r="F551" s="8"/>
      <c r="G551" s="111"/>
      <c r="H551" s="15"/>
      <c r="I551" s="15"/>
      <c r="J551" s="15"/>
      <c r="K551" s="15"/>
    </row>
    <row r="552" ht="12.75" customHeight="1">
      <c r="A552" s="8"/>
      <c r="B552" s="8"/>
      <c r="C552" s="8"/>
      <c r="D552" s="8"/>
      <c r="E552" s="8"/>
      <c r="F552" s="8"/>
      <c r="G552" s="111"/>
      <c r="H552" s="15"/>
      <c r="I552" s="15"/>
      <c r="J552" s="15"/>
      <c r="K552" s="15"/>
    </row>
    <row r="553" ht="12.75" customHeight="1">
      <c r="A553" s="8"/>
      <c r="B553" s="8"/>
      <c r="C553" s="8"/>
      <c r="D553" s="8"/>
      <c r="E553" s="8"/>
      <c r="F553" s="8"/>
      <c r="G553" s="111"/>
      <c r="H553" s="15"/>
      <c r="I553" s="15"/>
      <c r="J553" s="15"/>
      <c r="K553" s="15"/>
    </row>
    <row r="554" ht="12.75" customHeight="1">
      <c r="A554" s="8"/>
      <c r="B554" s="8"/>
      <c r="C554" s="8"/>
      <c r="D554" s="8"/>
      <c r="E554" s="8"/>
      <c r="F554" s="8"/>
      <c r="G554" s="111"/>
      <c r="H554" s="15"/>
      <c r="I554" s="15"/>
      <c r="J554" s="15"/>
      <c r="K554" s="15"/>
    </row>
    <row r="555" ht="12.75" customHeight="1">
      <c r="A555" s="8"/>
      <c r="B555" s="8"/>
      <c r="C555" s="8"/>
      <c r="D555" s="8"/>
      <c r="E555" s="8"/>
      <c r="F555" s="8"/>
      <c r="G555" s="111"/>
      <c r="H555" s="15"/>
      <c r="I555" s="15"/>
      <c r="J555" s="15"/>
      <c r="K555" s="15"/>
    </row>
    <row r="556" ht="12.75" customHeight="1">
      <c r="A556" s="8"/>
      <c r="B556" s="8"/>
      <c r="C556" s="8"/>
      <c r="D556" s="8"/>
      <c r="E556" s="8"/>
      <c r="F556" s="8"/>
      <c r="G556" s="111"/>
      <c r="H556" s="15"/>
      <c r="I556" s="15"/>
      <c r="J556" s="15"/>
      <c r="K556" s="15"/>
    </row>
    <row r="557" ht="12.75" customHeight="1">
      <c r="A557" s="8"/>
      <c r="B557" s="8"/>
      <c r="C557" s="8"/>
      <c r="D557" s="8"/>
      <c r="E557" s="8"/>
      <c r="F557" s="8"/>
      <c r="G557" s="111"/>
      <c r="H557" s="15"/>
      <c r="I557" s="15"/>
      <c r="J557" s="15"/>
      <c r="K557" s="15"/>
    </row>
    <row r="558" ht="12.75" customHeight="1">
      <c r="A558" s="8"/>
      <c r="B558" s="8"/>
      <c r="C558" s="8"/>
      <c r="D558" s="8"/>
      <c r="E558" s="8"/>
      <c r="F558" s="8"/>
      <c r="G558" s="111"/>
      <c r="H558" s="15"/>
      <c r="I558" s="15"/>
      <c r="J558" s="15"/>
      <c r="K558" s="15"/>
    </row>
    <row r="559" ht="12.75" customHeight="1">
      <c r="A559" s="8"/>
      <c r="B559" s="8"/>
      <c r="C559" s="8"/>
      <c r="D559" s="8"/>
      <c r="E559" s="8"/>
      <c r="F559" s="8"/>
      <c r="G559" s="111"/>
      <c r="H559" s="15"/>
      <c r="I559" s="15"/>
      <c r="J559" s="15"/>
      <c r="K559" s="15"/>
    </row>
    <row r="560" ht="12.75" customHeight="1">
      <c r="A560" s="8"/>
      <c r="B560" s="8"/>
      <c r="C560" s="8"/>
      <c r="D560" s="8"/>
      <c r="E560" s="8"/>
      <c r="F560" s="8"/>
      <c r="G560" s="111"/>
      <c r="H560" s="15"/>
      <c r="I560" s="15"/>
      <c r="J560" s="15"/>
      <c r="K560" s="15"/>
    </row>
    <row r="561" ht="12.75" customHeight="1">
      <c r="A561" s="8"/>
      <c r="B561" s="8"/>
      <c r="C561" s="8"/>
      <c r="D561" s="8"/>
      <c r="E561" s="8"/>
      <c r="F561" s="8"/>
      <c r="G561" s="111"/>
      <c r="H561" s="15"/>
      <c r="I561" s="15"/>
      <c r="J561" s="15"/>
      <c r="K561" s="15"/>
    </row>
    <row r="562" ht="12.75" customHeight="1">
      <c r="A562" s="8"/>
      <c r="B562" s="8"/>
      <c r="C562" s="8"/>
      <c r="D562" s="8"/>
      <c r="E562" s="8"/>
      <c r="F562" s="8"/>
      <c r="G562" s="111"/>
      <c r="H562" s="15"/>
      <c r="I562" s="15"/>
      <c r="J562" s="15"/>
      <c r="K562" s="15"/>
    </row>
    <row r="563" ht="12.75" customHeight="1">
      <c r="A563" s="8"/>
      <c r="B563" s="8"/>
      <c r="C563" s="8"/>
      <c r="D563" s="8"/>
      <c r="E563" s="8"/>
      <c r="F563" s="8"/>
      <c r="G563" s="111"/>
      <c r="H563" s="15"/>
      <c r="I563" s="15"/>
      <c r="J563" s="15"/>
      <c r="K563" s="15"/>
    </row>
    <row r="564" ht="12.75" customHeight="1">
      <c r="A564" s="8"/>
      <c r="B564" s="8"/>
      <c r="C564" s="8"/>
      <c r="D564" s="8"/>
      <c r="E564" s="8"/>
      <c r="F564" s="8"/>
      <c r="G564" s="111"/>
      <c r="H564" s="15"/>
      <c r="I564" s="15"/>
      <c r="J564" s="15"/>
      <c r="K564" s="15"/>
    </row>
    <row r="565" ht="12.75" customHeight="1">
      <c r="A565" s="8"/>
      <c r="B565" s="8"/>
      <c r="C565" s="8"/>
      <c r="D565" s="8"/>
      <c r="E565" s="8"/>
      <c r="F565" s="8"/>
      <c r="G565" s="111"/>
      <c r="H565" s="15"/>
      <c r="I565" s="15"/>
      <c r="J565" s="15"/>
      <c r="K565" s="15"/>
    </row>
    <row r="566" ht="12.75" customHeight="1">
      <c r="A566" s="8"/>
      <c r="B566" s="8"/>
      <c r="C566" s="8"/>
      <c r="D566" s="8"/>
      <c r="E566" s="8"/>
      <c r="F566" s="8"/>
      <c r="G566" s="111"/>
      <c r="H566" s="15"/>
      <c r="I566" s="15"/>
      <c r="J566" s="15"/>
      <c r="K566" s="15"/>
    </row>
    <row r="567" ht="12.75" customHeight="1">
      <c r="A567" s="8"/>
      <c r="B567" s="8"/>
      <c r="C567" s="8"/>
      <c r="D567" s="8"/>
      <c r="E567" s="8"/>
      <c r="F567" s="8"/>
      <c r="G567" s="111"/>
      <c r="H567" s="15"/>
      <c r="I567" s="15"/>
      <c r="J567" s="15"/>
      <c r="K567" s="15"/>
    </row>
    <row r="568" ht="12.75" customHeight="1">
      <c r="A568" s="8"/>
      <c r="B568" s="8"/>
      <c r="C568" s="8"/>
      <c r="D568" s="8"/>
      <c r="E568" s="8"/>
      <c r="F568" s="8"/>
      <c r="G568" s="111"/>
      <c r="H568" s="15"/>
      <c r="I568" s="15"/>
      <c r="J568" s="15"/>
      <c r="K568" s="15"/>
    </row>
    <row r="569" ht="12.75" customHeight="1">
      <c r="A569" s="8"/>
      <c r="B569" s="8"/>
      <c r="C569" s="8"/>
      <c r="D569" s="8"/>
      <c r="E569" s="8"/>
      <c r="F569" s="8"/>
      <c r="G569" s="111"/>
      <c r="H569" s="15"/>
      <c r="I569" s="15"/>
      <c r="J569" s="15"/>
      <c r="K569" s="15"/>
    </row>
    <row r="570" ht="12.75" customHeight="1">
      <c r="A570" s="8"/>
      <c r="B570" s="8"/>
      <c r="C570" s="8"/>
      <c r="D570" s="8"/>
      <c r="E570" s="8"/>
      <c r="F570" s="8"/>
      <c r="G570" s="111"/>
      <c r="H570" s="15"/>
      <c r="I570" s="15"/>
      <c r="J570" s="15"/>
      <c r="K570" s="15"/>
    </row>
    <row r="571" ht="12.75" customHeight="1">
      <c r="A571" s="8"/>
      <c r="B571" s="8"/>
      <c r="C571" s="8"/>
      <c r="D571" s="8"/>
      <c r="E571" s="8"/>
      <c r="F571" s="8"/>
      <c r="G571" s="111"/>
      <c r="H571" s="15"/>
      <c r="I571" s="15"/>
      <c r="J571" s="15"/>
      <c r="K571" s="15"/>
    </row>
    <row r="572" ht="12.75" customHeight="1">
      <c r="A572" s="8"/>
      <c r="B572" s="8"/>
      <c r="C572" s="8"/>
      <c r="D572" s="8"/>
      <c r="E572" s="8"/>
      <c r="F572" s="8"/>
      <c r="G572" s="111"/>
      <c r="H572" s="15"/>
      <c r="I572" s="15"/>
      <c r="J572" s="15"/>
      <c r="K572" s="15"/>
    </row>
    <row r="573" ht="12.75" customHeight="1">
      <c r="A573" s="8"/>
      <c r="B573" s="8"/>
      <c r="C573" s="8"/>
      <c r="D573" s="8"/>
      <c r="E573" s="8"/>
      <c r="F573" s="8"/>
      <c r="G573" s="111"/>
      <c r="H573" s="15"/>
      <c r="I573" s="15"/>
      <c r="J573" s="15"/>
      <c r="K573" s="15"/>
    </row>
    <row r="574" ht="12.75" customHeight="1">
      <c r="A574" s="8"/>
      <c r="B574" s="8"/>
      <c r="C574" s="8"/>
      <c r="D574" s="8"/>
      <c r="E574" s="8"/>
      <c r="F574" s="8"/>
      <c r="G574" s="111"/>
      <c r="H574" s="15"/>
      <c r="I574" s="15"/>
      <c r="J574" s="15"/>
      <c r="K574" s="15"/>
    </row>
    <row r="575" ht="12.75" customHeight="1">
      <c r="A575" s="8"/>
      <c r="B575" s="8"/>
      <c r="C575" s="8"/>
      <c r="D575" s="8"/>
      <c r="E575" s="8"/>
      <c r="F575" s="8"/>
      <c r="G575" s="111"/>
      <c r="H575" s="15"/>
      <c r="I575" s="15"/>
      <c r="J575" s="15"/>
      <c r="K575" s="15"/>
    </row>
    <row r="576" ht="12.75" customHeight="1">
      <c r="A576" s="8"/>
      <c r="B576" s="8"/>
      <c r="C576" s="8"/>
      <c r="D576" s="8"/>
      <c r="E576" s="8"/>
      <c r="F576" s="8"/>
      <c r="G576" s="111"/>
      <c r="H576" s="15"/>
      <c r="I576" s="15"/>
      <c r="J576" s="15"/>
      <c r="K576" s="15"/>
    </row>
    <row r="577" ht="12.75" customHeight="1">
      <c r="A577" s="8"/>
      <c r="B577" s="8"/>
      <c r="C577" s="8"/>
      <c r="D577" s="8"/>
      <c r="E577" s="8"/>
      <c r="F577" s="8"/>
      <c r="G577" s="111"/>
      <c r="H577" s="15"/>
      <c r="I577" s="15"/>
      <c r="J577" s="15"/>
      <c r="K577" s="15"/>
    </row>
    <row r="578" ht="12.75" customHeight="1">
      <c r="A578" s="8"/>
      <c r="B578" s="8"/>
      <c r="C578" s="8"/>
      <c r="D578" s="8"/>
      <c r="E578" s="8"/>
      <c r="F578" s="8"/>
      <c r="G578" s="111"/>
      <c r="H578" s="15"/>
      <c r="I578" s="15"/>
      <c r="J578" s="15"/>
      <c r="K578" s="15"/>
    </row>
    <row r="579" ht="12.75" customHeight="1">
      <c r="A579" s="8"/>
      <c r="B579" s="8"/>
      <c r="C579" s="8"/>
      <c r="D579" s="8"/>
      <c r="E579" s="8"/>
      <c r="F579" s="8"/>
      <c r="G579" s="111"/>
      <c r="H579" s="15"/>
      <c r="I579" s="15"/>
      <c r="J579" s="15"/>
      <c r="K579" s="15"/>
    </row>
    <row r="580" ht="12.75" customHeight="1">
      <c r="A580" s="8"/>
      <c r="B580" s="8"/>
      <c r="C580" s="8"/>
      <c r="D580" s="8"/>
      <c r="E580" s="8"/>
      <c r="F580" s="8"/>
      <c r="G580" s="111"/>
      <c r="H580" s="15"/>
      <c r="I580" s="15"/>
      <c r="J580" s="15"/>
      <c r="K580" s="15"/>
    </row>
    <row r="581" ht="12.75" customHeight="1">
      <c r="A581" s="8"/>
      <c r="B581" s="8"/>
      <c r="C581" s="8"/>
      <c r="D581" s="8"/>
      <c r="E581" s="8"/>
      <c r="F581" s="8"/>
      <c r="G581" s="111"/>
      <c r="H581" s="15"/>
      <c r="I581" s="15"/>
      <c r="J581" s="15"/>
      <c r="K581" s="15"/>
    </row>
    <row r="582" ht="12.75" customHeight="1">
      <c r="A582" s="8"/>
      <c r="B582" s="8"/>
      <c r="C582" s="8"/>
      <c r="D582" s="8"/>
      <c r="E582" s="8"/>
      <c r="F582" s="8"/>
      <c r="G582" s="111"/>
      <c r="H582" s="15"/>
      <c r="I582" s="15"/>
      <c r="J582" s="15"/>
      <c r="K582" s="15"/>
    </row>
    <row r="583" ht="12.75" customHeight="1">
      <c r="A583" s="8"/>
      <c r="B583" s="8"/>
      <c r="C583" s="8"/>
      <c r="D583" s="8"/>
      <c r="E583" s="8"/>
      <c r="F583" s="8"/>
      <c r="G583" s="111"/>
      <c r="H583" s="15"/>
      <c r="I583" s="15"/>
      <c r="J583" s="15"/>
      <c r="K583" s="15"/>
    </row>
    <row r="584" ht="12.75" customHeight="1">
      <c r="A584" s="8"/>
      <c r="B584" s="8"/>
      <c r="C584" s="8"/>
      <c r="D584" s="8"/>
      <c r="E584" s="8"/>
      <c r="F584" s="8"/>
      <c r="G584" s="111"/>
      <c r="H584" s="15"/>
      <c r="I584" s="15"/>
      <c r="J584" s="15"/>
      <c r="K584" s="15"/>
    </row>
    <row r="585" ht="12.75" customHeight="1">
      <c r="A585" s="8"/>
      <c r="B585" s="8"/>
      <c r="C585" s="8"/>
      <c r="D585" s="8"/>
      <c r="E585" s="8"/>
      <c r="F585" s="8"/>
      <c r="G585" s="111"/>
      <c r="H585" s="15"/>
      <c r="I585" s="15"/>
      <c r="J585" s="15"/>
      <c r="K585" s="15"/>
    </row>
    <row r="586" ht="12.75" customHeight="1">
      <c r="A586" s="8"/>
      <c r="B586" s="8"/>
      <c r="C586" s="8"/>
      <c r="D586" s="8"/>
      <c r="E586" s="8"/>
      <c r="F586" s="8"/>
      <c r="G586" s="111"/>
      <c r="H586" s="15"/>
      <c r="I586" s="15"/>
      <c r="J586" s="15"/>
      <c r="K586" s="15"/>
    </row>
    <row r="587" ht="12.75" customHeight="1">
      <c r="A587" s="8"/>
      <c r="B587" s="8"/>
      <c r="C587" s="8"/>
      <c r="D587" s="8"/>
      <c r="E587" s="8"/>
      <c r="F587" s="8"/>
      <c r="G587" s="111"/>
      <c r="H587" s="15"/>
      <c r="I587" s="15"/>
      <c r="J587" s="15"/>
      <c r="K587" s="15"/>
    </row>
    <row r="588" ht="12.75" customHeight="1">
      <c r="A588" s="8"/>
      <c r="B588" s="8"/>
      <c r="C588" s="8"/>
      <c r="D588" s="8"/>
      <c r="E588" s="8"/>
      <c r="F588" s="8"/>
      <c r="G588" s="111"/>
      <c r="H588" s="15"/>
      <c r="I588" s="15"/>
      <c r="J588" s="15"/>
      <c r="K588" s="15"/>
    </row>
    <row r="589" ht="12.75" customHeight="1">
      <c r="A589" s="8"/>
      <c r="B589" s="8"/>
      <c r="C589" s="8"/>
      <c r="D589" s="8"/>
      <c r="E589" s="8"/>
      <c r="F589" s="8"/>
      <c r="G589" s="111"/>
      <c r="H589" s="15"/>
      <c r="I589" s="15"/>
      <c r="J589" s="15"/>
      <c r="K589" s="15"/>
    </row>
    <row r="590" ht="12.75" customHeight="1">
      <c r="A590" s="8"/>
      <c r="B590" s="8"/>
      <c r="C590" s="8"/>
      <c r="D590" s="8"/>
      <c r="E590" s="8"/>
      <c r="F590" s="8"/>
      <c r="G590" s="111"/>
      <c r="H590" s="15"/>
      <c r="I590" s="15"/>
      <c r="J590" s="15"/>
      <c r="K590" s="15"/>
    </row>
    <row r="591" ht="12.75" customHeight="1">
      <c r="A591" s="8"/>
      <c r="B591" s="8"/>
      <c r="C591" s="8"/>
      <c r="D591" s="8"/>
      <c r="E591" s="8"/>
      <c r="F591" s="8"/>
      <c r="G591" s="111"/>
      <c r="H591" s="15"/>
      <c r="I591" s="15"/>
      <c r="J591" s="15"/>
      <c r="K591" s="15"/>
    </row>
    <row r="592" ht="12.75" customHeight="1">
      <c r="A592" s="8"/>
      <c r="B592" s="8"/>
      <c r="C592" s="8"/>
      <c r="D592" s="8"/>
      <c r="E592" s="8"/>
      <c r="F592" s="8"/>
      <c r="G592" s="111"/>
      <c r="H592" s="15"/>
      <c r="I592" s="15"/>
      <c r="J592" s="15"/>
      <c r="K592" s="15"/>
    </row>
    <row r="593" ht="12.75" customHeight="1">
      <c r="A593" s="8"/>
      <c r="B593" s="8"/>
      <c r="C593" s="8"/>
      <c r="D593" s="8"/>
      <c r="E593" s="8"/>
      <c r="F593" s="8"/>
      <c r="G593" s="111"/>
      <c r="H593" s="15"/>
      <c r="I593" s="15"/>
      <c r="J593" s="15"/>
      <c r="K593" s="15"/>
    </row>
    <row r="594" ht="12.75" customHeight="1">
      <c r="A594" s="8"/>
      <c r="B594" s="8"/>
      <c r="C594" s="8"/>
      <c r="D594" s="8"/>
      <c r="E594" s="8"/>
      <c r="F594" s="8"/>
      <c r="G594" s="111"/>
      <c r="H594" s="15"/>
      <c r="I594" s="15"/>
      <c r="J594" s="15"/>
      <c r="K594" s="15"/>
    </row>
    <row r="595" ht="12.75" customHeight="1">
      <c r="A595" s="8"/>
      <c r="B595" s="8"/>
      <c r="C595" s="8"/>
      <c r="D595" s="8"/>
      <c r="E595" s="8"/>
      <c r="F595" s="8"/>
      <c r="G595" s="111"/>
      <c r="H595" s="15"/>
      <c r="I595" s="15"/>
      <c r="J595" s="15"/>
      <c r="K595" s="15"/>
    </row>
    <row r="596" ht="12.75" customHeight="1">
      <c r="A596" s="8"/>
      <c r="B596" s="8"/>
      <c r="C596" s="8"/>
      <c r="D596" s="8"/>
      <c r="E596" s="8"/>
      <c r="F596" s="8"/>
      <c r="G596" s="111"/>
      <c r="H596" s="15"/>
      <c r="I596" s="15"/>
      <c r="J596" s="15"/>
      <c r="K596" s="15"/>
    </row>
    <row r="597" ht="12.75" customHeight="1">
      <c r="A597" s="8"/>
      <c r="B597" s="8"/>
      <c r="C597" s="8"/>
      <c r="D597" s="8"/>
      <c r="E597" s="8"/>
      <c r="F597" s="8"/>
      <c r="G597" s="111"/>
      <c r="H597" s="15"/>
      <c r="I597" s="15"/>
      <c r="J597" s="15"/>
      <c r="K597" s="15"/>
    </row>
    <row r="598" ht="12.75" customHeight="1">
      <c r="A598" s="8"/>
      <c r="B598" s="8"/>
      <c r="C598" s="8"/>
      <c r="D598" s="8"/>
      <c r="E598" s="8"/>
      <c r="F598" s="8"/>
      <c r="G598" s="111"/>
      <c r="H598" s="15"/>
      <c r="I598" s="15"/>
      <c r="J598" s="15"/>
      <c r="K598" s="15"/>
    </row>
    <row r="599" ht="12.75" customHeight="1">
      <c r="A599" s="8"/>
      <c r="B599" s="8"/>
      <c r="C599" s="8"/>
      <c r="D599" s="8"/>
      <c r="E599" s="8"/>
      <c r="F599" s="8"/>
      <c r="G599" s="111"/>
      <c r="H599" s="15"/>
      <c r="I599" s="15"/>
      <c r="J599" s="15"/>
      <c r="K599" s="15"/>
    </row>
    <row r="600" ht="12.75" customHeight="1">
      <c r="A600" s="8"/>
      <c r="B600" s="8"/>
      <c r="C600" s="8"/>
      <c r="D600" s="8"/>
      <c r="E600" s="8"/>
      <c r="F600" s="8"/>
      <c r="G600" s="111"/>
      <c r="H600" s="15"/>
      <c r="I600" s="15"/>
      <c r="J600" s="15"/>
      <c r="K600" s="15"/>
    </row>
    <row r="601" ht="12.75" customHeight="1">
      <c r="A601" s="8"/>
      <c r="B601" s="8"/>
      <c r="C601" s="8"/>
      <c r="D601" s="8"/>
      <c r="E601" s="8"/>
      <c r="F601" s="8"/>
      <c r="G601" s="111"/>
      <c r="H601" s="15"/>
      <c r="I601" s="15"/>
      <c r="J601" s="15"/>
      <c r="K601" s="15"/>
    </row>
    <row r="602" ht="12.75" customHeight="1">
      <c r="A602" s="8"/>
      <c r="B602" s="8"/>
      <c r="C602" s="8"/>
      <c r="D602" s="8"/>
      <c r="E602" s="8"/>
      <c r="F602" s="8"/>
      <c r="G602" s="111"/>
      <c r="H602" s="15"/>
      <c r="I602" s="15"/>
      <c r="J602" s="15"/>
      <c r="K602" s="15"/>
    </row>
    <row r="603" ht="12.75" customHeight="1">
      <c r="A603" s="8"/>
      <c r="B603" s="8"/>
      <c r="C603" s="8"/>
      <c r="D603" s="8"/>
      <c r="E603" s="8"/>
      <c r="F603" s="8"/>
      <c r="G603" s="111"/>
      <c r="H603" s="15"/>
      <c r="I603" s="15"/>
      <c r="J603" s="15"/>
      <c r="K603" s="15"/>
    </row>
    <row r="604" ht="12.75" customHeight="1">
      <c r="A604" s="8"/>
      <c r="B604" s="8"/>
      <c r="C604" s="8"/>
      <c r="D604" s="8"/>
      <c r="E604" s="8"/>
      <c r="F604" s="8"/>
      <c r="G604" s="111"/>
      <c r="H604" s="15"/>
      <c r="I604" s="15"/>
      <c r="J604" s="15"/>
      <c r="K604" s="15"/>
    </row>
    <row r="605" ht="12.75" customHeight="1">
      <c r="A605" s="8"/>
      <c r="B605" s="8"/>
      <c r="C605" s="8"/>
      <c r="D605" s="8"/>
      <c r="E605" s="8"/>
      <c r="F605" s="8"/>
      <c r="G605" s="111"/>
      <c r="H605" s="15"/>
      <c r="I605" s="15"/>
      <c r="J605" s="15"/>
      <c r="K605" s="15"/>
    </row>
    <row r="606" ht="12.75" customHeight="1">
      <c r="A606" s="8"/>
      <c r="B606" s="8"/>
      <c r="C606" s="8"/>
      <c r="D606" s="8"/>
      <c r="E606" s="8"/>
      <c r="F606" s="8"/>
      <c r="G606" s="111"/>
      <c r="H606" s="15"/>
      <c r="I606" s="15"/>
      <c r="J606" s="15"/>
      <c r="K606" s="15"/>
    </row>
    <row r="607" ht="12.75" customHeight="1">
      <c r="A607" s="8"/>
      <c r="B607" s="8"/>
      <c r="C607" s="8"/>
      <c r="D607" s="8"/>
      <c r="E607" s="8"/>
      <c r="F607" s="8"/>
      <c r="G607" s="111"/>
      <c r="H607" s="15"/>
      <c r="I607" s="15"/>
      <c r="J607" s="15"/>
      <c r="K607" s="15"/>
    </row>
    <row r="608" ht="12.75" customHeight="1">
      <c r="A608" s="8"/>
      <c r="B608" s="8"/>
      <c r="C608" s="8"/>
      <c r="D608" s="8"/>
      <c r="E608" s="8"/>
      <c r="F608" s="8"/>
      <c r="G608" s="111"/>
      <c r="H608" s="15"/>
      <c r="I608" s="15"/>
      <c r="J608" s="15"/>
      <c r="K608" s="15"/>
    </row>
    <row r="609" ht="12.75" customHeight="1">
      <c r="A609" s="8"/>
      <c r="B609" s="8"/>
      <c r="C609" s="8"/>
      <c r="D609" s="8"/>
      <c r="E609" s="8"/>
      <c r="F609" s="8"/>
      <c r="G609" s="111"/>
      <c r="H609" s="15"/>
      <c r="I609" s="15"/>
      <c r="J609" s="15"/>
      <c r="K609" s="15"/>
    </row>
    <row r="610" ht="12.75" customHeight="1">
      <c r="A610" s="8"/>
      <c r="B610" s="8"/>
      <c r="C610" s="8"/>
      <c r="D610" s="8"/>
      <c r="E610" s="8"/>
      <c r="F610" s="8"/>
      <c r="G610" s="111"/>
      <c r="H610" s="15"/>
      <c r="I610" s="15"/>
      <c r="J610" s="15"/>
      <c r="K610" s="15"/>
    </row>
    <row r="611" ht="12.75" customHeight="1">
      <c r="A611" s="8"/>
      <c r="B611" s="8"/>
      <c r="C611" s="8"/>
      <c r="D611" s="8"/>
      <c r="E611" s="8"/>
      <c r="F611" s="8"/>
      <c r="G611" s="111"/>
      <c r="H611" s="15"/>
      <c r="I611" s="15"/>
      <c r="J611" s="15"/>
      <c r="K611" s="15"/>
    </row>
    <row r="612" ht="12.75" customHeight="1">
      <c r="A612" s="8"/>
      <c r="B612" s="8"/>
      <c r="C612" s="8"/>
      <c r="D612" s="8"/>
      <c r="E612" s="8"/>
      <c r="F612" s="8"/>
      <c r="G612" s="111"/>
      <c r="H612" s="15"/>
      <c r="I612" s="15"/>
      <c r="J612" s="15"/>
      <c r="K612" s="15"/>
    </row>
    <row r="613" ht="12.75" customHeight="1">
      <c r="A613" s="8"/>
      <c r="B613" s="8"/>
      <c r="C613" s="8"/>
      <c r="D613" s="8"/>
      <c r="E613" s="8"/>
      <c r="F613" s="8"/>
      <c r="G613" s="111"/>
      <c r="H613" s="15"/>
      <c r="I613" s="15"/>
      <c r="J613" s="15"/>
      <c r="K613" s="15"/>
    </row>
    <row r="614" ht="12.75" customHeight="1">
      <c r="A614" s="8"/>
      <c r="B614" s="8"/>
      <c r="C614" s="8"/>
      <c r="D614" s="8"/>
      <c r="E614" s="8"/>
      <c r="F614" s="8"/>
      <c r="G614" s="111"/>
      <c r="H614" s="15"/>
      <c r="I614" s="15"/>
      <c r="J614" s="15"/>
      <c r="K614" s="15"/>
    </row>
    <row r="615" ht="12.75" customHeight="1">
      <c r="A615" s="8"/>
      <c r="B615" s="8"/>
      <c r="C615" s="8"/>
      <c r="D615" s="8"/>
      <c r="E615" s="8"/>
      <c r="F615" s="8"/>
      <c r="G615" s="111"/>
      <c r="H615" s="15"/>
      <c r="I615" s="15"/>
      <c r="J615" s="15"/>
      <c r="K615" s="15"/>
    </row>
    <row r="616" ht="12.75" customHeight="1">
      <c r="A616" s="8"/>
      <c r="B616" s="8"/>
      <c r="C616" s="8"/>
      <c r="D616" s="8"/>
      <c r="E616" s="8"/>
      <c r="F616" s="8"/>
      <c r="G616" s="111"/>
      <c r="H616" s="15"/>
      <c r="I616" s="15"/>
      <c r="J616" s="15"/>
      <c r="K616" s="15"/>
    </row>
    <row r="617" ht="12.75" customHeight="1">
      <c r="A617" s="8"/>
      <c r="B617" s="8"/>
      <c r="C617" s="8"/>
      <c r="D617" s="8"/>
      <c r="E617" s="8"/>
      <c r="F617" s="8"/>
      <c r="G617" s="111"/>
      <c r="H617" s="15"/>
      <c r="I617" s="15"/>
      <c r="J617" s="15"/>
      <c r="K617" s="15"/>
    </row>
    <row r="618" ht="12.75" customHeight="1">
      <c r="A618" s="8"/>
      <c r="B618" s="8"/>
      <c r="C618" s="8"/>
      <c r="D618" s="8"/>
      <c r="E618" s="8"/>
      <c r="F618" s="8"/>
      <c r="G618" s="111"/>
      <c r="H618" s="15"/>
      <c r="I618" s="15"/>
      <c r="J618" s="15"/>
      <c r="K618" s="15"/>
    </row>
    <row r="619" ht="12.75" customHeight="1">
      <c r="A619" s="8"/>
      <c r="B619" s="8"/>
      <c r="C619" s="8"/>
      <c r="D619" s="8"/>
      <c r="E619" s="8"/>
      <c r="F619" s="8"/>
      <c r="G619" s="111"/>
      <c r="H619" s="15"/>
      <c r="I619" s="15"/>
      <c r="J619" s="15"/>
      <c r="K619" s="15"/>
    </row>
    <row r="620" ht="12.75" customHeight="1">
      <c r="A620" s="8"/>
      <c r="B620" s="8"/>
      <c r="C620" s="8"/>
      <c r="D620" s="8"/>
      <c r="E620" s="8"/>
      <c r="F620" s="8"/>
      <c r="G620" s="111"/>
      <c r="H620" s="15"/>
      <c r="I620" s="15"/>
      <c r="J620" s="15"/>
      <c r="K620" s="15"/>
    </row>
    <row r="621" ht="12.75" customHeight="1">
      <c r="A621" s="8"/>
      <c r="B621" s="8"/>
      <c r="C621" s="8"/>
      <c r="D621" s="8"/>
      <c r="E621" s="8"/>
      <c r="F621" s="8"/>
      <c r="G621" s="111"/>
      <c r="H621" s="15"/>
      <c r="I621" s="15"/>
      <c r="J621" s="15"/>
      <c r="K621" s="15"/>
    </row>
    <row r="622" ht="12.75" customHeight="1">
      <c r="A622" s="8"/>
      <c r="B622" s="8"/>
      <c r="C622" s="8"/>
      <c r="D622" s="8"/>
      <c r="E622" s="8"/>
      <c r="F622" s="8"/>
      <c r="G622" s="111"/>
      <c r="H622" s="15"/>
      <c r="I622" s="15"/>
      <c r="J622" s="15"/>
      <c r="K622" s="15"/>
    </row>
    <row r="623" ht="12.75" customHeight="1">
      <c r="A623" s="8"/>
      <c r="B623" s="8"/>
      <c r="C623" s="8"/>
      <c r="D623" s="8"/>
      <c r="E623" s="8"/>
      <c r="F623" s="8"/>
      <c r="G623" s="111"/>
      <c r="H623" s="15"/>
      <c r="I623" s="15"/>
      <c r="J623" s="15"/>
      <c r="K623" s="15"/>
    </row>
    <row r="624" ht="12.75" customHeight="1">
      <c r="A624" s="8"/>
      <c r="B624" s="8"/>
      <c r="C624" s="8"/>
      <c r="D624" s="8"/>
      <c r="E624" s="8"/>
      <c r="F624" s="8"/>
      <c r="G624" s="111"/>
      <c r="H624" s="15"/>
      <c r="I624" s="15"/>
      <c r="J624" s="15"/>
      <c r="K624" s="15"/>
    </row>
    <row r="625" ht="12.75" customHeight="1">
      <c r="A625" s="8"/>
      <c r="B625" s="8"/>
      <c r="C625" s="8"/>
      <c r="D625" s="8"/>
      <c r="E625" s="8"/>
      <c r="F625" s="8"/>
      <c r="G625" s="111"/>
      <c r="H625" s="15"/>
      <c r="I625" s="15"/>
      <c r="J625" s="15"/>
      <c r="K625" s="15"/>
    </row>
    <row r="626" ht="12.75" customHeight="1">
      <c r="A626" s="8"/>
      <c r="B626" s="8"/>
      <c r="C626" s="8"/>
      <c r="D626" s="8"/>
      <c r="E626" s="8"/>
      <c r="F626" s="8"/>
      <c r="G626" s="111"/>
      <c r="H626" s="15"/>
      <c r="I626" s="15"/>
      <c r="J626" s="15"/>
      <c r="K626" s="15"/>
    </row>
    <row r="627" ht="12.75" customHeight="1">
      <c r="A627" s="8"/>
      <c r="B627" s="8"/>
      <c r="C627" s="8"/>
      <c r="D627" s="8"/>
      <c r="E627" s="8"/>
      <c r="F627" s="8"/>
      <c r="G627" s="111"/>
      <c r="H627" s="15"/>
      <c r="I627" s="15"/>
      <c r="J627" s="15"/>
      <c r="K627" s="15"/>
    </row>
    <row r="628" ht="12.75" customHeight="1">
      <c r="A628" s="8"/>
      <c r="B628" s="8"/>
      <c r="C628" s="8"/>
      <c r="D628" s="8"/>
      <c r="E628" s="8"/>
      <c r="F628" s="8"/>
      <c r="G628" s="111"/>
      <c r="H628" s="15"/>
      <c r="I628" s="15"/>
      <c r="J628" s="15"/>
      <c r="K628" s="15"/>
    </row>
    <row r="629" ht="12.75" customHeight="1">
      <c r="A629" s="8"/>
      <c r="B629" s="8"/>
      <c r="C629" s="8"/>
      <c r="D629" s="8"/>
      <c r="E629" s="8"/>
      <c r="F629" s="8"/>
      <c r="G629" s="111"/>
      <c r="H629" s="15"/>
      <c r="I629" s="15"/>
      <c r="J629" s="15"/>
      <c r="K629" s="15"/>
    </row>
    <row r="630" ht="12.75" customHeight="1">
      <c r="A630" s="8"/>
      <c r="B630" s="8"/>
      <c r="C630" s="8"/>
      <c r="D630" s="8"/>
      <c r="E630" s="8"/>
      <c r="F630" s="8"/>
      <c r="G630" s="111"/>
      <c r="H630" s="15"/>
      <c r="I630" s="15"/>
      <c r="J630" s="15"/>
      <c r="K630" s="15"/>
    </row>
    <row r="631" ht="12.75" customHeight="1">
      <c r="A631" s="8"/>
      <c r="B631" s="8"/>
      <c r="C631" s="8"/>
      <c r="D631" s="8"/>
      <c r="E631" s="8"/>
      <c r="F631" s="8"/>
      <c r="G631" s="111"/>
      <c r="H631" s="15"/>
      <c r="I631" s="15"/>
      <c r="J631" s="15"/>
      <c r="K631" s="15"/>
    </row>
    <row r="632" ht="12.75" customHeight="1">
      <c r="A632" s="8"/>
      <c r="B632" s="8"/>
      <c r="C632" s="8"/>
      <c r="D632" s="8"/>
      <c r="E632" s="8"/>
      <c r="F632" s="8"/>
      <c r="G632" s="111"/>
      <c r="H632" s="15"/>
      <c r="I632" s="15"/>
      <c r="J632" s="15"/>
      <c r="K632" s="15"/>
    </row>
    <row r="633" ht="12.75" customHeight="1">
      <c r="A633" s="8"/>
      <c r="B633" s="8"/>
      <c r="C633" s="8"/>
      <c r="D633" s="8"/>
      <c r="E633" s="8"/>
      <c r="F633" s="8"/>
      <c r="G633" s="111"/>
      <c r="H633" s="15"/>
      <c r="I633" s="15"/>
      <c r="J633" s="15"/>
      <c r="K633" s="15"/>
    </row>
    <row r="634" ht="12.75" customHeight="1">
      <c r="A634" s="8"/>
      <c r="B634" s="8"/>
      <c r="C634" s="8"/>
      <c r="D634" s="8"/>
      <c r="E634" s="8"/>
      <c r="F634" s="8"/>
      <c r="G634" s="111"/>
      <c r="H634" s="15"/>
      <c r="I634" s="15"/>
      <c r="J634" s="15"/>
      <c r="K634" s="15"/>
    </row>
    <row r="635" ht="12.75" customHeight="1">
      <c r="A635" s="8"/>
      <c r="B635" s="8"/>
      <c r="C635" s="8"/>
      <c r="D635" s="8"/>
      <c r="E635" s="8"/>
      <c r="F635" s="8"/>
      <c r="G635" s="111"/>
      <c r="H635" s="15"/>
      <c r="I635" s="15"/>
      <c r="J635" s="15"/>
      <c r="K635" s="15"/>
    </row>
    <row r="636" ht="12.75" customHeight="1">
      <c r="A636" s="8"/>
      <c r="B636" s="8"/>
      <c r="C636" s="8"/>
      <c r="D636" s="8"/>
      <c r="E636" s="8"/>
      <c r="F636" s="8"/>
      <c r="G636" s="111"/>
      <c r="H636" s="15"/>
      <c r="I636" s="15"/>
      <c r="J636" s="15"/>
      <c r="K636" s="15"/>
    </row>
    <row r="637" ht="12.75" customHeight="1">
      <c r="A637" s="8"/>
      <c r="B637" s="8"/>
      <c r="C637" s="8"/>
      <c r="D637" s="8"/>
      <c r="E637" s="8"/>
      <c r="F637" s="8"/>
      <c r="G637" s="111"/>
      <c r="H637" s="15"/>
      <c r="I637" s="15"/>
      <c r="J637" s="15"/>
      <c r="K637" s="15"/>
    </row>
    <row r="638" ht="12.75" customHeight="1">
      <c r="A638" s="8"/>
      <c r="B638" s="8"/>
      <c r="C638" s="8"/>
      <c r="D638" s="8"/>
      <c r="E638" s="8"/>
      <c r="F638" s="8"/>
      <c r="G638" s="111"/>
      <c r="H638" s="15"/>
      <c r="I638" s="15"/>
      <c r="J638" s="15"/>
      <c r="K638" s="15"/>
    </row>
    <row r="639" ht="12.75" customHeight="1">
      <c r="A639" s="8"/>
      <c r="B639" s="8"/>
      <c r="C639" s="8"/>
      <c r="D639" s="8"/>
      <c r="E639" s="8"/>
      <c r="F639" s="8"/>
      <c r="G639" s="111"/>
      <c r="H639" s="15"/>
      <c r="I639" s="15"/>
      <c r="J639" s="15"/>
      <c r="K639" s="15"/>
    </row>
    <row r="640" ht="12.75" customHeight="1">
      <c r="A640" s="8"/>
      <c r="B640" s="8"/>
      <c r="C640" s="8"/>
      <c r="D640" s="8"/>
      <c r="E640" s="8"/>
      <c r="F640" s="8"/>
      <c r="G640" s="111"/>
      <c r="H640" s="15"/>
      <c r="I640" s="15"/>
      <c r="J640" s="15"/>
      <c r="K640" s="15"/>
    </row>
    <row r="641" ht="12.75" customHeight="1">
      <c r="A641" s="8"/>
      <c r="B641" s="8"/>
      <c r="C641" s="8"/>
      <c r="D641" s="8"/>
      <c r="E641" s="8"/>
      <c r="F641" s="8"/>
      <c r="G641" s="111"/>
      <c r="H641" s="15"/>
      <c r="I641" s="15"/>
      <c r="J641" s="15"/>
      <c r="K641" s="15"/>
    </row>
    <row r="642" ht="12.75" customHeight="1">
      <c r="A642" s="8"/>
      <c r="B642" s="8"/>
      <c r="C642" s="8"/>
      <c r="D642" s="8"/>
      <c r="E642" s="8"/>
      <c r="F642" s="8"/>
      <c r="G642" s="111"/>
      <c r="H642" s="15"/>
      <c r="I642" s="15"/>
      <c r="J642" s="15"/>
      <c r="K642" s="15"/>
    </row>
    <row r="643" ht="12.75" customHeight="1">
      <c r="A643" s="8"/>
      <c r="B643" s="8"/>
      <c r="C643" s="8"/>
      <c r="D643" s="8"/>
      <c r="E643" s="8"/>
      <c r="F643" s="8"/>
      <c r="G643" s="111"/>
      <c r="H643" s="15"/>
      <c r="I643" s="15"/>
      <c r="J643" s="15"/>
      <c r="K643" s="15"/>
    </row>
    <row r="644" ht="12.75" customHeight="1">
      <c r="A644" s="8"/>
      <c r="B644" s="8"/>
      <c r="C644" s="8"/>
      <c r="D644" s="8"/>
      <c r="E644" s="8"/>
      <c r="F644" s="8"/>
      <c r="G644" s="111"/>
      <c r="H644" s="15"/>
      <c r="I644" s="15"/>
      <c r="J644" s="15"/>
      <c r="K644" s="15"/>
    </row>
    <row r="645" ht="12.75" customHeight="1">
      <c r="A645" s="8"/>
      <c r="B645" s="8"/>
      <c r="C645" s="8"/>
      <c r="D645" s="8"/>
      <c r="E645" s="8"/>
      <c r="F645" s="8"/>
      <c r="G645" s="111"/>
      <c r="H645" s="15"/>
      <c r="I645" s="15"/>
      <c r="J645" s="15"/>
      <c r="K645" s="15"/>
    </row>
    <row r="646" ht="12.75" customHeight="1">
      <c r="A646" s="8"/>
      <c r="B646" s="8"/>
      <c r="C646" s="8"/>
      <c r="D646" s="8"/>
      <c r="E646" s="8"/>
      <c r="F646" s="8"/>
      <c r="G646" s="111"/>
      <c r="H646" s="15"/>
      <c r="I646" s="15"/>
      <c r="J646" s="15"/>
      <c r="K646" s="15"/>
    </row>
    <row r="647" ht="12.75" customHeight="1">
      <c r="A647" s="8"/>
      <c r="B647" s="8"/>
      <c r="C647" s="8"/>
      <c r="D647" s="8"/>
      <c r="E647" s="8"/>
      <c r="F647" s="8"/>
      <c r="G647" s="111"/>
      <c r="H647" s="15"/>
      <c r="I647" s="15"/>
      <c r="J647" s="15"/>
      <c r="K647" s="15"/>
    </row>
    <row r="648" ht="12.75" customHeight="1">
      <c r="A648" s="8"/>
      <c r="B648" s="8"/>
      <c r="C648" s="8"/>
      <c r="D648" s="8"/>
      <c r="E648" s="8"/>
      <c r="F648" s="8"/>
      <c r="G648" s="111"/>
      <c r="H648" s="15"/>
      <c r="I648" s="15"/>
      <c r="J648" s="15"/>
      <c r="K648" s="15"/>
    </row>
    <row r="649" ht="12.75" customHeight="1">
      <c r="A649" s="8"/>
      <c r="B649" s="8"/>
      <c r="C649" s="8"/>
      <c r="D649" s="8"/>
      <c r="E649" s="8"/>
      <c r="F649" s="8"/>
      <c r="G649" s="111"/>
      <c r="H649" s="15"/>
      <c r="I649" s="15"/>
      <c r="J649" s="15"/>
      <c r="K649" s="15"/>
    </row>
    <row r="650" ht="12.75" customHeight="1">
      <c r="A650" s="8"/>
      <c r="B650" s="8"/>
      <c r="C650" s="8"/>
      <c r="D650" s="8"/>
      <c r="E650" s="8"/>
      <c r="F650" s="8"/>
      <c r="G650" s="111"/>
      <c r="H650" s="15"/>
      <c r="I650" s="15"/>
      <c r="J650" s="15"/>
      <c r="K650" s="15"/>
    </row>
    <row r="651" ht="12.75" customHeight="1">
      <c r="A651" s="8"/>
      <c r="B651" s="8"/>
      <c r="C651" s="8"/>
      <c r="D651" s="8"/>
      <c r="E651" s="8"/>
      <c r="F651" s="8"/>
      <c r="G651" s="111"/>
      <c r="H651" s="15"/>
      <c r="I651" s="15"/>
      <c r="J651" s="15"/>
      <c r="K651" s="15"/>
    </row>
    <row r="652" ht="12.75" customHeight="1">
      <c r="A652" s="8"/>
      <c r="B652" s="8"/>
      <c r="C652" s="8"/>
      <c r="D652" s="8"/>
      <c r="E652" s="8"/>
      <c r="F652" s="8"/>
      <c r="G652" s="111"/>
      <c r="H652" s="15"/>
      <c r="I652" s="15"/>
      <c r="J652" s="15"/>
      <c r="K652" s="15"/>
    </row>
    <row r="653" ht="12.75" customHeight="1">
      <c r="A653" s="8"/>
      <c r="B653" s="8"/>
      <c r="C653" s="8"/>
      <c r="D653" s="8"/>
      <c r="E653" s="8"/>
      <c r="F653" s="8"/>
      <c r="G653" s="111"/>
      <c r="H653" s="15"/>
      <c r="I653" s="15"/>
      <c r="J653" s="15"/>
      <c r="K653" s="15"/>
    </row>
    <row r="654" ht="12.75" customHeight="1">
      <c r="A654" s="8"/>
      <c r="B654" s="8"/>
      <c r="C654" s="8"/>
      <c r="D654" s="8"/>
      <c r="E654" s="8"/>
      <c r="F654" s="8"/>
      <c r="G654" s="111"/>
      <c r="H654" s="15"/>
      <c r="I654" s="15"/>
      <c r="J654" s="15"/>
      <c r="K654" s="15"/>
    </row>
    <row r="655" ht="12.75" customHeight="1">
      <c r="A655" s="8"/>
      <c r="B655" s="8"/>
      <c r="C655" s="8"/>
      <c r="D655" s="8"/>
      <c r="E655" s="8"/>
      <c r="F655" s="8"/>
      <c r="G655" s="111"/>
      <c r="H655" s="15"/>
      <c r="I655" s="15"/>
      <c r="J655" s="15"/>
      <c r="K655" s="15"/>
    </row>
    <row r="656" ht="12.75" customHeight="1">
      <c r="A656" s="8"/>
      <c r="B656" s="8"/>
      <c r="C656" s="8"/>
      <c r="D656" s="8"/>
      <c r="E656" s="8"/>
      <c r="F656" s="8"/>
      <c r="G656" s="111"/>
      <c r="H656" s="15"/>
      <c r="I656" s="15"/>
      <c r="J656" s="15"/>
      <c r="K656" s="15"/>
    </row>
    <row r="657" ht="12.75" customHeight="1">
      <c r="A657" s="8"/>
      <c r="B657" s="8"/>
      <c r="C657" s="8"/>
      <c r="D657" s="8"/>
      <c r="E657" s="8"/>
      <c r="F657" s="8"/>
      <c r="G657" s="111"/>
      <c r="H657" s="15"/>
      <c r="I657" s="15"/>
      <c r="J657" s="15"/>
      <c r="K657" s="15"/>
    </row>
    <row r="658" ht="12.75" customHeight="1">
      <c r="A658" s="8"/>
      <c r="B658" s="8"/>
      <c r="C658" s="8"/>
      <c r="D658" s="8"/>
      <c r="E658" s="8"/>
      <c r="F658" s="8"/>
      <c r="G658" s="111"/>
      <c r="H658" s="15"/>
      <c r="I658" s="15"/>
      <c r="J658" s="15"/>
      <c r="K658" s="15"/>
    </row>
    <row r="659" ht="12.75" customHeight="1">
      <c r="A659" s="8"/>
      <c r="B659" s="8"/>
      <c r="C659" s="8"/>
      <c r="D659" s="8"/>
      <c r="E659" s="8"/>
      <c r="F659" s="8"/>
      <c r="G659" s="111"/>
      <c r="H659" s="15"/>
      <c r="I659" s="15"/>
      <c r="J659" s="15"/>
      <c r="K659" s="15"/>
    </row>
    <row r="660" ht="12.75" customHeight="1">
      <c r="A660" s="8"/>
      <c r="B660" s="8"/>
      <c r="C660" s="8"/>
      <c r="D660" s="8"/>
      <c r="E660" s="8"/>
      <c r="F660" s="8"/>
      <c r="G660" s="111"/>
      <c r="H660" s="15"/>
      <c r="I660" s="15"/>
      <c r="J660" s="15"/>
      <c r="K660" s="15"/>
    </row>
    <row r="661" ht="12.75" customHeight="1">
      <c r="A661" s="8"/>
      <c r="B661" s="8"/>
      <c r="C661" s="8"/>
      <c r="D661" s="8"/>
      <c r="E661" s="8"/>
      <c r="F661" s="8"/>
      <c r="G661" s="111"/>
      <c r="H661" s="15"/>
      <c r="I661" s="15"/>
      <c r="J661" s="15"/>
      <c r="K661" s="15"/>
    </row>
    <row r="662" ht="12.75" customHeight="1">
      <c r="A662" s="8"/>
      <c r="B662" s="8"/>
      <c r="C662" s="8"/>
      <c r="D662" s="8"/>
      <c r="E662" s="8"/>
      <c r="F662" s="8"/>
      <c r="G662" s="111"/>
      <c r="H662" s="15"/>
      <c r="I662" s="15"/>
      <c r="J662" s="15"/>
      <c r="K662" s="15"/>
    </row>
    <row r="663" ht="12.75" customHeight="1">
      <c r="A663" s="8"/>
      <c r="B663" s="8"/>
      <c r="C663" s="8"/>
      <c r="D663" s="8"/>
      <c r="E663" s="8"/>
      <c r="F663" s="8"/>
      <c r="G663" s="111"/>
      <c r="H663" s="15"/>
      <c r="I663" s="15"/>
      <c r="J663" s="15"/>
      <c r="K663" s="15"/>
    </row>
    <row r="664" ht="12.75" customHeight="1">
      <c r="A664" s="8"/>
      <c r="B664" s="8"/>
      <c r="C664" s="8"/>
      <c r="D664" s="8"/>
      <c r="E664" s="8"/>
      <c r="F664" s="8"/>
      <c r="G664" s="111"/>
      <c r="H664" s="15"/>
      <c r="I664" s="15"/>
      <c r="J664" s="15"/>
      <c r="K664" s="15"/>
    </row>
    <row r="665" ht="12.75" customHeight="1">
      <c r="A665" s="8"/>
      <c r="B665" s="8"/>
      <c r="C665" s="8"/>
      <c r="D665" s="8"/>
      <c r="E665" s="8"/>
      <c r="F665" s="8"/>
      <c r="G665" s="111"/>
      <c r="H665" s="15"/>
      <c r="I665" s="15"/>
      <c r="J665" s="15"/>
      <c r="K665" s="15"/>
    </row>
    <row r="666" ht="12.75" customHeight="1">
      <c r="A666" s="8"/>
      <c r="B666" s="8"/>
      <c r="C666" s="8"/>
      <c r="D666" s="8"/>
      <c r="E666" s="8"/>
      <c r="F666" s="8"/>
      <c r="G666" s="111"/>
      <c r="H666" s="15"/>
      <c r="I666" s="15"/>
      <c r="J666" s="15"/>
      <c r="K666" s="15"/>
    </row>
    <row r="667" ht="12.75" customHeight="1">
      <c r="A667" s="8"/>
      <c r="B667" s="8"/>
      <c r="C667" s="8"/>
      <c r="D667" s="8"/>
      <c r="E667" s="8"/>
      <c r="F667" s="8"/>
      <c r="G667" s="111"/>
      <c r="H667" s="15"/>
      <c r="I667" s="15"/>
      <c r="J667" s="15"/>
      <c r="K667" s="15"/>
    </row>
    <row r="668" ht="12.75" customHeight="1">
      <c r="A668" s="8"/>
      <c r="B668" s="8"/>
      <c r="C668" s="8"/>
      <c r="D668" s="8"/>
      <c r="E668" s="8"/>
      <c r="F668" s="8"/>
      <c r="G668" s="111"/>
      <c r="H668" s="15"/>
      <c r="I668" s="15"/>
      <c r="J668" s="15"/>
      <c r="K668" s="15"/>
    </row>
    <row r="669" ht="12.75" customHeight="1">
      <c r="A669" s="8"/>
      <c r="B669" s="8"/>
      <c r="C669" s="8"/>
      <c r="D669" s="8"/>
      <c r="E669" s="8"/>
      <c r="F669" s="8"/>
      <c r="G669" s="111"/>
      <c r="H669" s="15"/>
      <c r="I669" s="15"/>
      <c r="J669" s="15"/>
      <c r="K669" s="15"/>
    </row>
    <row r="670" ht="12.75" customHeight="1">
      <c r="A670" s="8"/>
      <c r="B670" s="8"/>
      <c r="C670" s="8"/>
      <c r="D670" s="8"/>
      <c r="E670" s="8"/>
      <c r="F670" s="8"/>
      <c r="G670" s="111"/>
      <c r="H670" s="15"/>
      <c r="I670" s="15"/>
      <c r="J670" s="15"/>
      <c r="K670" s="15"/>
    </row>
    <row r="671" ht="12.75" customHeight="1">
      <c r="A671" s="8"/>
      <c r="B671" s="8"/>
      <c r="C671" s="8"/>
      <c r="D671" s="8"/>
      <c r="E671" s="8"/>
      <c r="F671" s="8"/>
      <c r="G671" s="111"/>
      <c r="H671" s="15"/>
      <c r="I671" s="15"/>
      <c r="J671" s="15"/>
      <c r="K671" s="15"/>
    </row>
    <row r="672" ht="12.75" customHeight="1">
      <c r="A672" s="8"/>
      <c r="B672" s="8"/>
      <c r="C672" s="8"/>
      <c r="D672" s="8"/>
      <c r="E672" s="8"/>
      <c r="F672" s="8"/>
      <c r="G672" s="111"/>
      <c r="H672" s="15"/>
      <c r="I672" s="15"/>
      <c r="J672" s="15"/>
      <c r="K672" s="15"/>
    </row>
    <row r="673" ht="12.75" customHeight="1">
      <c r="A673" s="8"/>
      <c r="B673" s="8"/>
      <c r="C673" s="8"/>
      <c r="D673" s="8"/>
      <c r="E673" s="8"/>
      <c r="F673" s="8"/>
      <c r="G673" s="111"/>
      <c r="H673" s="15"/>
      <c r="I673" s="15"/>
      <c r="J673" s="15"/>
      <c r="K673" s="15"/>
    </row>
    <row r="674" ht="12.75" customHeight="1">
      <c r="A674" s="8"/>
      <c r="B674" s="8"/>
      <c r="C674" s="8"/>
      <c r="D674" s="8"/>
      <c r="E674" s="8"/>
      <c r="F674" s="8"/>
      <c r="G674" s="111"/>
      <c r="H674" s="15"/>
      <c r="I674" s="15"/>
      <c r="J674" s="15"/>
      <c r="K674" s="15"/>
    </row>
    <row r="675" ht="12.75" customHeight="1">
      <c r="A675" s="8"/>
      <c r="B675" s="8"/>
      <c r="C675" s="8"/>
      <c r="D675" s="8"/>
      <c r="E675" s="8"/>
      <c r="F675" s="8"/>
      <c r="G675" s="111"/>
      <c r="H675" s="15"/>
      <c r="I675" s="15"/>
      <c r="J675" s="15"/>
      <c r="K675" s="15"/>
    </row>
    <row r="676" ht="12.75" customHeight="1">
      <c r="A676" s="8"/>
      <c r="B676" s="8"/>
      <c r="C676" s="8"/>
      <c r="D676" s="8"/>
      <c r="E676" s="8"/>
      <c r="F676" s="8"/>
      <c r="G676" s="111"/>
      <c r="H676" s="15"/>
      <c r="I676" s="15"/>
      <c r="J676" s="15"/>
      <c r="K676" s="15"/>
    </row>
    <row r="677" ht="12.75" customHeight="1">
      <c r="A677" s="8"/>
      <c r="B677" s="8"/>
      <c r="C677" s="8"/>
      <c r="D677" s="8"/>
      <c r="E677" s="8"/>
      <c r="F677" s="8"/>
      <c r="G677" s="111"/>
      <c r="H677" s="15"/>
      <c r="I677" s="15"/>
      <c r="J677" s="15"/>
      <c r="K677" s="15"/>
    </row>
    <row r="678" ht="12.75" customHeight="1">
      <c r="A678" s="8"/>
      <c r="B678" s="8"/>
      <c r="C678" s="8"/>
      <c r="D678" s="8"/>
      <c r="E678" s="8"/>
      <c r="F678" s="8"/>
      <c r="G678" s="111"/>
      <c r="H678" s="15"/>
      <c r="I678" s="15"/>
      <c r="J678" s="15"/>
      <c r="K678" s="15"/>
    </row>
    <row r="679" ht="12.75" customHeight="1">
      <c r="A679" s="8"/>
      <c r="B679" s="8"/>
      <c r="C679" s="8"/>
      <c r="D679" s="8"/>
      <c r="E679" s="8"/>
      <c r="F679" s="8"/>
      <c r="G679" s="111"/>
      <c r="H679" s="15"/>
      <c r="I679" s="15"/>
      <c r="J679" s="15"/>
      <c r="K679" s="15"/>
    </row>
    <row r="680" ht="12.75" customHeight="1">
      <c r="A680" s="8"/>
      <c r="B680" s="8"/>
      <c r="C680" s="8"/>
      <c r="D680" s="8"/>
      <c r="E680" s="8"/>
      <c r="F680" s="8"/>
      <c r="G680" s="111"/>
      <c r="H680" s="15"/>
      <c r="I680" s="15"/>
      <c r="J680" s="15"/>
      <c r="K680" s="15"/>
    </row>
    <row r="681" ht="12.75" customHeight="1">
      <c r="A681" s="8"/>
      <c r="B681" s="8"/>
      <c r="C681" s="8"/>
      <c r="D681" s="8"/>
      <c r="E681" s="8"/>
      <c r="F681" s="8"/>
      <c r="G681" s="111"/>
      <c r="H681" s="15"/>
      <c r="I681" s="15"/>
      <c r="J681" s="15"/>
      <c r="K681" s="15"/>
    </row>
    <row r="682" ht="12.75" customHeight="1">
      <c r="A682" s="8"/>
      <c r="B682" s="8"/>
      <c r="C682" s="8"/>
      <c r="D682" s="8"/>
      <c r="E682" s="8"/>
      <c r="F682" s="8"/>
      <c r="G682" s="111"/>
      <c r="H682" s="15"/>
      <c r="I682" s="15"/>
      <c r="J682" s="15"/>
      <c r="K682" s="15"/>
    </row>
    <row r="683" ht="12.75" customHeight="1">
      <c r="A683" s="8"/>
      <c r="B683" s="8"/>
      <c r="C683" s="8"/>
      <c r="D683" s="8"/>
      <c r="E683" s="8"/>
      <c r="F683" s="8"/>
      <c r="G683" s="111"/>
      <c r="H683" s="15"/>
      <c r="I683" s="15"/>
      <c r="J683" s="15"/>
      <c r="K683" s="15"/>
    </row>
    <row r="684" ht="12.75" customHeight="1">
      <c r="A684" s="8"/>
      <c r="B684" s="8"/>
      <c r="C684" s="8"/>
      <c r="D684" s="8"/>
      <c r="E684" s="8"/>
      <c r="F684" s="8"/>
      <c r="G684" s="111"/>
      <c r="H684" s="15"/>
      <c r="I684" s="15"/>
      <c r="J684" s="15"/>
      <c r="K684" s="15"/>
    </row>
    <row r="685" ht="12.75" customHeight="1">
      <c r="A685" s="8"/>
      <c r="B685" s="8"/>
      <c r="C685" s="8"/>
      <c r="D685" s="8"/>
      <c r="E685" s="8"/>
      <c r="F685" s="8"/>
      <c r="G685" s="111"/>
      <c r="H685" s="15"/>
      <c r="I685" s="15"/>
      <c r="J685" s="15"/>
      <c r="K685" s="15"/>
    </row>
    <row r="686" ht="12.75" customHeight="1">
      <c r="A686" s="8"/>
      <c r="B686" s="8"/>
      <c r="C686" s="8"/>
      <c r="D686" s="8"/>
      <c r="E686" s="8"/>
      <c r="F686" s="8"/>
      <c r="G686" s="111"/>
      <c r="H686" s="15"/>
      <c r="I686" s="15"/>
      <c r="J686" s="15"/>
      <c r="K686" s="15"/>
    </row>
    <row r="687" ht="12.75" customHeight="1">
      <c r="A687" s="8"/>
      <c r="B687" s="8"/>
      <c r="C687" s="8"/>
      <c r="D687" s="8"/>
      <c r="E687" s="8"/>
      <c r="F687" s="8"/>
      <c r="G687" s="111"/>
      <c r="H687" s="15"/>
      <c r="I687" s="15"/>
      <c r="J687" s="15"/>
      <c r="K687" s="15"/>
    </row>
    <row r="688" ht="12.75" customHeight="1">
      <c r="A688" s="8"/>
      <c r="B688" s="8"/>
      <c r="C688" s="8"/>
      <c r="D688" s="8"/>
      <c r="E688" s="8"/>
      <c r="F688" s="8"/>
      <c r="G688" s="111"/>
      <c r="H688" s="15"/>
      <c r="I688" s="15"/>
      <c r="J688" s="15"/>
      <c r="K688" s="15"/>
    </row>
    <row r="689" ht="12.75" customHeight="1">
      <c r="A689" s="8"/>
      <c r="B689" s="8"/>
      <c r="C689" s="8"/>
      <c r="D689" s="8"/>
      <c r="E689" s="8"/>
      <c r="F689" s="8"/>
      <c r="G689" s="111"/>
      <c r="H689" s="15"/>
      <c r="I689" s="15"/>
      <c r="J689" s="15"/>
      <c r="K689" s="15"/>
    </row>
    <row r="690" ht="12.75" customHeight="1">
      <c r="A690" s="8"/>
      <c r="B690" s="8"/>
      <c r="C690" s="8"/>
      <c r="D690" s="8"/>
      <c r="E690" s="8"/>
      <c r="F690" s="8"/>
      <c r="G690" s="111"/>
      <c r="H690" s="15"/>
      <c r="I690" s="15"/>
      <c r="J690" s="15"/>
      <c r="K690" s="15"/>
    </row>
    <row r="691" ht="12.75" customHeight="1">
      <c r="A691" s="8"/>
      <c r="B691" s="8"/>
      <c r="C691" s="8"/>
      <c r="D691" s="8"/>
      <c r="E691" s="8"/>
      <c r="F691" s="8"/>
      <c r="G691" s="111"/>
      <c r="H691" s="15"/>
      <c r="I691" s="15"/>
      <c r="J691" s="15"/>
      <c r="K691" s="15"/>
    </row>
    <row r="692" ht="12.75" customHeight="1">
      <c r="A692" s="8"/>
      <c r="B692" s="8"/>
      <c r="C692" s="8"/>
      <c r="D692" s="8"/>
      <c r="E692" s="8"/>
      <c r="F692" s="8"/>
      <c r="G692" s="111"/>
      <c r="H692" s="15"/>
      <c r="I692" s="15"/>
      <c r="J692" s="15"/>
      <c r="K692" s="15"/>
    </row>
    <row r="693" ht="12.75" customHeight="1">
      <c r="A693" s="8"/>
      <c r="B693" s="8"/>
      <c r="C693" s="8"/>
      <c r="D693" s="8"/>
      <c r="E693" s="8"/>
      <c r="F693" s="8"/>
      <c r="G693" s="111"/>
      <c r="H693" s="15"/>
      <c r="I693" s="15"/>
      <c r="J693" s="15"/>
      <c r="K693" s="15"/>
    </row>
    <row r="694" ht="12.75" customHeight="1">
      <c r="A694" s="8"/>
      <c r="B694" s="8"/>
      <c r="C694" s="8"/>
      <c r="D694" s="8"/>
      <c r="E694" s="8"/>
      <c r="F694" s="8"/>
      <c r="G694" s="111"/>
      <c r="H694" s="15"/>
      <c r="I694" s="15"/>
      <c r="J694" s="15"/>
      <c r="K694" s="15"/>
    </row>
    <row r="695" ht="12.75" customHeight="1">
      <c r="A695" s="8"/>
      <c r="B695" s="8"/>
      <c r="C695" s="8"/>
      <c r="D695" s="8"/>
      <c r="E695" s="8"/>
      <c r="F695" s="8"/>
      <c r="G695" s="111"/>
      <c r="H695" s="15"/>
      <c r="I695" s="15"/>
      <c r="J695" s="15"/>
      <c r="K695" s="15"/>
    </row>
    <row r="696" ht="12.75" customHeight="1">
      <c r="A696" s="8"/>
      <c r="B696" s="8"/>
      <c r="C696" s="8"/>
      <c r="D696" s="8"/>
      <c r="E696" s="8"/>
      <c r="F696" s="8"/>
      <c r="G696" s="111"/>
      <c r="H696" s="15"/>
      <c r="I696" s="15"/>
      <c r="J696" s="15"/>
      <c r="K696" s="15"/>
    </row>
    <row r="697" ht="12.75" customHeight="1">
      <c r="A697" s="8"/>
      <c r="B697" s="8"/>
      <c r="C697" s="8"/>
      <c r="D697" s="8"/>
      <c r="E697" s="8"/>
      <c r="F697" s="8"/>
      <c r="G697" s="111"/>
      <c r="H697" s="15"/>
      <c r="I697" s="15"/>
      <c r="J697" s="15"/>
      <c r="K697" s="15"/>
    </row>
    <row r="698" ht="12.75" customHeight="1">
      <c r="A698" s="8"/>
      <c r="B698" s="8"/>
      <c r="C698" s="8"/>
      <c r="D698" s="8"/>
      <c r="E698" s="8"/>
      <c r="F698" s="8"/>
      <c r="G698" s="111"/>
      <c r="H698" s="15"/>
      <c r="I698" s="15"/>
      <c r="J698" s="15"/>
      <c r="K698" s="15"/>
    </row>
    <row r="699" ht="12.75" customHeight="1">
      <c r="A699" s="8"/>
      <c r="B699" s="8"/>
      <c r="C699" s="8"/>
      <c r="D699" s="8"/>
      <c r="E699" s="8"/>
      <c r="F699" s="8"/>
      <c r="G699" s="111"/>
      <c r="H699" s="15"/>
      <c r="I699" s="15"/>
      <c r="J699" s="15"/>
      <c r="K699" s="15"/>
    </row>
    <row r="700" ht="12.75" customHeight="1">
      <c r="A700" s="8"/>
      <c r="B700" s="8"/>
      <c r="C700" s="8"/>
      <c r="D700" s="8"/>
      <c r="E700" s="8"/>
      <c r="F700" s="8"/>
      <c r="G700" s="111"/>
      <c r="H700" s="15"/>
      <c r="I700" s="15"/>
      <c r="J700" s="15"/>
      <c r="K700" s="15"/>
    </row>
    <row r="701" ht="12.75" customHeight="1">
      <c r="A701" s="8"/>
      <c r="B701" s="8"/>
      <c r="C701" s="8"/>
      <c r="D701" s="8"/>
      <c r="E701" s="8"/>
      <c r="F701" s="8"/>
      <c r="G701" s="111"/>
      <c r="H701" s="15"/>
      <c r="I701" s="15"/>
      <c r="J701" s="15"/>
      <c r="K701" s="15"/>
    </row>
    <row r="702" ht="12.75" customHeight="1">
      <c r="A702" s="8"/>
      <c r="B702" s="8"/>
      <c r="C702" s="8"/>
      <c r="D702" s="8"/>
      <c r="E702" s="8"/>
      <c r="F702" s="8"/>
      <c r="G702" s="111"/>
      <c r="H702" s="15"/>
      <c r="I702" s="15"/>
      <c r="J702" s="15"/>
      <c r="K702" s="15"/>
    </row>
    <row r="703" ht="12.75" customHeight="1">
      <c r="A703" s="8"/>
      <c r="B703" s="8"/>
      <c r="C703" s="8"/>
      <c r="D703" s="8"/>
      <c r="E703" s="8"/>
      <c r="F703" s="8"/>
      <c r="G703" s="111"/>
      <c r="H703" s="15"/>
      <c r="I703" s="15"/>
      <c r="J703" s="15"/>
      <c r="K703" s="15"/>
    </row>
    <row r="704" ht="12.75" customHeight="1">
      <c r="A704" s="8"/>
      <c r="B704" s="8"/>
      <c r="C704" s="8"/>
      <c r="D704" s="8"/>
      <c r="E704" s="8"/>
      <c r="F704" s="8"/>
      <c r="G704" s="111"/>
      <c r="H704" s="15"/>
      <c r="I704" s="15"/>
      <c r="J704" s="15"/>
      <c r="K704" s="15"/>
    </row>
    <row r="705" ht="12.75" customHeight="1">
      <c r="A705" s="8"/>
      <c r="B705" s="8"/>
      <c r="C705" s="8"/>
      <c r="D705" s="8"/>
      <c r="E705" s="8"/>
      <c r="F705" s="8"/>
      <c r="G705" s="111"/>
      <c r="H705" s="15"/>
      <c r="I705" s="15"/>
      <c r="J705" s="15"/>
      <c r="K705" s="15"/>
    </row>
    <row r="706" ht="12.75" customHeight="1">
      <c r="A706" s="8"/>
      <c r="B706" s="8"/>
      <c r="C706" s="8"/>
      <c r="D706" s="8"/>
      <c r="E706" s="8"/>
      <c r="F706" s="8"/>
      <c r="G706" s="111"/>
      <c r="H706" s="15"/>
      <c r="I706" s="15"/>
      <c r="J706" s="15"/>
      <c r="K706" s="15"/>
    </row>
    <row r="707" ht="12.75" customHeight="1">
      <c r="A707" s="8"/>
      <c r="B707" s="8"/>
      <c r="C707" s="8"/>
      <c r="D707" s="8"/>
      <c r="E707" s="8"/>
      <c r="F707" s="8"/>
      <c r="G707" s="111"/>
      <c r="H707" s="15"/>
      <c r="I707" s="15"/>
      <c r="J707" s="15"/>
      <c r="K707" s="15"/>
    </row>
    <row r="708" ht="12.75" customHeight="1">
      <c r="A708" s="8"/>
      <c r="B708" s="8"/>
      <c r="C708" s="8"/>
      <c r="D708" s="8"/>
      <c r="E708" s="8"/>
      <c r="F708" s="8"/>
      <c r="G708" s="111"/>
      <c r="H708" s="15"/>
      <c r="I708" s="15"/>
      <c r="J708" s="15"/>
      <c r="K708" s="15"/>
    </row>
    <row r="709" ht="12.75" customHeight="1">
      <c r="A709" s="8"/>
      <c r="B709" s="8"/>
      <c r="C709" s="8"/>
      <c r="D709" s="8"/>
      <c r="E709" s="8"/>
      <c r="F709" s="8"/>
      <c r="G709" s="111"/>
      <c r="H709" s="15"/>
      <c r="I709" s="15"/>
      <c r="J709" s="15"/>
      <c r="K709" s="15"/>
    </row>
    <row r="710" ht="12.75" customHeight="1">
      <c r="A710" s="8"/>
      <c r="B710" s="8"/>
      <c r="C710" s="8"/>
      <c r="D710" s="8"/>
      <c r="E710" s="8"/>
      <c r="F710" s="8"/>
      <c r="G710" s="111"/>
      <c r="H710" s="15"/>
      <c r="I710" s="15"/>
      <c r="J710" s="15"/>
      <c r="K710" s="15"/>
    </row>
    <row r="711" ht="12.75" customHeight="1">
      <c r="A711" s="8"/>
      <c r="B711" s="8"/>
      <c r="C711" s="8"/>
      <c r="D711" s="8"/>
      <c r="E711" s="8"/>
      <c r="F711" s="8"/>
      <c r="G711" s="111"/>
      <c r="H711" s="15"/>
      <c r="I711" s="15"/>
      <c r="J711" s="15"/>
      <c r="K711" s="15"/>
    </row>
    <row r="712" ht="12.75" customHeight="1">
      <c r="A712" s="8"/>
      <c r="B712" s="8"/>
      <c r="C712" s="8"/>
      <c r="D712" s="8"/>
      <c r="E712" s="8"/>
      <c r="F712" s="8"/>
      <c r="G712" s="111"/>
      <c r="H712" s="15"/>
      <c r="I712" s="15"/>
      <c r="J712" s="15"/>
      <c r="K712" s="15"/>
    </row>
    <row r="713" ht="12.75" customHeight="1">
      <c r="A713" s="8"/>
      <c r="B713" s="8"/>
      <c r="C713" s="8"/>
      <c r="D713" s="8"/>
      <c r="E713" s="8"/>
      <c r="F713" s="8"/>
      <c r="G713" s="111"/>
      <c r="H713" s="15"/>
      <c r="I713" s="15"/>
      <c r="J713" s="15"/>
      <c r="K713" s="15"/>
    </row>
    <row r="714" ht="12.75" customHeight="1">
      <c r="A714" s="8"/>
      <c r="B714" s="8"/>
      <c r="C714" s="8"/>
      <c r="D714" s="8"/>
      <c r="E714" s="8"/>
      <c r="F714" s="8"/>
      <c r="G714" s="111"/>
      <c r="H714" s="15"/>
      <c r="I714" s="15"/>
      <c r="J714" s="15"/>
      <c r="K714" s="15"/>
    </row>
    <row r="715" ht="12.75" customHeight="1">
      <c r="A715" s="8"/>
      <c r="B715" s="8"/>
      <c r="C715" s="8"/>
      <c r="D715" s="8"/>
      <c r="E715" s="8"/>
      <c r="F715" s="8"/>
      <c r="G715" s="111"/>
      <c r="H715" s="15"/>
      <c r="I715" s="15"/>
      <c r="J715" s="15"/>
      <c r="K715" s="15"/>
    </row>
    <row r="716" ht="12.75" customHeight="1">
      <c r="A716" s="8"/>
      <c r="B716" s="8"/>
      <c r="C716" s="8"/>
      <c r="D716" s="8"/>
      <c r="E716" s="8"/>
      <c r="F716" s="8"/>
      <c r="G716" s="111"/>
      <c r="H716" s="15"/>
      <c r="I716" s="15"/>
      <c r="J716" s="15"/>
      <c r="K716" s="15"/>
    </row>
    <row r="717" ht="12.75" customHeight="1">
      <c r="A717" s="8"/>
      <c r="B717" s="8"/>
      <c r="C717" s="8"/>
      <c r="D717" s="8"/>
      <c r="E717" s="8"/>
      <c r="F717" s="8"/>
      <c r="G717" s="111"/>
      <c r="H717" s="15"/>
      <c r="I717" s="15"/>
      <c r="J717" s="15"/>
      <c r="K717" s="15"/>
    </row>
    <row r="718" ht="12.75" customHeight="1">
      <c r="A718" s="8"/>
      <c r="B718" s="8"/>
      <c r="C718" s="8"/>
      <c r="D718" s="8"/>
      <c r="E718" s="8"/>
      <c r="F718" s="8"/>
      <c r="G718" s="111"/>
      <c r="H718" s="15"/>
      <c r="I718" s="15"/>
      <c r="J718" s="15"/>
      <c r="K718" s="15"/>
    </row>
    <row r="719" ht="12.75" customHeight="1">
      <c r="A719" s="8"/>
      <c r="B719" s="8"/>
      <c r="C719" s="8"/>
      <c r="D719" s="8"/>
      <c r="E719" s="8"/>
      <c r="F719" s="8"/>
      <c r="G719" s="111"/>
      <c r="H719" s="15"/>
      <c r="I719" s="15"/>
      <c r="J719" s="15"/>
      <c r="K719" s="15"/>
    </row>
    <row r="720" ht="12.75" customHeight="1">
      <c r="A720" s="8"/>
      <c r="B720" s="8"/>
      <c r="C720" s="8"/>
      <c r="D720" s="8"/>
      <c r="E720" s="8"/>
      <c r="F720" s="8"/>
      <c r="G720" s="111"/>
      <c r="H720" s="15"/>
      <c r="I720" s="15"/>
      <c r="J720" s="15"/>
      <c r="K720" s="15"/>
    </row>
    <row r="721" ht="12.75" customHeight="1">
      <c r="A721" s="8"/>
      <c r="B721" s="8"/>
      <c r="C721" s="8"/>
      <c r="D721" s="8"/>
      <c r="E721" s="8"/>
      <c r="F721" s="8"/>
      <c r="G721" s="111"/>
      <c r="H721" s="15"/>
      <c r="I721" s="15"/>
      <c r="J721" s="15"/>
      <c r="K721" s="15"/>
    </row>
    <row r="722" ht="12.75" customHeight="1">
      <c r="A722" s="8"/>
      <c r="B722" s="8"/>
      <c r="C722" s="8"/>
      <c r="D722" s="8"/>
      <c r="E722" s="8"/>
      <c r="F722" s="8"/>
      <c r="G722" s="111"/>
      <c r="H722" s="15"/>
      <c r="I722" s="15"/>
      <c r="J722" s="15"/>
      <c r="K722" s="15"/>
    </row>
    <row r="723" ht="12.75" customHeight="1">
      <c r="A723" s="8"/>
      <c r="B723" s="8"/>
      <c r="C723" s="8"/>
      <c r="D723" s="8"/>
      <c r="E723" s="8"/>
      <c r="F723" s="8"/>
      <c r="G723" s="111"/>
      <c r="H723" s="15"/>
      <c r="I723" s="15"/>
      <c r="J723" s="15"/>
      <c r="K723" s="15"/>
    </row>
    <row r="724" ht="12.75" customHeight="1">
      <c r="A724" s="8"/>
      <c r="B724" s="8"/>
      <c r="C724" s="8"/>
      <c r="D724" s="8"/>
      <c r="E724" s="8"/>
      <c r="F724" s="8"/>
      <c r="G724" s="111"/>
      <c r="H724" s="15"/>
      <c r="I724" s="15"/>
      <c r="J724" s="15"/>
      <c r="K724" s="15"/>
    </row>
    <row r="725" ht="12.75" customHeight="1">
      <c r="A725" s="8"/>
      <c r="B725" s="8"/>
      <c r="C725" s="8"/>
      <c r="D725" s="8"/>
      <c r="E725" s="8"/>
      <c r="F725" s="8"/>
      <c r="G725" s="111"/>
      <c r="H725" s="15"/>
      <c r="I725" s="15"/>
      <c r="J725" s="15"/>
      <c r="K725" s="15"/>
    </row>
    <row r="726" ht="12.75" customHeight="1">
      <c r="A726" s="8"/>
      <c r="B726" s="8"/>
      <c r="C726" s="8"/>
      <c r="D726" s="8"/>
      <c r="E726" s="8"/>
      <c r="F726" s="8"/>
      <c r="G726" s="111"/>
      <c r="H726" s="15"/>
      <c r="I726" s="15"/>
      <c r="J726" s="15"/>
      <c r="K726" s="15"/>
    </row>
    <row r="727" ht="12.75" customHeight="1">
      <c r="A727" s="8"/>
      <c r="B727" s="8"/>
      <c r="C727" s="8"/>
      <c r="D727" s="8"/>
      <c r="E727" s="8"/>
      <c r="F727" s="8"/>
      <c r="G727" s="111"/>
      <c r="H727" s="15"/>
      <c r="I727" s="15"/>
      <c r="J727" s="15"/>
      <c r="K727" s="15"/>
    </row>
    <row r="728" ht="12.75" customHeight="1">
      <c r="A728" s="8"/>
      <c r="B728" s="8"/>
      <c r="C728" s="8"/>
      <c r="D728" s="8"/>
      <c r="E728" s="8"/>
      <c r="F728" s="8"/>
      <c r="G728" s="111"/>
      <c r="H728" s="15"/>
      <c r="I728" s="15"/>
      <c r="J728" s="15"/>
      <c r="K728" s="15"/>
    </row>
    <row r="729" ht="12.75" customHeight="1">
      <c r="A729" s="8"/>
      <c r="B729" s="8"/>
      <c r="C729" s="8"/>
      <c r="D729" s="8"/>
      <c r="E729" s="8"/>
      <c r="F729" s="8"/>
      <c r="G729" s="111"/>
      <c r="H729" s="15"/>
      <c r="I729" s="15"/>
      <c r="J729" s="15"/>
      <c r="K729" s="15"/>
    </row>
    <row r="730" ht="12.75" customHeight="1">
      <c r="A730" s="8"/>
      <c r="B730" s="8"/>
      <c r="C730" s="8"/>
      <c r="D730" s="8"/>
      <c r="E730" s="8"/>
      <c r="F730" s="8"/>
      <c r="G730" s="111"/>
      <c r="H730" s="15"/>
      <c r="I730" s="15"/>
      <c r="J730" s="15"/>
      <c r="K730" s="15"/>
    </row>
    <row r="731" ht="12.75" customHeight="1">
      <c r="A731" s="8"/>
      <c r="B731" s="8"/>
      <c r="C731" s="8"/>
      <c r="D731" s="8"/>
      <c r="E731" s="8"/>
      <c r="F731" s="8"/>
      <c r="G731" s="111"/>
      <c r="H731" s="15"/>
      <c r="I731" s="15"/>
      <c r="J731" s="15"/>
      <c r="K731" s="15"/>
    </row>
    <row r="732" ht="12.75" customHeight="1">
      <c r="A732" s="8"/>
      <c r="B732" s="8"/>
      <c r="C732" s="8"/>
      <c r="D732" s="8"/>
      <c r="E732" s="8"/>
      <c r="F732" s="8"/>
      <c r="G732" s="111"/>
      <c r="H732" s="15"/>
      <c r="I732" s="15"/>
      <c r="J732" s="15"/>
      <c r="K732" s="15"/>
    </row>
    <row r="733" ht="12.75" customHeight="1">
      <c r="A733" s="8"/>
      <c r="B733" s="8"/>
      <c r="C733" s="8"/>
      <c r="D733" s="8"/>
      <c r="E733" s="8"/>
      <c r="F733" s="8"/>
      <c r="G733" s="111"/>
      <c r="H733" s="15"/>
      <c r="I733" s="15"/>
      <c r="J733" s="15"/>
      <c r="K733" s="15"/>
    </row>
    <row r="734" ht="12.75" customHeight="1">
      <c r="A734" s="8"/>
      <c r="B734" s="8"/>
      <c r="C734" s="8"/>
      <c r="D734" s="8"/>
      <c r="E734" s="8"/>
      <c r="F734" s="8"/>
      <c r="G734" s="111"/>
      <c r="H734" s="15"/>
      <c r="I734" s="15"/>
      <c r="J734" s="15"/>
      <c r="K734" s="15"/>
    </row>
    <row r="735" ht="12.75" customHeight="1">
      <c r="A735" s="8"/>
      <c r="B735" s="8"/>
      <c r="C735" s="8"/>
      <c r="D735" s="8"/>
      <c r="E735" s="8"/>
      <c r="F735" s="8"/>
      <c r="G735" s="111"/>
      <c r="H735" s="15"/>
      <c r="I735" s="15"/>
      <c r="J735" s="15"/>
      <c r="K735" s="15"/>
    </row>
    <row r="736" ht="12.75" customHeight="1">
      <c r="A736" s="8"/>
      <c r="B736" s="8"/>
      <c r="C736" s="8"/>
      <c r="D736" s="8"/>
      <c r="E736" s="8"/>
      <c r="F736" s="8"/>
      <c r="G736" s="111"/>
      <c r="H736" s="15"/>
      <c r="I736" s="15"/>
      <c r="J736" s="15"/>
      <c r="K736" s="15"/>
    </row>
    <row r="737" ht="12.75" customHeight="1">
      <c r="A737" s="8"/>
      <c r="B737" s="8"/>
      <c r="C737" s="8"/>
      <c r="D737" s="8"/>
      <c r="E737" s="8"/>
      <c r="F737" s="8"/>
      <c r="G737" s="111"/>
      <c r="H737" s="15"/>
      <c r="I737" s="15"/>
      <c r="J737" s="15"/>
      <c r="K737" s="15"/>
    </row>
    <row r="738" ht="12.75" customHeight="1">
      <c r="A738" s="8"/>
      <c r="B738" s="8"/>
      <c r="C738" s="8"/>
      <c r="D738" s="8"/>
      <c r="E738" s="8"/>
      <c r="F738" s="8"/>
      <c r="G738" s="111"/>
      <c r="H738" s="15"/>
      <c r="I738" s="15"/>
      <c r="J738" s="15"/>
      <c r="K738" s="15"/>
    </row>
    <row r="739" ht="12.75" customHeight="1">
      <c r="A739" s="8"/>
      <c r="B739" s="8"/>
      <c r="C739" s="8"/>
      <c r="D739" s="8"/>
      <c r="E739" s="8"/>
      <c r="F739" s="8"/>
      <c r="G739" s="111"/>
      <c r="H739" s="15"/>
      <c r="I739" s="15"/>
      <c r="J739" s="15"/>
      <c r="K739" s="15"/>
    </row>
    <row r="740" ht="12.75" customHeight="1">
      <c r="A740" s="8"/>
      <c r="B740" s="8"/>
      <c r="C740" s="8"/>
      <c r="D740" s="8"/>
      <c r="E740" s="8"/>
      <c r="F740" s="8"/>
      <c r="G740" s="111"/>
      <c r="H740" s="15"/>
      <c r="I740" s="15"/>
      <c r="J740" s="15"/>
      <c r="K740" s="15"/>
    </row>
    <row r="741" ht="12.75" customHeight="1">
      <c r="A741" s="8"/>
      <c r="B741" s="8"/>
      <c r="C741" s="8"/>
      <c r="D741" s="8"/>
      <c r="E741" s="8"/>
      <c r="F741" s="8"/>
      <c r="G741" s="111"/>
      <c r="H741" s="15"/>
      <c r="I741" s="15"/>
      <c r="J741" s="15"/>
      <c r="K741" s="15"/>
    </row>
    <row r="742" ht="12.75" customHeight="1">
      <c r="A742" s="8"/>
      <c r="B742" s="8"/>
      <c r="C742" s="8"/>
      <c r="D742" s="8"/>
      <c r="E742" s="8"/>
      <c r="F742" s="8"/>
      <c r="G742" s="111"/>
      <c r="H742" s="15"/>
      <c r="I742" s="15"/>
      <c r="J742" s="15"/>
      <c r="K742" s="15"/>
    </row>
    <row r="743" ht="12.75" customHeight="1">
      <c r="A743" s="8"/>
      <c r="B743" s="8"/>
      <c r="C743" s="8"/>
      <c r="D743" s="8"/>
      <c r="E743" s="8"/>
      <c r="F743" s="8"/>
      <c r="G743" s="111"/>
      <c r="H743" s="15"/>
      <c r="I743" s="15"/>
      <c r="J743" s="15"/>
      <c r="K743" s="15"/>
    </row>
    <row r="744" ht="12.75" customHeight="1">
      <c r="A744" s="8"/>
      <c r="B744" s="8"/>
      <c r="C744" s="8"/>
      <c r="D744" s="8"/>
      <c r="E744" s="8"/>
      <c r="F744" s="8"/>
      <c r="G744" s="111"/>
      <c r="H744" s="15"/>
      <c r="I744" s="15"/>
      <c r="J744" s="15"/>
      <c r="K744" s="15"/>
    </row>
    <row r="745" ht="12.75" customHeight="1">
      <c r="A745" s="8"/>
      <c r="B745" s="8"/>
      <c r="C745" s="8"/>
      <c r="D745" s="8"/>
      <c r="E745" s="8"/>
      <c r="F745" s="8"/>
      <c r="G745" s="111"/>
      <c r="H745" s="15"/>
      <c r="I745" s="15"/>
      <c r="J745" s="15"/>
      <c r="K745" s="15"/>
    </row>
    <row r="746" ht="12.75" customHeight="1">
      <c r="A746" s="8"/>
      <c r="B746" s="8"/>
      <c r="C746" s="8"/>
      <c r="D746" s="8"/>
      <c r="E746" s="8"/>
      <c r="F746" s="8"/>
      <c r="G746" s="111"/>
      <c r="H746" s="15"/>
      <c r="I746" s="15"/>
      <c r="J746" s="15"/>
      <c r="K746" s="15"/>
    </row>
    <row r="747" ht="12.75" customHeight="1">
      <c r="A747" s="8"/>
      <c r="B747" s="8"/>
      <c r="C747" s="8"/>
      <c r="D747" s="8"/>
      <c r="E747" s="8"/>
      <c r="F747" s="8"/>
      <c r="G747" s="111"/>
      <c r="H747" s="15"/>
      <c r="I747" s="15"/>
      <c r="J747" s="15"/>
      <c r="K747" s="15"/>
    </row>
    <row r="748" ht="12.75" customHeight="1">
      <c r="A748" s="8"/>
      <c r="B748" s="8"/>
      <c r="C748" s="8"/>
      <c r="D748" s="8"/>
      <c r="E748" s="8"/>
      <c r="F748" s="8"/>
      <c r="G748" s="111"/>
      <c r="H748" s="15"/>
      <c r="I748" s="15"/>
      <c r="J748" s="15"/>
      <c r="K748" s="15"/>
    </row>
    <row r="749" ht="12.75" customHeight="1">
      <c r="A749" s="8"/>
      <c r="B749" s="8"/>
      <c r="C749" s="8"/>
      <c r="D749" s="8"/>
      <c r="E749" s="8"/>
      <c r="F749" s="8"/>
      <c r="G749" s="111"/>
      <c r="H749" s="15"/>
      <c r="I749" s="15"/>
      <c r="J749" s="15"/>
      <c r="K749" s="15"/>
    </row>
    <row r="750" ht="12.75" customHeight="1">
      <c r="A750" s="8"/>
      <c r="B750" s="8"/>
      <c r="C750" s="8"/>
      <c r="D750" s="8"/>
      <c r="E750" s="8"/>
      <c r="F750" s="8"/>
      <c r="G750" s="111"/>
      <c r="H750" s="15"/>
      <c r="I750" s="15"/>
      <c r="J750" s="15"/>
      <c r="K750" s="15"/>
    </row>
    <row r="751" ht="12.75" customHeight="1">
      <c r="A751" s="8"/>
      <c r="B751" s="8"/>
      <c r="C751" s="8"/>
      <c r="D751" s="8"/>
      <c r="E751" s="8"/>
      <c r="F751" s="8"/>
      <c r="G751" s="111"/>
      <c r="H751" s="15"/>
      <c r="I751" s="15"/>
      <c r="J751" s="15"/>
      <c r="K751" s="15"/>
    </row>
    <row r="752" ht="12.75" customHeight="1">
      <c r="A752" s="8"/>
      <c r="B752" s="8"/>
      <c r="C752" s="8"/>
      <c r="D752" s="8"/>
      <c r="E752" s="8"/>
      <c r="F752" s="8"/>
      <c r="G752" s="111"/>
      <c r="H752" s="15"/>
      <c r="I752" s="15"/>
      <c r="J752" s="15"/>
      <c r="K752" s="15"/>
    </row>
    <row r="753" ht="12.75" customHeight="1">
      <c r="A753" s="8"/>
      <c r="B753" s="8"/>
      <c r="C753" s="8"/>
      <c r="D753" s="8"/>
      <c r="E753" s="8"/>
      <c r="F753" s="8"/>
      <c r="G753" s="111"/>
      <c r="H753" s="15"/>
      <c r="I753" s="15"/>
      <c r="J753" s="15"/>
      <c r="K753" s="15"/>
    </row>
    <row r="754" ht="12.75" customHeight="1">
      <c r="A754" s="8"/>
      <c r="B754" s="8"/>
      <c r="C754" s="8"/>
      <c r="D754" s="8"/>
      <c r="E754" s="8"/>
      <c r="F754" s="8"/>
      <c r="G754" s="111"/>
      <c r="H754" s="15"/>
      <c r="I754" s="15"/>
      <c r="J754" s="15"/>
      <c r="K754" s="15"/>
    </row>
    <row r="755" ht="12.75" customHeight="1">
      <c r="A755" s="8"/>
      <c r="B755" s="8"/>
      <c r="C755" s="8"/>
      <c r="D755" s="8"/>
      <c r="E755" s="8"/>
      <c r="F755" s="8"/>
      <c r="G755" s="111"/>
      <c r="H755" s="15"/>
      <c r="I755" s="15"/>
      <c r="J755" s="15"/>
      <c r="K755" s="15"/>
    </row>
    <row r="756" ht="12.75" customHeight="1">
      <c r="A756" s="8"/>
      <c r="B756" s="8"/>
      <c r="C756" s="8"/>
      <c r="D756" s="8"/>
      <c r="E756" s="8"/>
      <c r="F756" s="8"/>
      <c r="G756" s="111"/>
      <c r="H756" s="15"/>
      <c r="I756" s="15"/>
      <c r="J756" s="15"/>
      <c r="K756" s="15"/>
    </row>
    <row r="757" ht="12.75" customHeight="1">
      <c r="A757" s="8"/>
      <c r="B757" s="8"/>
      <c r="C757" s="8"/>
      <c r="D757" s="8"/>
      <c r="E757" s="8"/>
      <c r="F757" s="8"/>
      <c r="G757" s="111"/>
      <c r="H757" s="15"/>
      <c r="I757" s="15"/>
      <c r="J757" s="15"/>
      <c r="K757" s="15"/>
    </row>
    <row r="758" ht="12.75" customHeight="1">
      <c r="A758" s="8"/>
      <c r="B758" s="8"/>
      <c r="C758" s="8"/>
      <c r="D758" s="8"/>
      <c r="E758" s="8"/>
      <c r="F758" s="8"/>
      <c r="G758" s="111"/>
      <c r="H758" s="15"/>
      <c r="I758" s="15"/>
      <c r="J758" s="15"/>
      <c r="K758" s="15"/>
    </row>
    <row r="759" ht="12.75" customHeight="1">
      <c r="A759" s="8"/>
      <c r="B759" s="8"/>
      <c r="C759" s="8"/>
      <c r="D759" s="8"/>
      <c r="E759" s="8"/>
      <c r="F759" s="8"/>
      <c r="G759" s="111"/>
      <c r="H759" s="15"/>
      <c r="I759" s="15"/>
      <c r="J759" s="15"/>
      <c r="K759" s="15"/>
    </row>
    <row r="760" ht="12.75" customHeight="1">
      <c r="A760" s="8"/>
      <c r="B760" s="8"/>
      <c r="C760" s="8"/>
      <c r="D760" s="8"/>
      <c r="E760" s="8"/>
      <c r="F760" s="8"/>
      <c r="G760" s="111"/>
      <c r="H760" s="15"/>
      <c r="I760" s="15"/>
      <c r="J760" s="15"/>
      <c r="K760" s="15"/>
    </row>
    <row r="761" ht="12.75" customHeight="1">
      <c r="A761" s="8"/>
      <c r="B761" s="8"/>
      <c r="C761" s="8"/>
      <c r="D761" s="8"/>
      <c r="E761" s="8"/>
      <c r="F761" s="8"/>
      <c r="G761" s="111"/>
      <c r="H761" s="15"/>
      <c r="I761" s="15"/>
      <c r="J761" s="15"/>
      <c r="K761" s="15"/>
    </row>
    <row r="762" ht="12.75" customHeight="1">
      <c r="A762" s="8"/>
      <c r="B762" s="8"/>
      <c r="C762" s="8"/>
      <c r="D762" s="8"/>
      <c r="E762" s="8"/>
      <c r="F762" s="8"/>
      <c r="G762" s="111"/>
      <c r="H762" s="15"/>
      <c r="I762" s="15"/>
      <c r="J762" s="15"/>
      <c r="K762" s="15"/>
    </row>
    <row r="763" ht="12.75" customHeight="1">
      <c r="A763" s="8"/>
      <c r="B763" s="8"/>
      <c r="C763" s="8"/>
      <c r="D763" s="8"/>
      <c r="E763" s="8"/>
      <c r="F763" s="8"/>
      <c r="G763" s="111"/>
      <c r="H763" s="15"/>
      <c r="I763" s="15"/>
      <c r="J763" s="15"/>
      <c r="K763" s="15"/>
    </row>
    <row r="764" ht="12.75" customHeight="1">
      <c r="A764" s="8"/>
      <c r="B764" s="8"/>
      <c r="C764" s="8"/>
      <c r="D764" s="8"/>
      <c r="E764" s="8"/>
      <c r="F764" s="8"/>
      <c r="G764" s="111"/>
      <c r="H764" s="15"/>
      <c r="I764" s="15"/>
      <c r="J764" s="15"/>
      <c r="K764" s="15"/>
    </row>
    <row r="765" ht="12.75" customHeight="1">
      <c r="A765" s="8"/>
      <c r="B765" s="8"/>
      <c r="C765" s="8"/>
      <c r="D765" s="8"/>
      <c r="E765" s="8"/>
      <c r="F765" s="8"/>
      <c r="G765" s="111"/>
      <c r="H765" s="15"/>
      <c r="I765" s="15"/>
      <c r="J765" s="15"/>
      <c r="K765" s="15"/>
    </row>
    <row r="766" ht="12.75" customHeight="1">
      <c r="A766" s="8"/>
      <c r="B766" s="8"/>
      <c r="C766" s="8"/>
      <c r="D766" s="8"/>
      <c r="E766" s="8"/>
      <c r="F766" s="8"/>
      <c r="G766" s="111"/>
      <c r="H766" s="15"/>
      <c r="I766" s="15"/>
      <c r="J766" s="15"/>
      <c r="K766" s="15"/>
    </row>
    <row r="767" ht="12.75" customHeight="1">
      <c r="A767" s="8"/>
      <c r="B767" s="8"/>
      <c r="C767" s="8"/>
      <c r="D767" s="8"/>
      <c r="E767" s="8"/>
      <c r="F767" s="8"/>
      <c r="G767" s="111"/>
      <c r="H767" s="15"/>
      <c r="I767" s="15"/>
      <c r="J767" s="15"/>
      <c r="K767" s="15"/>
    </row>
    <row r="768" ht="12.75" customHeight="1">
      <c r="A768" s="8"/>
      <c r="B768" s="8"/>
      <c r="C768" s="8"/>
      <c r="D768" s="8"/>
      <c r="E768" s="8"/>
      <c r="F768" s="8"/>
      <c r="G768" s="111"/>
      <c r="H768" s="15"/>
      <c r="I768" s="15"/>
      <c r="J768" s="15"/>
      <c r="K768" s="15"/>
    </row>
    <row r="769" ht="12.75" customHeight="1">
      <c r="A769" s="8"/>
      <c r="B769" s="8"/>
      <c r="C769" s="8"/>
      <c r="D769" s="8"/>
      <c r="E769" s="8"/>
      <c r="F769" s="8"/>
      <c r="G769" s="111"/>
      <c r="H769" s="15"/>
      <c r="I769" s="15"/>
      <c r="J769" s="15"/>
      <c r="K769" s="15"/>
    </row>
    <row r="770" ht="12.75" customHeight="1">
      <c r="A770" s="8"/>
      <c r="B770" s="8"/>
      <c r="C770" s="8"/>
      <c r="D770" s="8"/>
      <c r="E770" s="8"/>
      <c r="F770" s="8"/>
      <c r="G770" s="111"/>
      <c r="H770" s="15"/>
      <c r="I770" s="15"/>
      <c r="J770" s="15"/>
      <c r="K770" s="15"/>
    </row>
    <row r="771" ht="12.75" customHeight="1">
      <c r="A771" s="8"/>
      <c r="B771" s="8"/>
      <c r="C771" s="8"/>
      <c r="D771" s="8"/>
      <c r="E771" s="8"/>
      <c r="F771" s="8"/>
      <c r="G771" s="111"/>
      <c r="H771" s="15"/>
      <c r="I771" s="15"/>
      <c r="J771" s="15"/>
      <c r="K771" s="15"/>
    </row>
    <row r="772" ht="12.75" customHeight="1">
      <c r="A772" s="8"/>
      <c r="B772" s="8"/>
      <c r="C772" s="8"/>
      <c r="D772" s="8"/>
      <c r="E772" s="8"/>
      <c r="F772" s="8"/>
      <c r="G772" s="111"/>
      <c r="H772" s="15"/>
      <c r="I772" s="15"/>
      <c r="J772" s="15"/>
      <c r="K772" s="15"/>
    </row>
    <row r="773" ht="12.75" customHeight="1">
      <c r="A773" s="8"/>
      <c r="B773" s="8"/>
      <c r="C773" s="8"/>
      <c r="D773" s="8"/>
      <c r="E773" s="8"/>
      <c r="F773" s="8"/>
      <c r="G773" s="111"/>
      <c r="H773" s="15"/>
      <c r="I773" s="15"/>
      <c r="J773" s="15"/>
      <c r="K773" s="15"/>
    </row>
    <row r="774" ht="12.75" customHeight="1">
      <c r="A774" s="8"/>
      <c r="B774" s="8"/>
      <c r="C774" s="8"/>
      <c r="D774" s="8"/>
      <c r="E774" s="8"/>
      <c r="F774" s="8"/>
      <c r="G774" s="111"/>
      <c r="H774" s="15"/>
      <c r="I774" s="15"/>
      <c r="J774" s="15"/>
      <c r="K774" s="15"/>
    </row>
    <row r="775" ht="12.75" customHeight="1">
      <c r="A775" s="8"/>
      <c r="B775" s="8"/>
      <c r="C775" s="8"/>
      <c r="D775" s="8"/>
      <c r="E775" s="8"/>
      <c r="F775" s="8"/>
      <c r="G775" s="111"/>
      <c r="H775" s="15"/>
      <c r="I775" s="15"/>
      <c r="J775" s="15"/>
      <c r="K775" s="15"/>
    </row>
    <row r="776" ht="12.75" customHeight="1">
      <c r="A776" s="8"/>
      <c r="B776" s="8"/>
      <c r="C776" s="8"/>
      <c r="D776" s="8"/>
      <c r="E776" s="8"/>
      <c r="F776" s="8"/>
      <c r="G776" s="111"/>
      <c r="H776" s="15"/>
      <c r="I776" s="15"/>
      <c r="J776" s="15"/>
      <c r="K776" s="15"/>
    </row>
    <row r="777" ht="12.75" customHeight="1">
      <c r="A777" s="8"/>
      <c r="B777" s="8"/>
      <c r="C777" s="8"/>
      <c r="D777" s="8"/>
      <c r="E777" s="8"/>
      <c r="F777" s="8"/>
      <c r="G777" s="111"/>
      <c r="H777" s="15"/>
      <c r="I777" s="15"/>
      <c r="J777" s="15"/>
      <c r="K777" s="15"/>
    </row>
    <row r="778" ht="12.75" customHeight="1">
      <c r="A778" s="8"/>
      <c r="B778" s="8"/>
      <c r="C778" s="8"/>
      <c r="D778" s="8"/>
      <c r="E778" s="8"/>
      <c r="F778" s="8"/>
      <c r="G778" s="111"/>
      <c r="H778" s="15"/>
      <c r="I778" s="15"/>
      <c r="J778" s="15"/>
      <c r="K778" s="15"/>
    </row>
    <row r="779" ht="12.75" customHeight="1">
      <c r="A779" s="8"/>
      <c r="B779" s="8"/>
      <c r="C779" s="8"/>
      <c r="D779" s="8"/>
      <c r="E779" s="8"/>
      <c r="F779" s="8"/>
      <c r="G779" s="111"/>
      <c r="H779" s="15"/>
      <c r="I779" s="15"/>
      <c r="J779" s="15"/>
      <c r="K779" s="15"/>
    </row>
    <row r="780" ht="12.75" customHeight="1">
      <c r="A780" s="8"/>
      <c r="B780" s="8"/>
      <c r="C780" s="8"/>
      <c r="D780" s="8"/>
      <c r="E780" s="8"/>
      <c r="F780" s="8"/>
      <c r="G780" s="111"/>
      <c r="H780" s="15"/>
      <c r="I780" s="15"/>
      <c r="J780" s="15"/>
      <c r="K780" s="15"/>
    </row>
    <row r="781" ht="12.75" customHeight="1">
      <c r="A781" s="8"/>
      <c r="B781" s="8"/>
      <c r="C781" s="8"/>
      <c r="D781" s="8"/>
      <c r="E781" s="8"/>
      <c r="F781" s="8"/>
      <c r="G781" s="111"/>
      <c r="H781" s="15"/>
      <c r="I781" s="15"/>
      <c r="J781" s="15"/>
      <c r="K781" s="15"/>
    </row>
    <row r="782" ht="12.75" customHeight="1">
      <c r="A782" s="8"/>
      <c r="B782" s="8"/>
      <c r="C782" s="8"/>
      <c r="D782" s="8"/>
      <c r="E782" s="8"/>
      <c r="F782" s="8"/>
      <c r="G782" s="111"/>
      <c r="H782" s="15"/>
      <c r="I782" s="15"/>
      <c r="J782" s="15"/>
      <c r="K782" s="15"/>
    </row>
    <row r="783" ht="12.75" customHeight="1">
      <c r="A783" s="8"/>
      <c r="B783" s="8"/>
      <c r="C783" s="8"/>
      <c r="D783" s="8"/>
      <c r="E783" s="8"/>
      <c r="F783" s="8"/>
      <c r="G783" s="111"/>
      <c r="H783" s="15"/>
      <c r="I783" s="15"/>
      <c r="J783" s="15"/>
      <c r="K783" s="15"/>
    </row>
    <row r="784" ht="12.75" customHeight="1">
      <c r="A784" s="8"/>
      <c r="B784" s="8"/>
      <c r="C784" s="8"/>
      <c r="D784" s="8"/>
      <c r="E784" s="8"/>
      <c r="F784" s="8"/>
      <c r="G784" s="111"/>
      <c r="H784" s="15"/>
      <c r="I784" s="15"/>
      <c r="J784" s="15"/>
      <c r="K784" s="15"/>
    </row>
    <row r="785" ht="12.75" customHeight="1">
      <c r="A785" s="8"/>
      <c r="B785" s="8"/>
      <c r="C785" s="8"/>
      <c r="D785" s="8"/>
      <c r="E785" s="8"/>
      <c r="F785" s="8"/>
      <c r="G785" s="111"/>
      <c r="H785" s="15"/>
      <c r="I785" s="15"/>
      <c r="J785" s="15"/>
      <c r="K785" s="15"/>
    </row>
    <row r="786" ht="12.75" customHeight="1">
      <c r="A786" s="8"/>
      <c r="B786" s="8"/>
      <c r="C786" s="8"/>
      <c r="D786" s="8"/>
      <c r="E786" s="8"/>
      <c r="F786" s="8"/>
      <c r="G786" s="111"/>
      <c r="H786" s="15"/>
      <c r="I786" s="15"/>
      <c r="J786" s="15"/>
      <c r="K786" s="15"/>
    </row>
    <row r="787" ht="12.75" customHeight="1">
      <c r="A787" s="8"/>
      <c r="B787" s="8"/>
      <c r="C787" s="8"/>
      <c r="D787" s="8"/>
      <c r="E787" s="8"/>
      <c r="F787" s="8"/>
      <c r="G787" s="111"/>
      <c r="H787" s="15"/>
      <c r="I787" s="15"/>
      <c r="J787" s="15"/>
      <c r="K787" s="15"/>
    </row>
    <row r="788" ht="12.75" customHeight="1">
      <c r="A788" s="8"/>
      <c r="B788" s="8"/>
      <c r="C788" s="8"/>
      <c r="D788" s="8"/>
      <c r="E788" s="8"/>
      <c r="F788" s="8"/>
      <c r="G788" s="111"/>
      <c r="H788" s="15"/>
      <c r="I788" s="15"/>
      <c r="J788" s="15"/>
      <c r="K788" s="15"/>
    </row>
    <row r="789" ht="12.75" customHeight="1">
      <c r="A789" s="8"/>
      <c r="B789" s="8"/>
      <c r="C789" s="8"/>
      <c r="D789" s="8"/>
      <c r="E789" s="8"/>
      <c r="F789" s="8"/>
      <c r="G789" s="111"/>
      <c r="H789" s="15"/>
      <c r="I789" s="15"/>
      <c r="J789" s="15"/>
      <c r="K789" s="15"/>
    </row>
    <row r="790" ht="12.75" customHeight="1">
      <c r="A790" s="8"/>
      <c r="B790" s="8"/>
      <c r="C790" s="8"/>
      <c r="D790" s="8"/>
      <c r="E790" s="8"/>
      <c r="F790" s="8"/>
      <c r="G790" s="111"/>
      <c r="H790" s="15"/>
      <c r="I790" s="15"/>
      <c r="J790" s="15"/>
      <c r="K790" s="15"/>
    </row>
    <row r="791" ht="12.75" customHeight="1">
      <c r="A791" s="8"/>
      <c r="B791" s="8"/>
      <c r="C791" s="8"/>
      <c r="D791" s="8"/>
      <c r="E791" s="8"/>
      <c r="F791" s="8"/>
      <c r="G791" s="111"/>
      <c r="H791" s="15"/>
      <c r="I791" s="15"/>
      <c r="J791" s="15"/>
      <c r="K791" s="15"/>
    </row>
    <row r="792" ht="12.75" customHeight="1">
      <c r="A792" s="8"/>
      <c r="B792" s="8"/>
      <c r="C792" s="8"/>
      <c r="D792" s="8"/>
      <c r="E792" s="8"/>
      <c r="F792" s="8"/>
      <c r="G792" s="111"/>
      <c r="H792" s="15"/>
      <c r="I792" s="15"/>
      <c r="J792" s="15"/>
      <c r="K792" s="15"/>
    </row>
    <row r="793" ht="12.75" customHeight="1">
      <c r="A793" s="8"/>
      <c r="B793" s="8"/>
      <c r="C793" s="8"/>
      <c r="D793" s="8"/>
      <c r="E793" s="8"/>
      <c r="F793" s="8"/>
      <c r="G793" s="111"/>
      <c r="H793" s="15"/>
      <c r="I793" s="15"/>
      <c r="J793" s="15"/>
      <c r="K793" s="15"/>
    </row>
    <row r="794" ht="12.75" customHeight="1">
      <c r="A794" s="8"/>
      <c r="B794" s="8"/>
      <c r="C794" s="8"/>
      <c r="D794" s="8"/>
      <c r="E794" s="8"/>
      <c r="F794" s="8"/>
      <c r="G794" s="111"/>
      <c r="H794" s="15"/>
      <c r="I794" s="15"/>
      <c r="J794" s="15"/>
      <c r="K794" s="15"/>
    </row>
    <row r="795" ht="12.75" customHeight="1">
      <c r="A795" s="8"/>
      <c r="B795" s="8"/>
      <c r="C795" s="8"/>
      <c r="D795" s="8"/>
      <c r="E795" s="8"/>
      <c r="F795" s="8"/>
      <c r="G795" s="111"/>
      <c r="H795" s="15"/>
      <c r="I795" s="15"/>
      <c r="J795" s="15"/>
      <c r="K795" s="15"/>
    </row>
    <row r="796" ht="12.75" customHeight="1">
      <c r="A796" s="8"/>
      <c r="B796" s="8"/>
      <c r="C796" s="8"/>
      <c r="D796" s="8"/>
      <c r="E796" s="8"/>
      <c r="F796" s="8"/>
      <c r="G796" s="111"/>
      <c r="H796" s="15"/>
      <c r="I796" s="15"/>
      <c r="J796" s="15"/>
      <c r="K796" s="15"/>
    </row>
    <row r="797" ht="12.75" customHeight="1">
      <c r="A797" s="8"/>
      <c r="B797" s="8"/>
      <c r="C797" s="8"/>
      <c r="D797" s="8"/>
      <c r="E797" s="8"/>
      <c r="F797" s="8"/>
      <c r="G797" s="111"/>
      <c r="H797" s="15"/>
      <c r="I797" s="15"/>
      <c r="J797" s="15"/>
      <c r="K797" s="15"/>
    </row>
    <row r="798" ht="12.75" customHeight="1">
      <c r="A798" s="8"/>
      <c r="B798" s="8"/>
      <c r="C798" s="8"/>
      <c r="D798" s="8"/>
      <c r="E798" s="8"/>
      <c r="F798" s="8"/>
      <c r="G798" s="111"/>
      <c r="H798" s="15"/>
      <c r="I798" s="15"/>
      <c r="J798" s="15"/>
      <c r="K798" s="15"/>
    </row>
    <row r="799" ht="12.75" customHeight="1">
      <c r="A799" s="8"/>
      <c r="B799" s="8"/>
      <c r="C799" s="8"/>
      <c r="D799" s="8"/>
      <c r="E799" s="8"/>
      <c r="F799" s="8"/>
      <c r="G799" s="111"/>
      <c r="H799" s="15"/>
      <c r="I799" s="15"/>
      <c r="J799" s="15"/>
      <c r="K799" s="15"/>
    </row>
    <row r="800" ht="12.75" customHeight="1">
      <c r="A800" s="8"/>
      <c r="B800" s="8"/>
      <c r="C800" s="8"/>
      <c r="D800" s="8"/>
      <c r="E800" s="8"/>
      <c r="F800" s="8"/>
      <c r="G800" s="111"/>
      <c r="H800" s="15"/>
      <c r="I800" s="15"/>
      <c r="J800" s="15"/>
      <c r="K800" s="15"/>
    </row>
    <row r="801" ht="12.75" customHeight="1">
      <c r="A801" s="8"/>
      <c r="B801" s="8"/>
      <c r="C801" s="8"/>
      <c r="D801" s="8"/>
      <c r="E801" s="8"/>
      <c r="F801" s="8"/>
      <c r="G801" s="111"/>
      <c r="H801" s="15"/>
      <c r="I801" s="15"/>
      <c r="J801" s="15"/>
      <c r="K801" s="15"/>
    </row>
    <row r="802" ht="12.75" customHeight="1">
      <c r="A802" s="8"/>
      <c r="B802" s="8"/>
      <c r="C802" s="8"/>
      <c r="D802" s="8"/>
      <c r="E802" s="8"/>
      <c r="F802" s="8"/>
      <c r="G802" s="111"/>
      <c r="H802" s="15"/>
      <c r="I802" s="15"/>
      <c r="J802" s="15"/>
      <c r="K802" s="15"/>
    </row>
    <row r="803" ht="12.75" customHeight="1">
      <c r="A803" s="8"/>
      <c r="B803" s="8"/>
      <c r="C803" s="8"/>
      <c r="D803" s="8"/>
      <c r="E803" s="8"/>
      <c r="F803" s="8"/>
      <c r="G803" s="111"/>
      <c r="H803" s="15"/>
      <c r="I803" s="15"/>
      <c r="J803" s="15"/>
      <c r="K803" s="15"/>
    </row>
    <row r="804" ht="12.75" customHeight="1">
      <c r="A804" s="8"/>
      <c r="B804" s="8"/>
      <c r="C804" s="8"/>
      <c r="D804" s="8"/>
      <c r="E804" s="8"/>
      <c r="F804" s="8"/>
      <c r="G804" s="111"/>
      <c r="H804" s="15"/>
      <c r="I804" s="15"/>
      <c r="J804" s="15"/>
      <c r="K804" s="15"/>
    </row>
    <row r="805" ht="12.75" customHeight="1">
      <c r="A805" s="8"/>
      <c r="B805" s="8"/>
      <c r="C805" s="8"/>
      <c r="D805" s="8"/>
      <c r="E805" s="8"/>
      <c r="F805" s="8"/>
      <c r="G805" s="111"/>
      <c r="H805" s="15"/>
      <c r="I805" s="15"/>
      <c r="J805" s="15"/>
      <c r="K805" s="15"/>
    </row>
    <row r="806" ht="12.75" customHeight="1">
      <c r="A806" s="8"/>
      <c r="B806" s="8"/>
      <c r="C806" s="8"/>
      <c r="D806" s="8"/>
      <c r="E806" s="8"/>
      <c r="F806" s="8"/>
      <c r="G806" s="111"/>
      <c r="H806" s="15"/>
      <c r="I806" s="15"/>
      <c r="J806" s="15"/>
      <c r="K806" s="15"/>
    </row>
    <row r="807" ht="12.75" customHeight="1">
      <c r="A807" s="8"/>
      <c r="B807" s="8"/>
      <c r="C807" s="8"/>
      <c r="D807" s="8"/>
      <c r="E807" s="8"/>
      <c r="F807" s="8"/>
      <c r="G807" s="111"/>
      <c r="H807" s="15"/>
      <c r="I807" s="15"/>
      <c r="J807" s="15"/>
      <c r="K807" s="15"/>
    </row>
    <row r="808" ht="12.75" customHeight="1">
      <c r="A808" s="8"/>
      <c r="B808" s="8"/>
      <c r="C808" s="8"/>
      <c r="D808" s="8"/>
      <c r="E808" s="8"/>
      <c r="F808" s="8"/>
      <c r="G808" s="111"/>
      <c r="H808" s="15"/>
      <c r="I808" s="15"/>
      <c r="J808" s="15"/>
      <c r="K808" s="15"/>
    </row>
    <row r="809" ht="12.75" customHeight="1">
      <c r="A809" s="8"/>
      <c r="B809" s="8"/>
      <c r="C809" s="8"/>
      <c r="D809" s="8"/>
      <c r="E809" s="8"/>
      <c r="F809" s="8"/>
      <c r="G809" s="111"/>
      <c r="H809" s="15"/>
      <c r="I809" s="15"/>
      <c r="J809" s="15"/>
      <c r="K809" s="15"/>
    </row>
    <row r="810" ht="12.75" customHeight="1">
      <c r="A810" s="8"/>
      <c r="B810" s="8"/>
      <c r="C810" s="8"/>
      <c r="D810" s="8"/>
      <c r="E810" s="8"/>
      <c r="F810" s="8"/>
      <c r="G810" s="111"/>
      <c r="H810" s="15"/>
      <c r="I810" s="15"/>
      <c r="J810" s="15"/>
      <c r="K810" s="15"/>
    </row>
    <row r="811" ht="12.75" customHeight="1">
      <c r="A811" s="8"/>
      <c r="B811" s="8"/>
      <c r="C811" s="8"/>
      <c r="D811" s="8"/>
      <c r="E811" s="8"/>
      <c r="F811" s="8"/>
      <c r="G811" s="111"/>
      <c r="H811" s="15"/>
      <c r="I811" s="15"/>
      <c r="J811" s="15"/>
      <c r="K811" s="15"/>
    </row>
    <row r="812" ht="12.75" customHeight="1">
      <c r="A812" s="8"/>
      <c r="B812" s="8"/>
      <c r="C812" s="8"/>
      <c r="D812" s="8"/>
      <c r="E812" s="8"/>
      <c r="F812" s="8"/>
      <c r="G812" s="111"/>
      <c r="H812" s="15"/>
      <c r="I812" s="15"/>
      <c r="J812" s="15"/>
      <c r="K812" s="15"/>
    </row>
    <row r="813" ht="12.75" customHeight="1">
      <c r="A813" s="8"/>
      <c r="B813" s="8"/>
      <c r="C813" s="8"/>
      <c r="D813" s="8"/>
      <c r="E813" s="8"/>
      <c r="F813" s="8"/>
      <c r="G813" s="111"/>
      <c r="H813" s="15"/>
      <c r="I813" s="15"/>
      <c r="J813" s="15"/>
      <c r="K813" s="15"/>
    </row>
    <row r="814" ht="12.75" customHeight="1">
      <c r="A814" s="8"/>
      <c r="B814" s="8"/>
      <c r="C814" s="8"/>
      <c r="D814" s="8"/>
      <c r="E814" s="8"/>
      <c r="F814" s="8"/>
      <c r="G814" s="111"/>
      <c r="H814" s="15"/>
      <c r="I814" s="15"/>
      <c r="J814" s="15"/>
      <c r="K814" s="15"/>
    </row>
    <row r="815" ht="12.75" customHeight="1">
      <c r="A815" s="8"/>
      <c r="B815" s="8"/>
      <c r="C815" s="8"/>
      <c r="D815" s="8"/>
      <c r="E815" s="8"/>
      <c r="F815" s="8"/>
      <c r="G815" s="111"/>
      <c r="H815" s="15"/>
      <c r="I815" s="15"/>
      <c r="J815" s="15"/>
      <c r="K815" s="15"/>
    </row>
    <row r="816" ht="12.75" customHeight="1">
      <c r="A816" s="8"/>
      <c r="B816" s="8"/>
      <c r="C816" s="8"/>
      <c r="D816" s="8"/>
      <c r="E816" s="8"/>
      <c r="F816" s="8"/>
      <c r="G816" s="111"/>
      <c r="H816" s="15"/>
      <c r="I816" s="15"/>
      <c r="J816" s="15"/>
      <c r="K816" s="15"/>
    </row>
    <row r="817" ht="12.75" customHeight="1">
      <c r="A817" s="8"/>
      <c r="B817" s="8"/>
      <c r="C817" s="8"/>
      <c r="D817" s="8"/>
      <c r="E817" s="8"/>
      <c r="F817" s="8"/>
      <c r="G817" s="111"/>
      <c r="H817" s="15"/>
      <c r="I817" s="15"/>
      <c r="J817" s="15"/>
      <c r="K817" s="15"/>
    </row>
    <row r="818" ht="12.75" customHeight="1">
      <c r="A818" s="8"/>
      <c r="B818" s="8"/>
      <c r="C818" s="8"/>
      <c r="D818" s="8"/>
      <c r="E818" s="8"/>
      <c r="F818" s="8"/>
      <c r="G818" s="111"/>
      <c r="H818" s="15"/>
      <c r="I818" s="15"/>
      <c r="J818" s="15"/>
      <c r="K818" s="15"/>
    </row>
    <row r="819" ht="12.75" customHeight="1">
      <c r="A819" s="8"/>
      <c r="B819" s="8"/>
      <c r="C819" s="8"/>
      <c r="D819" s="8"/>
      <c r="E819" s="8"/>
      <c r="F819" s="8"/>
      <c r="G819" s="111"/>
      <c r="H819" s="15"/>
      <c r="I819" s="15"/>
      <c r="J819" s="15"/>
      <c r="K819" s="15"/>
    </row>
    <row r="820" ht="12.75" customHeight="1">
      <c r="A820" s="8"/>
      <c r="B820" s="8"/>
      <c r="C820" s="8"/>
      <c r="D820" s="8"/>
      <c r="E820" s="8"/>
      <c r="F820" s="8"/>
      <c r="G820" s="111"/>
      <c r="H820" s="15"/>
      <c r="I820" s="15"/>
      <c r="J820" s="15"/>
      <c r="K820" s="15"/>
    </row>
    <row r="821" ht="12.75" customHeight="1">
      <c r="A821" s="8"/>
      <c r="B821" s="8"/>
      <c r="C821" s="8"/>
      <c r="D821" s="8"/>
      <c r="E821" s="8"/>
      <c r="F821" s="8"/>
      <c r="G821" s="111"/>
      <c r="H821" s="15"/>
      <c r="I821" s="15"/>
      <c r="J821" s="15"/>
      <c r="K821" s="15"/>
    </row>
    <row r="822" ht="12.75" customHeight="1">
      <c r="A822" s="8"/>
      <c r="B822" s="8"/>
      <c r="C822" s="8"/>
      <c r="D822" s="8"/>
      <c r="E822" s="8"/>
      <c r="F822" s="8"/>
      <c r="G822" s="111"/>
      <c r="H822" s="15"/>
      <c r="I822" s="15"/>
      <c r="J822" s="15"/>
      <c r="K822" s="15"/>
    </row>
    <row r="823" ht="12.75" customHeight="1">
      <c r="A823" s="8"/>
      <c r="B823" s="8"/>
      <c r="C823" s="8"/>
      <c r="D823" s="8"/>
      <c r="E823" s="8"/>
      <c r="F823" s="8"/>
      <c r="G823" s="111"/>
      <c r="H823" s="15"/>
      <c r="I823" s="15"/>
      <c r="J823" s="15"/>
      <c r="K823" s="15"/>
    </row>
    <row r="824" ht="12.75" customHeight="1">
      <c r="A824" s="8"/>
      <c r="B824" s="8"/>
      <c r="C824" s="8"/>
      <c r="D824" s="8"/>
      <c r="E824" s="8"/>
      <c r="F824" s="8"/>
      <c r="G824" s="111"/>
      <c r="H824" s="15"/>
      <c r="I824" s="15"/>
      <c r="J824" s="15"/>
      <c r="K824" s="15"/>
    </row>
    <row r="825" ht="12.75" customHeight="1">
      <c r="A825" s="8"/>
      <c r="B825" s="8"/>
      <c r="C825" s="8"/>
      <c r="D825" s="8"/>
      <c r="E825" s="8"/>
      <c r="F825" s="8"/>
      <c r="G825" s="111"/>
      <c r="H825" s="15"/>
      <c r="I825" s="15"/>
      <c r="J825" s="15"/>
      <c r="K825" s="15"/>
    </row>
    <row r="826" ht="12.75" customHeight="1">
      <c r="A826" s="8"/>
      <c r="B826" s="8"/>
      <c r="C826" s="8"/>
      <c r="D826" s="8"/>
      <c r="E826" s="8"/>
      <c r="F826" s="8"/>
      <c r="G826" s="111"/>
      <c r="H826" s="15"/>
      <c r="I826" s="15"/>
      <c r="J826" s="15"/>
      <c r="K826" s="15"/>
    </row>
    <row r="827" ht="12.75" customHeight="1">
      <c r="A827" s="8"/>
      <c r="B827" s="8"/>
      <c r="C827" s="8"/>
      <c r="D827" s="8"/>
      <c r="E827" s="8"/>
      <c r="F827" s="8"/>
      <c r="G827" s="111"/>
      <c r="H827" s="15"/>
      <c r="I827" s="15"/>
      <c r="J827" s="15"/>
      <c r="K827" s="15"/>
    </row>
    <row r="828" ht="12.75" customHeight="1">
      <c r="A828" s="8"/>
      <c r="B828" s="8"/>
      <c r="C828" s="8"/>
      <c r="D828" s="8"/>
      <c r="E828" s="8"/>
      <c r="F828" s="8"/>
      <c r="G828" s="111"/>
      <c r="H828" s="15"/>
      <c r="I828" s="15"/>
      <c r="J828" s="15"/>
      <c r="K828" s="15"/>
    </row>
    <row r="829" ht="12.75" customHeight="1">
      <c r="A829" s="8"/>
      <c r="B829" s="8"/>
      <c r="C829" s="8"/>
      <c r="D829" s="8"/>
      <c r="E829" s="8"/>
      <c r="F829" s="8"/>
      <c r="G829" s="111"/>
      <c r="H829" s="15"/>
      <c r="I829" s="15"/>
      <c r="J829" s="15"/>
      <c r="K829" s="15"/>
    </row>
    <row r="830" ht="12.75" customHeight="1">
      <c r="A830" s="8"/>
      <c r="B830" s="8"/>
      <c r="C830" s="8"/>
      <c r="D830" s="8"/>
      <c r="E830" s="8"/>
      <c r="F830" s="8"/>
      <c r="G830" s="111"/>
      <c r="H830" s="15"/>
      <c r="I830" s="15"/>
      <c r="J830" s="15"/>
      <c r="K830" s="15"/>
    </row>
    <row r="831" ht="12.75" customHeight="1">
      <c r="A831" s="8"/>
      <c r="B831" s="8"/>
      <c r="C831" s="8"/>
      <c r="D831" s="8"/>
      <c r="E831" s="8"/>
      <c r="F831" s="8"/>
      <c r="G831" s="111"/>
      <c r="H831" s="15"/>
      <c r="I831" s="15"/>
      <c r="J831" s="15"/>
      <c r="K831" s="15"/>
    </row>
    <row r="832" ht="12.75" customHeight="1">
      <c r="A832" s="8"/>
      <c r="B832" s="8"/>
      <c r="C832" s="8"/>
      <c r="D832" s="8"/>
      <c r="E832" s="8"/>
      <c r="F832" s="8"/>
      <c r="G832" s="111"/>
      <c r="H832" s="15"/>
      <c r="I832" s="15"/>
      <c r="J832" s="15"/>
      <c r="K832" s="15"/>
    </row>
    <row r="833" ht="12.75" customHeight="1">
      <c r="A833" s="8"/>
      <c r="B833" s="8"/>
      <c r="C833" s="8"/>
      <c r="D833" s="8"/>
      <c r="E833" s="8"/>
      <c r="F833" s="8"/>
      <c r="G833" s="111"/>
      <c r="H833" s="15"/>
      <c r="I833" s="15"/>
      <c r="J833" s="15"/>
      <c r="K833" s="15"/>
    </row>
    <row r="834" ht="12.75" customHeight="1">
      <c r="A834" s="8"/>
      <c r="B834" s="8"/>
      <c r="C834" s="8"/>
      <c r="D834" s="8"/>
      <c r="E834" s="8"/>
      <c r="F834" s="8"/>
      <c r="G834" s="111"/>
      <c r="H834" s="15"/>
      <c r="I834" s="15"/>
      <c r="J834" s="15"/>
      <c r="K834" s="15"/>
    </row>
    <row r="835" ht="12.75" customHeight="1">
      <c r="A835" s="8"/>
      <c r="B835" s="8"/>
      <c r="C835" s="8"/>
      <c r="D835" s="8"/>
      <c r="E835" s="8"/>
      <c r="F835" s="8"/>
      <c r="G835" s="111"/>
      <c r="H835" s="15"/>
      <c r="I835" s="15"/>
      <c r="J835" s="15"/>
      <c r="K835" s="15"/>
    </row>
    <row r="836" ht="12.75" customHeight="1">
      <c r="A836" s="8"/>
      <c r="B836" s="8"/>
      <c r="C836" s="8"/>
      <c r="D836" s="8"/>
      <c r="E836" s="8"/>
      <c r="F836" s="8"/>
      <c r="G836" s="111"/>
      <c r="H836" s="15"/>
      <c r="I836" s="15"/>
      <c r="J836" s="15"/>
      <c r="K836" s="15"/>
    </row>
    <row r="837" ht="12.75" customHeight="1">
      <c r="A837" s="8"/>
      <c r="B837" s="8"/>
      <c r="C837" s="8"/>
      <c r="D837" s="8"/>
      <c r="E837" s="8"/>
      <c r="F837" s="8"/>
      <c r="G837" s="111"/>
      <c r="H837" s="15"/>
      <c r="I837" s="15"/>
      <c r="J837" s="15"/>
      <c r="K837" s="15"/>
    </row>
    <row r="838" ht="12.75" customHeight="1">
      <c r="A838" s="8"/>
      <c r="B838" s="8"/>
      <c r="C838" s="8"/>
      <c r="D838" s="8"/>
      <c r="E838" s="8"/>
      <c r="F838" s="8"/>
      <c r="G838" s="111"/>
      <c r="H838" s="15"/>
      <c r="I838" s="15"/>
      <c r="J838" s="15"/>
      <c r="K838" s="15"/>
    </row>
    <row r="839" ht="12.75" customHeight="1">
      <c r="A839" s="8"/>
      <c r="B839" s="8"/>
      <c r="C839" s="8"/>
      <c r="D839" s="8"/>
      <c r="E839" s="8"/>
      <c r="F839" s="8"/>
      <c r="G839" s="111"/>
      <c r="H839" s="15"/>
      <c r="I839" s="15"/>
      <c r="J839" s="15"/>
      <c r="K839" s="15"/>
    </row>
    <row r="840" ht="12.75" customHeight="1">
      <c r="A840" s="8"/>
      <c r="B840" s="8"/>
      <c r="C840" s="8"/>
      <c r="D840" s="8"/>
      <c r="E840" s="8"/>
      <c r="F840" s="8"/>
      <c r="G840" s="111"/>
      <c r="H840" s="15"/>
      <c r="I840" s="15"/>
      <c r="J840" s="15"/>
      <c r="K840" s="15"/>
    </row>
    <row r="841" ht="12.75" customHeight="1">
      <c r="A841" s="8"/>
      <c r="B841" s="8"/>
      <c r="C841" s="8"/>
      <c r="D841" s="8"/>
      <c r="E841" s="8"/>
      <c r="F841" s="8"/>
      <c r="G841" s="111"/>
      <c r="H841" s="15"/>
      <c r="I841" s="15"/>
      <c r="J841" s="15"/>
      <c r="K841" s="15"/>
    </row>
    <row r="842" ht="12.75" customHeight="1">
      <c r="A842" s="8"/>
      <c r="B842" s="8"/>
      <c r="C842" s="8"/>
      <c r="D842" s="8"/>
      <c r="E842" s="8"/>
      <c r="F842" s="8"/>
      <c r="G842" s="111"/>
      <c r="H842" s="15"/>
      <c r="I842" s="15"/>
      <c r="J842" s="15"/>
      <c r="K842" s="15"/>
    </row>
    <row r="843" ht="12.75" customHeight="1">
      <c r="A843" s="8"/>
      <c r="B843" s="8"/>
      <c r="C843" s="8"/>
      <c r="D843" s="8"/>
      <c r="E843" s="8"/>
      <c r="F843" s="8"/>
      <c r="G843" s="111"/>
      <c r="H843" s="15"/>
      <c r="I843" s="15"/>
      <c r="J843" s="15"/>
      <c r="K843" s="15"/>
    </row>
    <row r="844" ht="12.75" customHeight="1">
      <c r="A844" s="8"/>
      <c r="B844" s="8"/>
      <c r="C844" s="8"/>
      <c r="D844" s="8"/>
      <c r="E844" s="8"/>
      <c r="F844" s="8"/>
      <c r="G844" s="111"/>
      <c r="H844" s="15"/>
      <c r="I844" s="15"/>
      <c r="J844" s="15"/>
      <c r="K844" s="15"/>
    </row>
    <row r="845" ht="12.75" customHeight="1">
      <c r="A845" s="8"/>
      <c r="B845" s="8"/>
      <c r="C845" s="8"/>
      <c r="D845" s="8"/>
      <c r="E845" s="8"/>
      <c r="F845" s="8"/>
      <c r="G845" s="111"/>
      <c r="H845" s="15"/>
      <c r="I845" s="15"/>
      <c r="J845" s="15"/>
      <c r="K845" s="15"/>
    </row>
    <row r="846" ht="12.75" customHeight="1">
      <c r="A846" s="8"/>
      <c r="B846" s="8"/>
      <c r="C846" s="8"/>
      <c r="D846" s="8"/>
      <c r="E846" s="8"/>
      <c r="F846" s="8"/>
      <c r="G846" s="111"/>
      <c r="H846" s="15"/>
      <c r="I846" s="15"/>
      <c r="J846" s="15"/>
      <c r="K846" s="15"/>
    </row>
    <row r="847" ht="12.75" customHeight="1">
      <c r="A847" s="8"/>
      <c r="B847" s="8"/>
      <c r="C847" s="8"/>
      <c r="D847" s="8"/>
      <c r="E847" s="8"/>
      <c r="F847" s="8"/>
      <c r="G847" s="111"/>
      <c r="H847" s="15"/>
      <c r="I847" s="15"/>
      <c r="J847" s="15"/>
      <c r="K847" s="15"/>
    </row>
    <row r="848" ht="12.75" customHeight="1">
      <c r="A848" s="8"/>
      <c r="B848" s="8"/>
      <c r="C848" s="8"/>
      <c r="D848" s="8"/>
      <c r="E848" s="8"/>
      <c r="F848" s="8"/>
      <c r="G848" s="111"/>
      <c r="H848" s="15"/>
      <c r="I848" s="15"/>
      <c r="J848" s="15"/>
      <c r="K848" s="15"/>
    </row>
    <row r="849" ht="12.75" customHeight="1">
      <c r="A849" s="8"/>
      <c r="B849" s="8"/>
      <c r="C849" s="8"/>
      <c r="D849" s="8"/>
      <c r="E849" s="8"/>
      <c r="F849" s="8"/>
      <c r="G849" s="111"/>
      <c r="H849" s="15"/>
      <c r="I849" s="15"/>
      <c r="J849" s="15"/>
      <c r="K849" s="15"/>
    </row>
    <row r="850" ht="12.75" customHeight="1">
      <c r="A850" s="8"/>
      <c r="B850" s="8"/>
      <c r="C850" s="8"/>
      <c r="D850" s="8"/>
      <c r="E850" s="8"/>
      <c r="F850" s="8"/>
      <c r="G850" s="111"/>
      <c r="H850" s="15"/>
      <c r="I850" s="15"/>
      <c r="J850" s="15"/>
      <c r="K850" s="15"/>
    </row>
    <row r="851" ht="12.75" customHeight="1">
      <c r="A851" s="8"/>
      <c r="B851" s="8"/>
      <c r="C851" s="8"/>
      <c r="D851" s="8"/>
      <c r="E851" s="8"/>
      <c r="F851" s="8"/>
      <c r="G851" s="111"/>
      <c r="H851" s="15"/>
      <c r="I851" s="15"/>
      <c r="J851" s="15"/>
      <c r="K851" s="15"/>
    </row>
    <row r="852" ht="12.75" customHeight="1">
      <c r="A852" s="8"/>
      <c r="B852" s="8"/>
      <c r="C852" s="8"/>
      <c r="D852" s="8"/>
      <c r="E852" s="8"/>
      <c r="F852" s="8"/>
      <c r="G852" s="111"/>
      <c r="H852" s="15"/>
      <c r="I852" s="15"/>
      <c r="J852" s="15"/>
      <c r="K852" s="15"/>
    </row>
    <row r="853" ht="12.75" customHeight="1">
      <c r="A853" s="8"/>
      <c r="B853" s="8"/>
      <c r="C853" s="8"/>
      <c r="D853" s="8"/>
      <c r="E853" s="8"/>
      <c r="F853" s="8"/>
      <c r="G853" s="111"/>
      <c r="H853" s="15"/>
      <c r="I853" s="15"/>
      <c r="J853" s="15"/>
      <c r="K853" s="15"/>
    </row>
    <row r="854" ht="12.75" customHeight="1">
      <c r="A854" s="8"/>
      <c r="B854" s="8"/>
      <c r="C854" s="8"/>
      <c r="D854" s="8"/>
      <c r="E854" s="8"/>
      <c r="F854" s="8"/>
      <c r="G854" s="111"/>
      <c r="H854" s="15"/>
      <c r="I854" s="15"/>
      <c r="J854" s="15"/>
      <c r="K854" s="15"/>
    </row>
    <row r="855" ht="12.75" customHeight="1">
      <c r="A855" s="8"/>
      <c r="B855" s="8"/>
      <c r="C855" s="8"/>
      <c r="D855" s="8"/>
      <c r="E855" s="8"/>
      <c r="F855" s="8"/>
      <c r="G855" s="111"/>
      <c r="H855" s="15"/>
      <c r="I855" s="15"/>
      <c r="J855" s="15"/>
      <c r="K855" s="15"/>
    </row>
    <row r="856" ht="12.75" customHeight="1">
      <c r="A856" s="8"/>
      <c r="B856" s="8"/>
      <c r="C856" s="8"/>
      <c r="D856" s="8"/>
      <c r="E856" s="8"/>
      <c r="F856" s="8"/>
      <c r="G856" s="111"/>
      <c r="H856" s="15"/>
      <c r="I856" s="15"/>
      <c r="J856" s="15"/>
      <c r="K856" s="15"/>
    </row>
    <row r="857" ht="12.75" customHeight="1">
      <c r="A857" s="8"/>
      <c r="B857" s="8"/>
      <c r="C857" s="8"/>
      <c r="D857" s="8"/>
      <c r="E857" s="8"/>
      <c r="F857" s="8"/>
      <c r="G857" s="111"/>
      <c r="H857" s="15"/>
      <c r="I857" s="15"/>
      <c r="J857" s="15"/>
      <c r="K857" s="15"/>
    </row>
    <row r="858" ht="12.75" customHeight="1">
      <c r="A858" s="8"/>
      <c r="B858" s="8"/>
      <c r="C858" s="8"/>
      <c r="D858" s="8"/>
      <c r="E858" s="8"/>
      <c r="F858" s="8"/>
      <c r="G858" s="111"/>
      <c r="H858" s="15"/>
      <c r="I858" s="15"/>
      <c r="J858" s="15"/>
      <c r="K858" s="15"/>
    </row>
    <row r="859" ht="12.75" customHeight="1">
      <c r="A859" s="8"/>
      <c r="B859" s="8"/>
      <c r="C859" s="8"/>
      <c r="D859" s="8"/>
      <c r="E859" s="8"/>
      <c r="F859" s="8"/>
      <c r="G859" s="111"/>
      <c r="H859" s="15"/>
      <c r="I859" s="15"/>
      <c r="J859" s="15"/>
      <c r="K859" s="15"/>
    </row>
    <row r="860" ht="12.75" customHeight="1">
      <c r="A860" s="8"/>
      <c r="B860" s="8"/>
      <c r="C860" s="8"/>
      <c r="D860" s="8"/>
      <c r="E860" s="8"/>
      <c r="F860" s="8"/>
      <c r="G860" s="111"/>
      <c r="H860" s="15"/>
      <c r="I860" s="15"/>
      <c r="J860" s="15"/>
      <c r="K860" s="15"/>
    </row>
    <row r="861" ht="12.75" customHeight="1">
      <c r="A861" s="8"/>
      <c r="B861" s="8"/>
      <c r="C861" s="8"/>
      <c r="D861" s="8"/>
      <c r="E861" s="8"/>
      <c r="F861" s="8"/>
      <c r="G861" s="111"/>
      <c r="H861" s="15"/>
      <c r="I861" s="15"/>
      <c r="J861" s="15"/>
      <c r="K861" s="15"/>
    </row>
    <row r="862" ht="12.75" customHeight="1">
      <c r="A862" s="8"/>
      <c r="B862" s="8"/>
      <c r="C862" s="8"/>
      <c r="D862" s="8"/>
      <c r="E862" s="8"/>
      <c r="F862" s="8"/>
      <c r="G862" s="111"/>
      <c r="H862" s="15"/>
      <c r="I862" s="15"/>
      <c r="J862" s="15"/>
      <c r="K862" s="15"/>
    </row>
    <row r="863" ht="12.75" customHeight="1">
      <c r="A863" s="8"/>
      <c r="B863" s="8"/>
      <c r="C863" s="8"/>
      <c r="D863" s="8"/>
      <c r="E863" s="8"/>
      <c r="F863" s="8"/>
      <c r="G863" s="111"/>
      <c r="H863" s="15"/>
      <c r="I863" s="15"/>
      <c r="J863" s="15"/>
      <c r="K863" s="15"/>
    </row>
    <row r="864" ht="12.75" customHeight="1">
      <c r="A864" s="8"/>
      <c r="B864" s="8"/>
      <c r="C864" s="8"/>
      <c r="D864" s="8"/>
      <c r="E864" s="8"/>
      <c r="F864" s="8"/>
      <c r="G864" s="111"/>
      <c r="H864" s="15"/>
      <c r="I864" s="15"/>
      <c r="J864" s="15"/>
      <c r="K864" s="15"/>
    </row>
    <row r="865" ht="12.75" customHeight="1">
      <c r="A865" s="8"/>
      <c r="B865" s="8"/>
      <c r="C865" s="8"/>
      <c r="D865" s="8"/>
      <c r="E865" s="8"/>
      <c r="F865" s="8"/>
      <c r="G865" s="111"/>
      <c r="H865" s="15"/>
      <c r="I865" s="15"/>
      <c r="J865" s="15"/>
      <c r="K865" s="15"/>
    </row>
    <row r="866" ht="12.75" customHeight="1">
      <c r="A866" s="8"/>
      <c r="B866" s="8"/>
      <c r="C866" s="8"/>
      <c r="D866" s="8"/>
      <c r="E866" s="8"/>
      <c r="F866" s="8"/>
      <c r="G866" s="111"/>
      <c r="H866" s="15"/>
      <c r="I866" s="15"/>
      <c r="J866" s="15"/>
      <c r="K866" s="15"/>
    </row>
    <row r="867" ht="12.75" customHeight="1">
      <c r="A867" s="8"/>
      <c r="B867" s="8"/>
      <c r="C867" s="8"/>
      <c r="D867" s="8"/>
      <c r="E867" s="8"/>
      <c r="F867" s="8"/>
      <c r="G867" s="111"/>
      <c r="H867" s="15"/>
      <c r="I867" s="15"/>
      <c r="J867" s="15"/>
      <c r="K867" s="15"/>
    </row>
    <row r="868" ht="12.75" customHeight="1">
      <c r="A868" s="8"/>
      <c r="B868" s="8"/>
      <c r="C868" s="8"/>
      <c r="D868" s="8"/>
      <c r="E868" s="8"/>
      <c r="F868" s="8"/>
      <c r="G868" s="111"/>
      <c r="H868" s="15"/>
      <c r="I868" s="15"/>
      <c r="J868" s="15"/>
      <c r="K868" s="15"/>
    </row>
    <row r="869" ht="12.75" customHeight="1">
      <c r="A869" s="8"/>
      <c r="B869" s="8"/>
      <c r="C869" s="8"/>
      <c r="D869" s="8"/>
      <c r="E869" s="8"/>
      <c r="F869" s="8"/>
      <c r="G869" s="111"/>
      <c r="H869" s="15"/>
      <c r="I869" s="15"/>
      <c r="J869" s="15"/>
      <c r="K869" s="15"/>
    </row>
    <row r="870" ht="12.75" customHeight="1">
      <c r="A870" s="8"/>
      <c r="B870" s="8"/>
      <c r="C870" s="8"/>
      <c r="D870" s="8"/>
      <c r="E870" s="8"/>
      <c r="F870" s="8"/>
      <c r="G870" s="111"/>
      <c r="H870" s="15"/>
      <c r="I870" s="15"/>
      <c r="J870" s="15"/>
      <c r="K870" s="15"/>
    </row>
    <row r="871" ht="12.75" customHeight="1">
      <c r="A871" s="8"/>
      <c r="B871" s="8"/>
      <c r="C871" s="8"/>
      <c r="D871" s="8"/>
      <c r="E871" s="8"/>
      <c r="F871" s="8"/>
      <c r="G871" s="111"/>
      <c r="H871" s="15"/>
      <c r="I871" s="15"/>
      <c r="J871" s="15"/>
      <c r="K871" s="15"/>
    </row>
    <row r="872" ht="12.75" customHeight="1">
      <c r="A872" s="8"/>
      <c r="B872" s="8"/>
      <c r="C872" s="8"/>
      <c r="D872" s="8"/>
      <c r="E872" s="8"/>
      <c r="F872" s="8"/>
      <c r="G872" s="111"/>
      <c r="H872" s="15"/>
      <c r="I872" s="15"/>
      <c r="J872" s="15"/>
      <c r="K872" s="15"/>
    </row>
    <row r="873" ht="12.75" customHeight="1">
      <c r="A873" s="8"/>
      <c r="B873" s="8"/>
      <c r="C873" s="8"/>
      <c r="D873" s="8"/>
      <c r="E873" s="8"/>
      <c r="F873" s="8"/>
      <c r="G873" s="111"/>
      <c r="H873" s="15"/>
      <c r="I873" s="15"/>
      <c r="J873" s="15"/>
      <c r="K873" s="15"/>
    </row>
    <row r="874" ht="12.75" customHeight="1">
      <c r="A874" s="8"/>
      <c r="B874" s="8"/>
      <c r="C874" s="8"/>
      <c r="D874" s="8"/>
      <c r="E874" s="8"/>
      <c r="F874" s="8"/>
      <c r="G874" s="111"/>
      <c r="H874" s="15"/>
      <c r="I874" s="15"/>
      <c r="J874" s="15"/>
      <c r="K874" s="15"/>
    </row>
    <row r="875" ht="12.75" customHeight="1">
      <c r="A875" s="8"/>
      <c r="B875" s="8"/>
      <c r="C875" s="8"/>
      <c r="D875" s="8"/>
      <c r="E875" s="8"/>
      <c r="F875" s="8"/>
      <c r="G875" s="111"/>
      <c r="H875" s="15"/>
      <c r="I875" s="15"/>
      <c r="J875" s="15"/>
      <c r="K875" s="15"/>
    </row>
    <row r="876" ht="12.75" customHeight="1">
      <c r="A876" s="8"/>
      <c r="B876" s="8"/>
      <c r="C876" s="8"/>
      <c r="D876" s="8"/>
      <c r="E876" s="8"/>
      <c r="F876" s="8"/>
      <c r="G876" s="111"/>
      <c r="H876" s="15"/>
      <c r="I876" s="15"/>
      <c r="J876" s="15"/>
      <c r="K876" s="15"/>
    </row>
    <row r="877" ht="12.75" customHeight="1">
      <c r="A877" s="8"/>
      <c r="B877" s="8"/>
      <c r="C877" s="8"/>
      <c r="D877" s="8"/>
      <c r="E877" s="8"/>
      <c r="F877" s="8"/>
      <c r="G877" s="111"/>
      <c r="H877" s="15"/>
      <c r="I877" s="15"/>
      <c r="J877" s="15"/>
      <c r="K877" s="15"/>
    </row>
    <row r="878" ht="12.75" customHeight="1">
      <c r="A878" s="8"/>
      <c r="B878" s="8"/>
      <c r="C878" s="8"/>
      <c r="D878" s="8"/>
      <c r="E878" s="8"/>
      <c r="F878" s="8"/>
      <c r="G878" s="111"/>
      <c r="H878" s="15"/>
      <c r="I878" s="15"/>
      <c r="J878" s="15"/>
      <c r="K878" s="15"/>
    </row>
    <row r="879" ht="12.75" customHeight="1">
      <c r="A879" s="8"/>
      <c r="B879" s="8"/>
      <c r="C879" s="8"/>
      <c r="D879" s="8"/>
      <c r="E879" s="8"/>
      <c r="F879" s="8"/>
      <c r="G879" s="111"/>
      <c r="H879" s="15"/>
      <c r="I879" s="15"/>
      <c r="J879" s="15"/>
      <c r="K879" s="15"/>
    </row>
    <row r="880" ht="12.75" customHeight="1">
      <c r="A880" s="8"/>
      <c r="B880" s="8"/>
      <c r="C880" s="8"/>
      <c r="D880" s="8"/>
      <c r="E880" s="8"/>
      <c r="F880" s="8"/>
      <c r="G880" s="111"/>
      <c r="H880" s="15"/>
      <c r="I880" s="15"/>
      <c r="J880" s="15"/>
      <c r="K880" s="15"/>
    </row>
    <row r="881" ht="12.75" customHeight="1">
      <c r="A881" s="8"/>
      <c r="B881" s="8"/>
      <c r="C881" s="8"/>
      <c r="D881" s="8"/>
      <c r="E881" s="8"/>
      <c r="F881" s="8"/>
      <c r="G881" s="111"/>
      <c r="H881" s="15"/>
      <c r="I881" s="15"/>
      <c r="J881" s="15"/>
      <c r="K881" s="15"/>
    </row>
    <row r="882" ht="12.75" customHeight="1">
      <c r="A882" s="8"/>
      <c r="B882" s="8"/>
      <c r="C882" s="8"/>
      <c r="D882" s="8"/>
      <c r="E882" s="8"/>
      <c r="F882" s="8"/>
      <c r="G882" s="111"/>
      <c r="H882" s="15"/>
      <c r="I882" s="15"/>
      <c r="J882" s="15"/>
      <c r="K882" s="15"/>
    </row>
    <row r="883" ht="12.75" customHeight="1">
      <c r="A883" s="8"/>
      <c r="B883" s="8"/>
      <c r="C883" s="8"/>
      <c r="D883" s="8"/>
      <c r="E883" s="8"/>
      <c r="F883" s="8"/>
      <c r="G883" s="111"/>
      <c r="H883" s="15"/>
      <c r="I883" s="15"/>
      <c r="J883" s="15"/>
      <c r="K883" s="15"/>
    </row>
    <row r="884" ht="12.75" customHeight="1">
      <c r="A884" s="8"/>
      <c r="B884" s="8"/>
      <c r="C884" s="8"/>
      <c r="D884" s="8"/>
      <c r="E884" s="8"/>
      <c r="F884" s="8"/>
      <c r="G884" s="111"/>
      <c r="H884" s="15"/>
      <c r="I884" s="15"/>
      <c r="J884" s="15"/>
      <c r="K884" s="15"/>
    </row>
    <row r="885" ht="12.75" customHeight="1">
      <c r="A885" s="8"/>
      <c r="B885" s="8"/>
      <c r="C885" s="8"/>
      <c r="D885" s="8"/>
      <c r="E885" s="8"/>
      <c r="F885" s="8"/>
      <c r="G885" s="111"/>
      <c r="H885" s="15"/>
      <c r="I885" s="15"/>
      <c r="J885" s="15"/>
      <c r="K885" s="15"/>
    </row>
    <row r="886" ht="12.75" customHeight="1">
      <c r="A886" s="8"/>
      <c r="B886" s="8"/>
      <c r="C886" s="8"/>
      <c r="D886" s="8"/>
      <c r="E886" s="8"/>
      <c r="F886" s="8"/>
      <c r="G886" s="111"/>
      <c r="H886" s="15"/>
      <c r="I886" s="15"/>
      <c r="J886" s="15"/>
      <c r="K886" s="15"/>
    </row>
    <row r="887" ht="12.75" customHeight="1">
      <c r="A887" s="8"/>
      <c r="B887" s="8"/>
      <c r="C887" s="8"/>
      <c r="D887" s="8"/>
      <c r="E887" s="8"/>
      <c r="F887" s="8"/>
      <c r="G887" s="111"/>
      <c r="H887" s="15"/>
      <c r="I887" s="15"/>
      <c r="J887" s="15"/>
      <c r="K887" s="15"/>
    </row>
    <row r="888" ht="12.75" customHeight="1">
      <c r="A888" s="8"/>
      <c r="B888" s="8"/>
      <c r="C888" s="8"/>
      <c r="D888" s="8"/>
      <c r="E888" s="8"/>
      <c r="F888" s="8"/>
      <c r="G888" s="111"/>
      <c r="H888" s="15"/>
      <c r="I888" s="15"/>
      <c r="J888" s="15"/>
      <c r="K888" s="15"/>
    </row>
    <row r="889" ht="12.75" customHeight="1">
      <c r="A889" s="8"/>
      <c r="B889" s="8"/>
      <c r="C889" s="8"/>
      <c r="D889" s="8"/>
      <c r="E889" s="8"/>
      <c r="F889" s="8"/>
      <c r="G889" s="111"/>
      <c r="H889" s="15"/>
      <c r="I889" s="15"/>
      <c r="J889" s="15"/>
      <c r="K889" s="15"/>
    </row>
    <row r="890" ht="12.75" customHeight="1">
      <c r="A890" s="8"/>
      <c r="B890" s="8"/>
      <c r="C890" s="8"/>
      <c r="D890" s="8"/>
      <c r="E890" s="8"/>
      <c r="F890" s="8"/>
      <c r="G890" s="111"/>
      <c r="H890" s="15"/>
      <c r="I890" s="15"/>
      <c r="J890" s="15"/>
      <c r="K890" s="15"/>
    </row>
    <row r="891" ht="12.75" customHeight="1">
      <c r="A891" s="8"/>
      <c r="B891" s="8"/>
      <c r="C891" s="8"/>
      <c r="D891" s="8"/>
      <c r="E891" s="8"/>
      <c r="F891" s="8"/>
      <c r="G891" s="111"/>
      <c r="H891" s="15"/>
      <c r="I891" s="15"/>
      <c r="J891" s="15"/>
      <c r="K891" s="15"/>
    </row>
    <row r="892" ht="12.75" customHeight="1">
      <c r="A892" s="8"/>
      <c r="B892" s="8"/>
      <c r="C892" s="8"/>
      <c r="D892" s="8"/>
      <c r="E892" s="8"/>
      <c r="F892" s="8"/>
      <c r="G892" s="111"/>
      <c r="H892" s="15"/>
      <c r="I892" s="15"/>
      <c r="J892" s="15"/>
      <c r="K892" s="15"/>
    </row>
    <row r="893" ht="12.75" customHeight="1">
      <c r="A893" s="8"/>
      <c r="B893" s="8"/>
      <c r="C893" s="8"/>
      <c r="D893" s="8"/>
      <c r="E893" s="8"/>
      <c r="F893" s="8"/>
      <c r="G893" s="111"/>
      <c r="H893" s="15"/>
      <c r="I893" s="15"/>
      <c r="J893" s="15"/>
      <c r="K893" s="15"/>
    </row>
    <row r="894" ht="12.75" customHeight="1">
      <c r="A894" s="8"/>
      <c r="B894" s="8"/>
      <c r="C894" s="8"/>
      <c r="D894" s="8"/>
      <c r="E894" s="8"/>
      <c r="F894" s="8"/>
      <c r="G894" s="111"/>
      <c r="H894" s="15"/>
      <c r="I894" s="15"/>
      <c r="J894" s="15"/>
      <c r="K894" s="15"/>
    </row>
    <row r="895" ht="12.75" customHeight="1">
      <c r="A895" s="8"/>
      <c r="B895" s="8"/>
      <c r="C895" s="8"/>
      <c r="D895" s="8"/>
      <c r="E895" s="8"/>
      <c r="F895" s="8"/>
      <c r="G895" s="111"/>
      <c r="H895" s="15"/>
      <c r="I895" s="15"/>
      <c r="J895" s="15"/>
      <c r="K895" s="15"/>
    </row>
    <row r="896" ht="12.75" customHeight="1">
      <c r="A896" s="8"/>
      <c r="B896" s="8"/>
      <c r="C896" s="8"/>
      <c r="D896" s="8"/>
      <c r="E896" s="8"/>
      <c r="F896" s="8"/>
      <c r="G896" s="111"/>
      <c r="H896" s="15"/>
      <c r="I896" s="15"/>
      <c r="J896" s="15"/>
      <c r="K896" s="15"/>
    </row>
    <row r="897" ht="12.75" customHeight="1">
      <c r="A897" s="8"/>
      <c r="B897" s="8"/>
      <c r="C897" s="8"/>
      <c r="D897" s="8"/>
      <c r="E897" s="8"/>
      <c r="F897" s="8"/>
      <c r="G897" s="111"/>
      <c r="H897" s="15"/>
      <c r="I897" s="15"/>
      <c r="J897" s="15"/>
      <c r="K897" s="15"/>
    </row>
    <row r="898" ht="12.75" customHeight="1">
      <c r="A898" s="8"/>
      <c r="B898" s="8"/>
      <c r="C898" s="8"/>
      <c r="D898" s="8"/>
      <c r="E898" s="8"/>
      <c r="F898" s="8"/>
      <c r="G898" s="111"/>
      <c r="H898" s="15"/>
      <c r="I898" s="15"/>
      <c r="J898" s="15"/>
      <c r="K898" s="15"/>
    </row>
    <row r="899" ht="12.75" customHeight="1">
      <c r="A899" s="8"/>
      <c r="B899" s="8"/>
      <c r="C899" s="8"/>
      <c r="D899" s="8"/>
      <c r="E899" s="8"/>
      <c r="F899" s="8"/>
      <c r="G899" s="111"/>
      <c r="H899" s="15"/>
      <c r="I899" s="15"/>
      <c r="J899" s="15"/>
      <c r="K899" s="15"/>
    </row>
    <row r="900" ht="12.75" customHeight="1">
      <c r="A900" s="8"/>
      <c r="B900" s="8"/>
      <c r="C900" s="8"/>
      <c r="D900" s="8"/>
      <c r="E900" s="8"/>
      <c r="F900" s="8"/>
      <c r="G900" s="111"/>
      <c r="H900" s="15"/>
      <c r="I900" s="15"/>
      <c r="J900" s="15"/>
      <c r="K900" s="15"/>
    </row>
    <row r="901" ht="12.75" customHeight="1">
      <c r="A901" s="8"/>
      <c r="B901" s="8"/>
      <c r="C901" s="8"/>
      <c r="D901" s="8"/>
      <c r="E901" s="8"/>
      <c r="F901" s="8"/>
      <c r="G901" s="111"/>
      <c r="H901" s="15"/>
      <c r="I901" s="15"/>
      <c r="J901" s="15"/>
      <c r="K901" s="15"/>
    </row>
    <row r="902" ht="12.75" customHeight="1">
      <c r="A902" s="8"/>
      <c r="B902" s="8"/>
      <c r="C902" s="8"/>
      <c r="D902" s="8"/>
      <c r="E902" s="8"/>
      <c r="F902" s="8"/>
      <c r="G902" s="111"/>
      <c r="H902" s="15"/>
      <c r="I902" s="15"/>
      <c r="J902" s="15"/>
      <c r="K902" s="15"/>
    </row>
    <row r="903" ht="12.75" customHeight="1">
      <c r="A903" s="8"/>
      <c r="B903" s="8"/>
      <c r="C903" s="8"/>
      <c r="D903" s="8"/>
      <c r="E903" s="8"/>
      <c r="F903" s="8"/>
      <c r="G903" s="111"/>
      <c r="H903" s="15"/>
      <c r="I903" s="15"/>
      <c r="J903" s="15"/>
      <c r="K903" s="15"/>
    </row>
    <row r="904" ht="12.75" customHeight="1">
      <c r="A904" s="8"/>
      <c r="B904" s="8"/>
      <c r="C904" s="8"/>
      <c r="D904" s="8"/>
      <c r="E904" s="8"/>
      <c r="F904" s="8"/>
      <c r="G904" s="111"/>
      <c r="H904" s="15"/>
      <c r="I904" s="15"/>
      <c r="J904" s="15"/>
      <c r="K904" s="15"/>
    </row>
    <row r="905" ht="12.75" customHeight="1">
      <c r="A905" s="8"/>
      <c r="B905" s="8"/>
      <c r="C905" s="8"/>
      <c r="D905" s="8"/>
      <c r="E905" s="8"/>
      <c r="F905" s="8"/>
      <c r="G905" s="111"/>
      <c r="H905" s="15"/>
      <c r="I905" s="15"/>
      <c r="J905" s="15"/>
      <c r="K905" s="15"/>
    </row>
    <row r="906" ht="12.75" customHeight="1">
      <c r="A906" s="8"/>
      <c r="B906" s="8"/>
      <c r="C906" s="8"/>
      <c r="D906" s="8"/>
      <c r="E906" s="8"/>
      <c r="F906" s="8"/>
      <c r="G906" s="111"/>
      <c r="H906" s="15"/>
      <c r="I906" s="15"/>
      <c r="J906" s="15"/>
      <c r="K906" s="15"/>
    </row>
    <row r="907" ht="12.75" customHeight="1">
      <c r="A907" s="8"/>
      <c r="B907" s="8"/>
      <c r="C907" s="8"/>
      <c r="D907" s="8"/>
      <c r="E907" s="8"/>
      <c r="F907" s="8"/>
      <c r="G907" s="111"/>
      <c r="H907" s="15"/>
      <c r="I907" s="15"/>
      <c r="J907" s="15"/>
      <c r="K907" s="15"/>
    </row>
    <row r="908" ht="12.75" customHeight="1">
      <c r="A908" s="8"/>
      <c r="B908" s="8"/>
      <c r="C908" s="8"/>
      <c r="D908" s="8"/>
      <c r="E908" s="8"/>
      <c r="F908" s="8"/>
      <c r="G908" s="111"/>
      <c r="H908" s="15"/>
      <c r="I908" s="15"/>
      <c r="J908" s="15"/>
      <c r="K908" s="15"/>
    </row>
    <row r="909" ht="12.75" customHeight="1">
      <c r="A909" s="8"/>
      <c r="B909" s="8"/>
      <c r="C909" s="8"/>
      <c r="D909" s="8"/>
      <c r="E909" s="8"/>
      <c r="F909" s="8"/>
      <c r="G909" s="111"/>
      <c r="H909" s="15"/>
      <c r="I909" s="15"/>
      <c r="J909" s="15"/>
      <c r="K909" s="15"/>
    </row>
    <row r="910" ht="12.75" customHeight="1">
      <c r="A910" s="8"/>
      <c r="B910" s="8"/>
      <c r="C910" s="8"/>
      <c r="D910" s="8"/>
      <c r="E910" s="8"/>
      <c r="F910" s="8"/>
      <c r="G910" s="111"/>
      <c r="H910" s="15"/>
      <c r="I910" s="15"/>
      <c r="J910" s="15"/>
      <c r="K910" s="15"/>
    </row>
    <row r="911" ht="12.75" customHeight="1">
      <c r="A911" s="8"/>
      <c r="B911" s="8"/>
      <c r="C911" s="8"/>
      <c r="D911" s="8"/>
      <c r="E911" s="8"/>
      <c r="F911" s="8"/>
      <c r="G911" s="111"/>
      <c r="H911" s="15"/>
      <c r="I911" s="15"/>
      <c r="J911" s="15"/>
      <c r="K911" s="15"/>
    </row>
    <row r="912" ht="12.75" customHeight="1">
      <c r="A912" s="8"/>
      <c r="B912" s="8"/>
      <c r="C912" s="8"/>
      <c r="D912" s="8"/>
      <c r="E912" s="8"/>
      <c r="F912" s="8"/>
      <c r="G912" s="111"/>
      <c r="H912" s="15"/>
      <c r="I912" s="15"/>
      <c r="J912" s="15"/>
      <c r="K912" s="15"/>
    </row>
    <row r="913" ht="12.75" customHeight="1">
      <c r="A913" s="8"/>
      <c r="B913" s="8"/>
      <c r="C913" s="8"/>
      <c r="D913" s="8"/>
      <c r="E913" s="8"/>
      <c r="F913" s="8"/>
      <c r="G913" s="111"/>
      <c r="H913" s="15"/>
      <c r="I913" s="15"/>
      <c r="J913" s="15"/>
      <c r="K913" s="15"/>
    </row>
    <row r="914" ht="12.75" customHeight="1">
      <c r="A914" s="8"/>
      <c r="B914" s="8"/>
      <c r="C914" s="8"/>
      <c r="D914" s="8"/>
      <c r="E914" s="8"/>
      <c r="F914" s="8"/>
      <c r="G914" s="111"/>
      <c r="H914" s="15"/>
      <c r="I914" s="15"/>
      <c r="J914" s="15"/>
      <c r="K914" s="15"/>
    </row>
    <row r="915" ht="12.75" customHeight="1">
      <c r="A915" s="8"/>
      <c r="B915" s="8"/>
      <c r="C915" s="8"/>
      <c r="D915" s="8"/>
      <c r="E915" s="8"/>
      <c r="F915" s="8"/>
      <c r="G915" s="111"/>
      <c r="H915" s="15"/>
      <c r="I915" s="15"/>
      <c r="J915" s="15"/>
      <c r="K915" s="15"/>
    </row>
    <row r="916" ht="12.75" customHeight="1">
      <c r="A916" s="8"/>
      <c r="B916" s="8"/>
      <c r="C916" s="8"/>
      <c r="D916" s="8"/>
      <c r="E916" s="8"/>
      <c r="F916" s="8"/>
      <c r="G916" s="111"/>
      <c r="H916" s="15"/>
      <c r="I916" s="15"/>
      <c r="J916" s="15"/>
      <c r="K916" s="15"/>
    </row>
    <row r="917" ht="12.75" customHeight="1">
      <c r="A917" s="8"/>
      <c r="B917" s="8"/>
      <c r="C917" s="8"/>
      <c r="D917" s="8"/>
      <c r="E917" s="8"/>
      <c r="F917" s="8"/>
      <c r="G917" s="111"/>
      <c r="H917" s="15"/>
      <c r="I917" s="15"/>
      <c r="J917" s="15"/>
      <c r="K917" s="15"/>
    </row>
    <row r="918" ht="12.75" customHeight="1">
      <c r="A918" s="8"/>
      <c r="B918" s="8"/>
      <c r="C918" s="8"/>
      <c r="D918" s="8"/>
      <c r="E918" s="8"/>
      <c r="F918" s="8"/>
      <c r="G918" s="111"/>
      <c r="H918" s="15"/>
      <c r="I918" s="15"/>
      <c r="J918" s="15"/>
      <c r="K918" s="15"/>
    </row>
    <row r="919" ht="12.75" customHeight="1">
      <c r="A919" s="8"/>
      <c r="B919" s="8"/>
      <c r="C919" s="8"/>
      <c r="D919" s="8"/>
      <c r="E919" s="8"/>
      <c r="F919" s="8"/>
      <c r="G919" s="111"/>
      <c r="H919" s="15"/>
      <c r="I919" s="15"/>
      <c r="J919" s="15"/>
      <c r="K919" s="15"/>
    </row>
    <row r="920" ht="12.75" customHeight="1">
      <c r="A920" s="8"/>
      <c r="B920" s="8"/>
      <c r="C920" s="8"/>
      <c r="D920" s="8"/>
      <c r="E920" s="8"/>
      <c r="F920" s="8"/>
      <c r="G920" s="111"/>
      <c r="H920" s="15"/>
      <c r="I920" s="15"/>
      <c r="J920" s="15"/>
      <c r="K920" s="15"/>
    </row>
    <row r="921" ht="12.75" customHeight="1">
      <c r="A921" s="8"/>
      <c r="B921" s="8"/>
      <c r="C921" s="8"/>
      <c r="D921" s="8"/>
      <c r="E921" s="8"/>
      <c r="F921" s="8"/>
      <c r="G921" s="111"/>
      <c r="H921" s="15"/>
      <c r="I921" s="15"/>
      <c r="J921" s="15"/>
      <c r="K921" s="15"/>
    </row>
    <row r="922" ht="12.75" customHeight="1">
      <c r="A922" s="8"/>
      <c r="B922" s="8"/>
      <c r="C922" s="8"/>
      <c r="D922" s="8"/>
      <c r="E922" s="8"/>
      <c r="F922" s="8"/>
      <c r="G922" s="111"/>
      <c r="H922" s="15"/>
      <c r="I922" s="15"/>
      <c r="J922" s="15"/>
      <c r="K922" s="15"/>
    </row>
    <row r="923" ht="12.75" customHeight="1">
      <c r="A923" s="8"/>
      <c r="B923" s="8"/>
      <c r="C923" s="8"/>
      <c r="D923" s="8"/>
      <c r="E923" s="8"/>
      <c r="F923" s="8"/>
      <c r="G923" s="111"/>
      <c r="H923" s="15"/>
      <c r="I923" s="15"/>
      <c r="J923" s="15"/>
      <c r="K923" s="15"/>
    </row>
    <row r="924" ht="12.75" customHeight="1">
      <c r="A924" s="8"/>
      <c r="B924" s="8"/>
      <c r="C924" s="8"/>
      <c r="D924" s="8"/>
      <c r="E924" s="8"/>
      <c r="F924" s="8"/>
      <c r="G924" s="111"/>
      <c r="H924" s="15"/>
      <c r="I924" s="15"/>
      <c r="J924" s="15"/>
      <c r="K924" s="15"/>
    </row>
    <row r="925" ht="12.75" customHeight="1">
      <c r="A925" s="8"/>
      <c r="B925" s="8"/>
      <c r="C925" s="8"/>
      <c r="D925" s="8"/>
      <c r="E925" s="8"/>
      <c r="F925" s="8"/>
      <c r="G925" s="111"/>
      <c r="H925" s="15"/>
      <c r="I925" s="15"/>
      <c r="J925" s="15"/>
      <c r="K925" s="15"/>
    </row>
    <row r="926" ht="12.75" customHeight="1">
      <c r="A926" s="8"/>
      <c r="B926" s="8"/>
      <c r="C926" s="8"/>
      <c r="D926" s="8"/>
      <c r="E926" s="8"/>
      <c r="F926" s="8"/>
      <c r="G926" s="111"/>
      <c r="H926" s="15"/>
      <c r="I926" s="15"/>
      <c r="J926" s="15"/>
      <c r="K926" s="15"/>
    </row>
    <row r="927" ht="12.75" customHeight="1">
      <c r="A927" s="8"/>
      <c r="B927" s="8"/>
      <c r="C927" s="8"/>
      <c r="D927" s="8"/>
      <c r="E927" s="8"/>
      <c r="F927" s="8"/>
      <c r="G927" s="111"/>
      <c r="H927" s="15"/>
      <c r="I927" s="15"/>
      <c r="J927" s="15"/>
      <c r="K927" s="15"/>
    </row>
    <row r="928" ht="12.75" customHeight="1">
      <c r="A928" s="8"/>
      <c r="B928" s="8"/>
      <c r="C928" s="8"/>
      <c r="D928" s="8"/>
      <c r="E928" s="8"/>
      <c r="F928" s="8"/>
      <c r="G928" s="111"/>
      <c r="H928" s="15"/>
      <c r="I928" s="15"/>
      <c r="J928" s="15"/>
      <c r="K928" s="15"/>
    </row>
    <row r="929" ht="12.75" customHeight="1">
      <c r="A929" s="8"/>
      <c r="B929" s="8"/>
      <c r="C929" s="8"/>
      <c r="D929" s="8"/>
      <c r="E929" s="8"/>
      <c r="F929" s="8"/>
      <c r="G929" s="111"/>
      <c r="H929" s="15"/>
      <c r="I929" s="15"/>
      <c r="J929" s="15"/>
      <c r="K929" s="15"/>
    </row>
    <row r="930" ht="12.75" customHeight="1">
      <c r="A930" s="8"/>
      <c r="B930" s="8"/>
      <c r="C930" s="8"/>
      <c r="D930" s="8"/>
      <c r="E930" s="8"/>
      <c r="F930" s="8"/>
      <c r="G930" s="111"/>
      <c r="H930" s="15"/>
      <c r="I930" s="15"/>
      <c r="J930" s="15"/>
      <c r="K930" s="15"/>
    </row>
    <row r="931" ht="12.75" customHeight="1">
      <c r="A931" s="8"/>
      <c r="B931" s="8"/>
      <c r="C931" s="8"/>
      <c r="D931" s="8"/>
      <c r="E931" s="8"/>
      <c r="F931" s="8"/>
      <c r="G931" s="111"/>
      <c r="H931" s="15"/>
      <c r="I931" s="15"/>
      <c r="J931" s="15"/>
      <c r="K931" s="15"/>
    </row>
    <row r="932" ht="12.75" customHeight="1">
      <c r="A932" s="8"/>
      <c r="B932" s="8"/>
      <c r="C932" s="8"/>
      <c r="D932" s="8"/>
      <c r="E932" s="8"/>
      <c r="F932" s="8"/>
      <c r="G932" s="111"/>
      <c r="H932" s="15"/>
      <c r="I932" s="15"/>
      <c r="J932" s="15"/>
      <c r="K932" s="15"/>
    </row>
    <row r="933" ht="12.75" customHeight="1">
      <c r="A933" s="8"/>
      <c r="B933" s="8"/>
      <c r="C933" s="8"/>
      <c r="D933" s="8"/>
      <c r="E933" s="8"/>
      <c r="F933" s="8"/>
      <c r="G933" s="111"/>
      <c r="H933" s="15"/>
      <c r="I933" s="15"/>
      <c r="J933" s="15"/>
      <c r="K933" s="15"/>
    </row>
    <row r="934" ht="12.75" customHeight="1">
      <c r="A934" s="8"/>
      <c r="B934" s="8"/>
      <c r="C934" s="8"/>
      <c r="D934" s="8"/>
      <c r="E934" s="8"/>
      <c r="F934" s="8"/>
      <c r="G934" s="111"/>
      <c r="H934" s="15"/>
      <c r="I934" s="15"/>
      <c r="J934" s="15"/>
      <c r="K934" s="15"/>
    </row>
    <row r="935" ht="12.75" customHeight="1">
      <c r="A935" s="8"/>
      <c r="B935" s="8"/>
      <c r="C935" s="8"/>
      <c r="D935" s="8"/>
      <c r="E935" s="8"/>
      <c r="F935" s="8"/>
      <c r="G935" s="111"/>
      <c r="H935" s="15"/>
      <c r="I935" s="15"/>
      <c r="J935" s="15"/>
      <c r="K935" s="15"/>
    </row>
    <row r="936" ht="12.75" customHeight="1">
      <c r="A936" s="8"/>
      <c r="B936" s="8"/>
      <c r="C936" s="8"/>
      <c r="D936" s="8"/>
      <c r="E936" s="8"/>
      <c r="F936" s="8"/>
      <c r="G936" s="111"/>
      <c r="H936" s="15"/>
      <c r="I936" s="15"/>
      <c r="J936" s="15"/>
      <c r="K936" s="15"/>
    </row>
    <row r="937" ht="12.75" customHeight="1">
      <c r="A937" s="8"/>
      <c r="B937" s="8"/>
      <c r="C937" s="8"/>
      <c r="D937" s="8"/>
      <c r="E937" s="8"/>
      <c r="F937" s="8"/>
      <c r="G937" s="111"/>
      <c r="H937" s="15"/>
      <c r="I937" s="15"/>
      <c r="J937" s="15"/>
      <c r="K937" s="15"/>
    </row>
    <row r="938" ht="12.75" customHeight="1">
      <c r="A938" s="8"/>
      <c r="B938" s="8"/>
      <c r="C938" s="8"/>
      <c r="D938" s="8"/>
      <c r="E938" s="8"/>
      <c r="F938" s="8"/>
      <c r="G938" s="111"/>
      <c r="H938" s="15"/>
      <c r="I938" s="15"/>
      <c r="J938" s="15"/>
      <c r="K938" s="15"/>
    </row>
    <row r="939" ht="12.75" customHeight="1">
      <c r="A939" s="8"/>
      <c r="B939" s="8"/>
      <c r="C939" s="8"/>
      <c r="D939" s="8"/>
      <c r="E939" s="8"/>
      <c r="F939" s="8"/>
      <c r="G939" s="111"/>
      <c r="H939" s="15"/>
      <c r="I939" s="15"/>
      <c r="J939" s="15"/>
      <c r="K939" s="15"/>
    </row>
    <row r="940" ht="12.75" customHeight="1">
      <c r="A940" s="8"/>
      <c r="B940" s="8"/>
      <c r="C940" s="8"/>
      <c r="D940" s="8"/>
      <c r="E940" s="8"/>
      <c r="F940" s="8"/>
      <c r="G940" s="111"/>
      <c r="H940" s="15"/>
      <c r="I940" s="15"/>
      <c r="J940" s="15"/>
      <c r="K940" s="15"/>
    </row>
    <row r="941" ht="12.75" customHeight="1">
      <c r="A941" s="8"/>
      <c r="B941" s="8"/>
      <c r="C941" s="8"/>
      <c r="D941" s="8"/>
      <c r="E941" s="8"/>
      <c r="F941" s="8"/>
      <c r="G941" s="111"/>
      <c r="H941" s="15"/>
      <c r="I941" s="15"/>
      <c r="J941" s="15"/>
      <c r="K941" s="15"/>
    </row>
    <row r="942" ht="12.75" customHeight="1">
      <c r="A942" s="8"/>
      <c r="B942" s="8"/>
      <c r="C942" s="8"/>
      <c r="D942" s="8"/>
      <c r="E942" s="8"/>
      <c r="F942" s="8"/>
      <c r="G942" s="111"/>
      <c r="H942" s="15"/>
      <c r="I942" s="15"/>
      <c r="J942" s="15"/>
      <c r="K942" s="15"/>
    </row>
    <row r="943" ht="12.75" customHeight="1">
      <c r="A943" s="8"/>
      <c r="B943" s="8"/>
      <c r="C943" s="8"/>
      <c r="D943" s="8"/>
      <c r="E943" s="8"/>
      <c r="F943" s="8"/>
      <c r="G943" s="111"/>
      <c r="H943" s="15"/>
      <c r="I943" s="15"/>
      <c r="J943" s="15"/>
      <c r="K943" s="15"/>
    </row>
    <row r="944" ht="12.75" customHeight="1">
      <c r="A944" s="8"/>
      <c r="B944" s="8"/>
      <c r="C944" s="8"/>
      <c r="D944" s="8"/>
      <c r="E944" s="8"/>
      <c r="F944" s="8"/>
      <c r="G944" s="111"/>
      <c r="H944" s="15"/>
      <c r="I944" s="15"/>
      <c r="J944" s="15"/>
      <c r="K944" s="15"/>
    </row>
    <row r="945" ht="12.75" customHeight="1">
      <c r="A945" s="8"/>
      <c r="B945" s="8"/>
      <c r="C945" s="8"/>
      <c r="D945" s="8"/>
      <c r="E945" s="8"/>
      <c r="F945" s="8"/>
      <c r="G945" s="111"/>
      <c r="H945" s="15"/>
      <c r="I945" s="15"/>
      <c r="J945" s="15"/>
      <c r="K945" s="15"/>
    </row>
    <row r="946" ht="12.75" customHeight="1">
      <c r="A946" s="8"/>
      <c r="B946" s="8"/>
      <c r="C946" s="8"/>
      <c r="D946" s="8"/>
      <c r="E946" s="8"/>
      <c r="F946" s="8"/>
      <c r="G946" s="111"/>
      <c r="H946" s="15"/>
      <c r="I946" s="15"/>
      <c r="J946" s="15"/>
      <c r="K946" s="15"/>
    </row>
    <row r="947" ht="12.75" customHeight="1">
      <c r="A947" s="8"/>
      <c r="B947" s="8"/>
      <c r="C947" s="8"/>
      <c r="D947" s="8"/>
      <c r="E947" s="8"/>
      <c r="F947" s="8"/>
      <c r="G947" s="111"/>
      <c r="H947" s="15"/>
      <c r="I947" s="15"/>
      <c r="J947" s="15"/>
      <c r="K947" s="15"/>
    </row>
    <row r="948" ht="12.75" customHeight="1">
      <c r="A948" s="8"/>
      <c r="B948" s="8"/>
      <c r="C948" s="8"/>
      <c r="D948" s="8"/>
      <c r="E948" s="8"/>
      <c r="F948" s="8"/>
      <c r="G948" s="111"/>
      <c r="H948" s="15"/>
      <c r="I948" s="15"/>
      <c r="J948" s="15"/>
      <c r="K948" s="15"/>
    </row>
    <row r="949" ht="12.75" customHeight="1">
      <c r="A949" s="8"/>
      <c r="B949" s="8"/>
      <c r="C949" s="8"/>
      <c r="D949" s="8"/>
      <c r="E949" s="8"/>
      <c r="F949" s="8"/>
      <c r="G949" s="111"/>
      <c r="H949" s="15"/>
      <c r="I949" s="15"/>
      <c r="J949" s="15"/>
      <c r="K949" s="15"/>
    </row>
    <row r="950" ht="12.75" customHeight="1">
      <c r="A950" s="8"/>
      <c r="B950" s="8"/>
      <c r="C950" s="8"/>
      <c r="D950" s="8"/>
      <c r="E950" s="8"/>
      <c r="F950" s="8"/>
      <c r="G950" s="111"/>
      <c r="H950" s="15"/>
      <c r="I950" s="15"/>
      <c r="J950" s="15"/>
      <c r="K950" s="15"/>
    </row>
    <row r="951" ht="12.75" customHeight="1">
      <c r="A951" s="8"/>
      <c r="B951" s="8"/>
      <c r="C951" s="8"/>
      <c r="D951" s="8"/>
      <c r="E951" s="8"/>
      <c r="F951" s="8"/>
      <c r="G951" s="111"/>
      <c r="H951" s="15"/>
      <c r="I951" s="15"/>
      <c r="J951" s="15"/>
      <c r="K951" s="15"/>
    </row>
    <row r="952" ht="12.75" customHeight="1">
      <c r="A952" s="8"/>
      <c r="B952" s="8"/>
      <c r="C952" s="8"/>
      <c r="D952" s="8"/>
      <c r="E952" s="8"/>
      <c r="F952" s="8"/>
      <c r="G952" s="111"/>
      <c r="H952" s="15"/>
      <c r="I952" s="15"/>
      <c r="J952" s="15"/>
      <c r="K952" s="15"/>
    </row>
    <row r="953" ht="12.75" customHeight="1">
      <c r="A953" s="8"/>
      <c r="B953" s="8"/>
      <c r="C953" s="8"/>
      <c r="D953" s="8"/>
      <c r="E953" s="8"/>
      <c r="F953" s="8"/>
      <c r="G953" s="111"/>
      <c r="H953" s="15"/>
      <c r="I953" s="15"/>
      <c r="J953" s="15"/>
      <c r="K953" s="15"/>
    </row>
    <row r="954" ht="12.75" customHeight="1">
      <c r="A954" s="8"/>
      <c r="B954" s="8"/>
      <c r="C954" s="8"/>
      <c r="D954" s="8"/>
      <c r="E954" s="8"/>
      <c r="F954" s="8"/>
      <c r="G954" s="111"/>
      <c r="H954" s="15"/>
      <c r="I954" s="15"/>
      <c r="J954" s="15"/>
      <c r="K954" s="15"/>
    </row>
    <row r="955" ht="12.75" customHeight="1">
      <c r="A955" s="8"/>
      <c r="B955" s="8"/>
      <c r="C955" s="8"/>
      <c r="D955" s="8"/>
      <c r="E955" s="8"/>
      <c r="F955" s="8"/>
      <c r="G955" s="111"/>
      <c r="H955" s="15"/>
      <c r="I955" s="15"/>
      <c r="J955" s="15"/>
      <c r="K955" s="15"/>
    </row>
    <row r="956" ht="12.75" customHeight="1">
      <c r="A956" s="8"/>
      <c r="B956" s="8"/>
      <c r="C956" s="8"/>
      <c r="D956" s="8"/>
      <c r="E956" s="8"/>
      <c r="F956" s="8"/>
      <c r="G956" s="111"/>
      <c r="H956" s="15"/>
      <c r="I956" s="15"/>
      <c r="J956" s="15"/>
      <c r="K956" s="15"/>
    </row>
    <row r="957" ht="12.75" customHeight="1">
      <c r="A957" s="8"/>
      <c r="B957" s="8"/>
      <c r="C957" s="8"/>
      <c r="D957" s="8"/>
      <c r="E957" s="8"/>
      <c r="F957" s="8"/>
      <c r="G957" s="111"/>
      <c r="H957" s="15"/>
      <c r="I957" s="15"/>
      <c r="J957" s="15"/>
      <c r="K957" s="15"/>
    </row>
    <row r="958" ht="12.75" customHeight="1">
      <c r="A958" s="8"/>
      <c r="B958" s="8"/>
      <c r="C958" s="8"/>
      <c r="D958" s="8"/>
      <c r="E958" s="8"/>
      <c r="F958" s="8"/>
      <c r="G958" s="111"/>
      <c r="H958" s="15"/>
      <c r="I958" s="15"/>
      <c r="J958" s="15"/>
      <c r="K958" s="15"/>
    </row>
    <row r="959" ht="12.75" customHeight="1">
      <c r="A959" s="8"/>
      <c r="B959" s="8"/>
      <c r="C959" s="8"/>
      <c r="D959" s="8"/>
      <c r="E959" s="8"/>
      <c r="F959" s="8"/>
      <c r="G959" s="111"/>
      <c r="H959" s="15"/>
      <c r="I959" s="15"/>
      <c r="J959" s="15"/>
      <c r="K959" s="15"/>
    </row>
    <row r="960" ht="12.75" customHeight="1">
      <c r="A960" s="8"/>
      <c r="B960" s="8"/>
      <c r="C960" s="8"/>
      <c r="D960" s="8"/>
      <c r="E960" s="8"/>
      <c r="F960" s="8"/>
      <c r="G960" s="111"/>
      <c r="H960" s="15"/>
      <c r="I960" s="15"/>
      <c r="J960" s="15"/>
      <c r="K960" s="15"/>
    </row>
    <row r="961" ht="12.75" customHeight="1">
      <c r="A961" s="8"/>
      <c r="B961" s="8"/>
      <c r="C961" s="8"/>
      <c r="D961" s="8"/>
      <c r="E961" s="8"/>
      <c r="F961" s="8"/>
      <c r="G961" s="111"/>
      <c r="H961" s="15"/>
      <c r="I961" s="15"/>
      <c r="J961" s="15"/>
      <c r="K961" s="15"/>
    </row>
    <row r="962" ht="12.75" customHeight="1">
      <c r="A962" s="8"/>
      <c r="B962" s="8"/>
      <c r="C962" s="8"/>
      <c r="D962" s="8"/>
      <c r="E962" s="8"/>
      <c r="F962" s="8"/>
      <c r="G962" s="111"/>
      <c r="H962" s="15"/>
      <c r="I962" s="15"/>
      <c r="J962" s="15"/>
      <c r="K962" s="15"/>
    </row>
    <row r="963" ht="12.75" customHeight="1">
      <c r="A963" s="8"/>
      <c r="B963" s="8"/>
      <c r="C963" s="8"/>
      <c r="D963" s="8"/>
      <c r="E963" s="8"/>
      <c r="F963" s="8"/>
      <c r="G963" s="111"/>
      <c r="H963" s="15"/>
      <c r="I963" s="15"/>
      <c r="J963" s="15"/>
      <c r="K963" s="15"/>
    </row>
    <row r="964" ht="12.75" customHeight="1">
      <c r="A964" s="8"/>
      <c r="B964" s="8"/>
      <c r="C964" s="8"/>
      <c r="D964" s="8"/>
      <c r="E964" s="8"/>
      <c r="F964" s="8"/>
      <c r="G964" s="111"/>
      <c r="H964" s="15"/>
      <c r="I964" s="15"/>
      <c r="J964" s="15"/>
      <c r="K964" s="15"/>
    </row>
    <row r="965" ht="12.75" customHeight="1">
      <c r="A965" s="8"/>
      <c r="B965" s="8"/>
      <c r="C965" s="8"/>
      <c r="D965" s="8"/>
      <c r="E965" s="8"/>
      <c r="F965" s="8"/>
      <c r="G965" s="111"/>
      <c r="H965" s="15"/>
      <c r="I965" s="15"/>
      <c r="J965" s="15"/>
      <c r="K965" s="15"/>
    </row>
    <row r="966" ht="12.75" customHeight="1">
      <c r="A966" s="8"/>
      <c r="B966" s="8"/>
      <c r="C966" s="8"/>
      <c r="D966" s="8"/>
      <c r="E966" s="8"/>
      <c r="F966" s="8"/>
      <c r="G966" s="111"/>
      <c r="H966" s="15"/>
      <c r="I966" s="15"/>
      <c r="J966" s="15"/>
      <c r="K966" s="15"/>
    </row>
    <row r="967" ht="12.75" customHeight="1">
      <c r="A967" s="8"/>
      <c r="B967" s="8"/>
      <c r="C967" s="8"/>
      <c r="D967" s="8"/>
      <c r="E967" s="8"/>
      <c r="F967" s="8"/>
      <c r="G967" s="111"/>
      <c r="H967" s="15"/>
      <c r="I967" s="15"/>
      <c r="J967" s="15"/>
      <c r="K967" s="15"/>
    </row>
    <row r="968" ht="12.75" customHeight="1">
      <c r="A968" s="8"/>
      <c r="B968" s="8"/>
      <c r="C968" s="8"/>
      <c r="D968" s="8"/>
      <c r="E968" s="8"/>
      <c r="F968" s="8"/>
      <c r="G968" s="111"/>
      <c r="H968" s="15"/>
      <c r="I968" s="15"/>
      <c r="J968" s="15"/>
      <c r="K968" s="15"/>
    </row>
    <row r="969" ht="12.75" customHeight="1">
      <c r="A969" s="8"/>
      <c r="B969" s="8"/>
      <c r="C969" s="8"/>
      <c r="D969" s="8"/>
      <c r="E969" s="8"/>
      <c r="F969" s="8"/>
      <c r="G969" s="111"/>
      <c r="H969" s="15"/>
      <c r="I969" s="15"/>
      <c r="J969" s="15"/>
      <c r="K969" s="15"/>
    </row>
    <row r="970" ht="12.75" customHeight="1">
      <c r="A970" s="8"/>
      <c r="B970" s="8"/>
      <c r="C970" s="8"/>
      <c r="D970" s="8"/>
      <c r="E970" s="8"/>
      <c r="F970" s="8"/>
      <c r="G970" s="111"/>
      <c r="H970" s="15"/>
      <c r="I970" s="15"/>
      <c r="J970" s="15"/>
      <c r="K970" s="15"/>
    </row>
    <row r="971" ht="12.75" customHeight="1">
      <c r="A971" s="8"/>
      <c r="B971" s="8"/>
      <c r="C971" s="8"/>
      <c r="D971" s="8"/>
      <c r="E971" s="8"/>
      <c r="F971" s="8"/>
      <c r="G971" s="111"/>
      <c r="H971" s="15"/>
      <c r="I971" s="15"/>
      <c r="J971" s="15"/>
      <c r="K971" s="15"/>
    </row>
    <row r="972" ht="12.75" customHeight="1">
      <c r="A972" s="8"/>
      <c r="B972" s="8"/>
      <c r="C972" s="8"/>
      <c r="D972" s="8"/>
      <c r="E972" s="8"/>
      <c r="F972" s="8"/>
      <c r="G972" s="111"/>
      <c r="H972" s="15"/>
      <c r="I972" s="15"/>
      <c r="J972" s="15"/>
      <c r="K972" s="15"/>
    </row>
    <row r="973" ht="12.75" customHeight="1">
      <c r="A973" s="8"/>
      <c r="B973" s="8"/>
      <c r="C973" s="8"/>
      <c r="D973" s="8"/>
      <c r="E973" s="8"/>
      <c r="F973" s="8"/>
      <c r="G973" s="111"/>
      <c r="H973" s="15"/>
      <c r="I973" s="15"/>
      <c r="J973" s="15"/>
      <c r="K973" s="15"/>
    </row>
    <row r="974" ht="12.75" customHeight="1">
      <c r="A974" s="8"/>
      <c r="B974" s="8"/>
      <c r="C974" s="8"/>
      <c r="D974" s="8"/>
      <c r="E974" s="8"/>
      <c r="F974" s="8"/>
      <c r="G974" s="111"/>
      <c r="H974" s="15"/>
      <c r="I974" s="15"/>
      <c r="J974" s="15"/>
      <c r="K974" s="15"/>
    </row>
    <row r="975" ht="12.75" customHeight="1">
      <c r="A975" s="8"/>
      <c r="B975" s="8"/>
      <c r="C975" s="8"/>
      <c r="D975" s="8"/>
      <c r="E975" s="8"/>
      <c r="F975" s="8"/>
      <c r="G975" s="111"/>
      <c r="H975" s="15"/>
      <c r="I975" s="15"/>
      <c r="J975" s="15"/>
      <c r="K975" s="15"/>
    </row>
    <row r="976" ht="12.75" customHeight="1">
      <c r="A976" s="8"/>
      <c r="B976" s="8"/>
      <c r="C976" s="8"/>
      <c r="D976" s="8"/>
      <c r="E976" s="8"/>
      <c r="F976" s="8"/>
      <c r="G976" s="111"/>
      <c r="H976" s="15"/>
      <c r="I976" s="15"/>
      <c r="J976" s="15"/>
      <c r="K976" s="15"/>
    </row>
    <row r="977" ht="12.75" customHeight="1">
      <c r="A977" s="8"/>
      <c r="B977" s="8"/>
      <c r="C977" s="8"/>
      <c r="D977" s="8"/>
      <c r="E977" s="8"/>
      <c r="F977" s="8"/>
      <c r="G977" s="111"/>
      <c r="H977" s="15"/>
      <c r="I977" s="15"/>
      <c r="J977" s="15"/>
      <c r="K977" s="15"/>
    </row>
    <row r="978" ht="12.75" customHeight="1">
      <c r="A978" s="8"/>
      <c r="B978" s="8"/>
      <c r="C978" s="8"/>
      <c r="D978" s="8"/>
      <c r="E978" s="8"/>
      <c r="F978" s="8"/>
      <c r="G978" s="111"/>
      <c r="H978" s="15"/>
      <c r="I978" s="15"/>
      <c r="J978" s="15"/>
      <c r="K978" s="15"/>
    </row>
    <row r="979" ht="12.75" customHeight="1">
      <c r="A979" s="8"/>
      <c r="B979" s="8"/>
      <c r="C979" s="8"/>
      <c r="D979" s="8"/>
      <c r="E979" s="8"/>
      <c r="F979" s="8"/>
      <c r="G979" s="111"/>
      <c r="H979" s="15"/>
      <c r="I979" s="15"/>
      <c r="J979" s="15"/>
      <c r="K979" s="15"/>
    </row>
    <row r="980" ht="12.75" customHeight="1">
      <c r="A980" s="8"/>
      <c r="B980" s="8"/>
      <c r="C980" s="8"/>
      <c r="D980" s="8"/>
      <c r="E980" s="8"/>
      <c r="F980" s="8"/>
      <c r="G980" s="111"/>
      <c r="H980" s="15"/>
      <c r="I980" s="15"/>
      <c r="J980" s="15"/>
      <c r="K980" s="15"/>
    </row>
    <row r="981" ht="12.75" customHeight="1">
      <c r="A981" s="8"/>
      <c r="B981" s="8"/>
      <c r="C981" s="8"/>
      <c r="D981" s="8"/>
      <c r="E981" s="8"/>
      <c r="F981" s="8"/>
      <c r="G981" s="111"/>
      <c r="H981" s="15"/>
      <c r="I981" s="15"/>
      <c r="J981" s="15"/>
      <c r="K981" s="15"/>
    </row>
    <row r="982" ht="12.75" customHeight="1">
      <c r="A982" s="8"/>
      <c r="B982" s="8"/>
      <c r="C982" s="8"/>
      <c r="D982" s="8"/>
      <c r="E982" s="8"/>
      <c r="F982" s="8"/>
      <c r="G982" s="111"/>
      <c r="H982" s="15"/>
      <c r="I982" s="15"/>
      <c r="J982" s="15"/>
      <c r="K982" s="15"/>
    </row>
    <row r="983" ht="12.75" customHeight="1">
      <c r="A983" s="8"/>
      <c r="B983" s="8"/>
      <c r="C983" s="8"/>
      <c r="D983" s="8"/>
      <c r="E983" s="8"/>
      <c r="F983" s="8"/>
      <c r="G983" s="111"/>
      <c r="H983" s="15"/>
      <c r="I983" s="15"/>
      <c r="J983" s="15"/>
      <c r="K983" s="15"/>
    </row>
    <row r="984" ht="12.75" customHeight="1">
      <c r="A984" s="8"/>
      <c r="B984" s="8"/>
      <c r="C984" s="8"/>
      <c r="D984" s="8"/>
      <c r="E984" s="8"/>
      <c r="F984" s="8"/>
      <c r="G984" s="111"/>
      <c r="H984" s="15"/>
      <c r="I984" s="15"/>
      <c r="J984" s="15"/>
      <c r="K984" s="15"/>
    </row>
    <row r="985" ht="12.75" customHeight="1">
      <c r="A985" s="8"/>
      <c r="B985" s="8"/>
      <c r="C985" s="8"/>
      <c r="D985" s="8"/>
      <c r="E985" s="8"/>
      <c r="F985" s="8"/>
      <c r="G985" s="111"/>
      <c r="H985" s="15"/>
      <c r="I985" s="15"/>
      <c r="J985" s="15"/>
      <c r="K985" s="15"/>
    </row>
    <row r="986" ht="12.75" customHeight="1">
      <c r="A986" s="8"/>
      <c r="B986" s="8"/>
      <c r="C986" s="8"/>
      <c r="D986" s="8"/>
      <c r="E986" s="8"/>
      <c r="F986" s="8"/>
      <c r="G986" s="111"/>
      <c r="H986" s="15"/>
      <c r="I986" s="15"/>
      <c r="J986" s="15"/>
      <c r="K986" s="15"/>
    </row>
    <row r="987" ht="12.75" customHeight="1">
      <c r="A987" s="8"/>
      <c r="B987" s="8"/>
      <c r="C987" s="8"/>
      <c r="D987" s="8"/>
      <c r="E987" s="8"/>
      <c r="F987" s="8"/>
      <c r="G987" s="111"/>
      <c r="H987" s="15"/>
      <c r="I987" s="15"/>
      <c r="J987" s="15"/>
      <c r="K987" s="15"/>
    </row>
    <row r="988" ht="12.75" customHeight="1">
      <c r="A988" s="8"/>
      <c r="B988" s="8"/>
      <c r="C988" s="8"/>
      <c r="D988" s="8"/>
      <c r="E988" s="8"/>
      <c r="F988" s="8"/>
      <c r="G988" s="111"/>
      <c r="H988" s="15"/>
      <c r="I988" s="15"/>
      <c r="J988" s="15"/>
      <c r="K988" s="15"/>
    </row>
    <row r="989" ht="12.75" customHeight="1">
      <c r="A989" s="8"/>
      <c r="B989" s="8"/>
      <c r="C989" s="8"/>
      <c r="D989" s="8"/>
      <c r="E989" s="8"/>
      <c r="F989" s="8"/>
      <c r="G989" s="111"/>
      <c r="H989" s="15"/>
      <c r="I989" s="15"/>
      <c r="J989" s="15"/>
      <c r="K989" s="15"/>
    </row>
    <row r="990" ht="12.75" customHeight="1">
      <c r="A990" s="8"/>
      <c r="B990" s="8"/>
      <c r="C990" s="8"/>
      <c r="D990" s="8"/>
      <c r="E990" s="8"/>
      <c r="F990" s="8"/>
      <c r="G990" s="111"/>
      <c r="H990" s="15"/>
      <c r="I990" s="15"/>
      <c r="J990" s="15"/>
      <c r="K990" s="15"/>
    </row>
    <row r="991" ht="12.75" customHeight="1">
      <c r="A991" s="8"/>
      <c r="B991" s="8"/>
      <c r="C991" s="8"/>
      <c r="D991" s="8"/>
      <c r="E991" s="8"/>
      <c r="F991" s="8"/>
      <c r="G991" s="111"/>
      <c r="H991" s="15"/>
      <c r="I991" s="15"/>
      <c r="J991" s="15"/>
      <c r="K991" s="15"/>
    </row>
    <row r="992" ht="12.75" customHeight="1">
      <c r="A992" s="8"/>
      <c r="B992" s="8"/>
      <c r="C992" s="8"/>
      <c r="D992" s="8"/>
      <c r="E992" s="8"/>
      <c r="F992" s="8"/>
      <c r="G992" s="111"/>
      <c r="H992" s="15"/>
      <c r="I992" s="15"/>
      <c r="J992" s="15"/>
      <c r="K992" s="15"/>
    </row>
    <row r="993" ht="12.75" customHeight="1">
      <c r="A993" s="8"/>
      <c r="B993" s="8"/>
      <c r="C993" s="8"/>
      <c r="D993" s="8"/>
      <c r="E993" s="8"/>
      <c r="F993" s="8"/>
      <c r="G993" s="111"/>
      <c r="H993" s="15"/>
      <c r="I993" s="15"/>
      <c r="J993" s="15"/>
      <c r="K993" s="15"/>
    </row>
    <row r="994" ht="12.75" customHeight="1">
      <c r="A994" s="8"/>
      <c r="B994" s="8"/>
      <c r="C994" s="8"/>
      <c r="D994" s="8"/>
      <c r="E994" s="8"/>
      <c r="F994" s="8"/>
      <c r="G994" s="111"/>
      <c r="H994" s="15"/>
      <c r="I994" s="15"/>
      <c r="J994" s="15"/>
      <c r="K994" s="15"/>
    </row>
    <row r="995" ht="12.75" customHeight="1">
      <c r="A995" s="8"/>
      <c r="B995" s="8"/>
      <c r="C995" s="8"/>
      <c r="D995" s="8"/>
      <c r="E995" s="8"/>
      <c r="F995" s="8"/>
      <c r="G995" s="111"/>
      <c r="H995" s="15"/>
      <c r="I995" s="15"/>
      <c r="J995" s="15"/>
      <c r="K995" s="15"/>
    </row>
    <row r="996" ht="12.75" customHeight="1">
      <c r="A996" s="8"/>
      <c r="B996" s="8"/>
      <c r="C996" s="8"/>
      <c r="D996" s="8"/>
      <c r="E996" s="8"/>
      <c r="F996" s="8"/>
      <c r="G996" s="111"/>
      <c r="H996" s="15"/>
      <c r="I996" s="15"/>
      <c r="J996" s="15"/>
      <c r="K996" s="15"/>
    </row>
    <row r="997" ht="12.75" customHeight="1">
      <c r="A997" s="8"/>
      <c r="B997" s="8"/>
      <c r="C997" s="8"/>
      <c r="D997" s="8"/>
      <c r="E997" s="8"/>
      <c r="F997" s="8"/>
      <c r="G997" s="111"/>
      <c r="H997" s="15"/>
      <c r="I997" s="15"/>
      <c r="J997" s="15"/>
      <c r="K997" s="15"/>
    </row>
    <row r="998" ht="12.75" customHeight="1">
      <c r="A998" s="8"/>
      <c r="B998" s="8"/>
      <c r="C998" s="8"/>
      <c r="D998" s="8"/>
      <c r="E998" s="8"/>
      <c r="F998" s="8"/>
      <c r="G998" s="111"/>
      <c r="H998" s="15"/>
      <c r="I998" s="15"/>
      <c r="J998" s="15"/>
      <c r="K998" s="15"/>
    </row>
    <row r="999" ht="12.75" customHeight="1">
      <c r="A999" s="8"/>
      <c r="B999" s="8"/>
      <c r="C999" s="8"/>
      <c r="D999" s="8"/>
      <c r="E999" s="8"/>
      <c r="F999" s="8"/>
      <c r="G999" s="111"/>
      <c r="H999" s="15"/>
      <c r="I999" s="15"/>
      <c r="J999" s="15"/>
      <c r="K999" s="15"/>
    </row>
    <row r="1000" ht="12.75" customHeight="1">
      <c r="A1000" s="8"/>
      <c r="B1000" s="8"/>
      <c r="C1000" s="8"/>
      <c r="D1000" s="8"/>
      <c r="E1000" s="8"/>
      <c r="F1000" s="8"/>
      <c r="G1000" s="111"/>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