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drawing+xml" PartName="/xl/drawings/drawing42.xml"/>
  <Override ContentType="application/vnd.openxmlformats-officedocument.drawing+xml" PartName="/xl/drawings/drawing43.xml"/>
  <Override ContentType="application/vnd.openxmlformats-officedocument.drawing+xml" PartName="/xl/drawings/drawing44.xml"/>
  <Override ContentType="application/vnd.openxmlformats-officedocument.drawing+xml" PartName="/xl/drawings/drawing45.xml"/>
  <Override ContentType="application/vnd.openxmlformats-officedocument.drawing+xml" PartName="/xl/drawings/drawing46.xml"/>
  <Override ContentType="application/vnd.openxmlformats-officedocument.drawing+xml" PartName="/xl/drawings/drawing47.xml"/>
  <Override ContentType="application/vnd.openxmlformats-officedocument.drawing+xml" PartName="/xl/drawings/drawing48.xml"/>
  <Override ContentType="application/vnd.openxmlformats-officedocument.drawing+xml" PartName="/xl/drawings/drawing49.xml"/>
  <Override ContentType="application/vnd.openxmlformats-officedocument.drawing+xml" PartName="/xl/drawings/drawing50.xml"/>
  <Override ContentType="application/vnd.openxmlformats-officedocument.drawing+xml" PartName="/xl/drawings/drawing51.xml"/>
  <Override ContentType="application/vnd.openxmlformats-officedocument.drawing+xml" PartName="/xl/drawings/drawing52.xml"/>
  <Override ContentType="application/vnd.openxmlformats-officedocument.drawing+xml" PartName="/xl/drawings/drawing53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56.xml"/>
  <Override ContentType="application/vnd.openxmlformats-officedocument.drawing+xml" PartName="/xl/drawings/drawing57.xml"/>
  <Override ContentType="application/vnd.openxmlformats-officedocument.drawing+xml" PartName="/xl/drawings/drawing5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>
    <mc:Choice Requires="x15">
      <x15ac:absPath xmlns:x15ac="http://schemas.microsoft.com/office/spreadsheetml/2010/11/ac" url="C:\Users\yaoyj\Desktop\ZSP\src\main\resources\templates\"/>
    </mc:Choice>
  </mc:AlternateContent>
  <xr:revisionPtr revIDLastSave="0" documentId="13_ncr:1_{9F38170B-F8D7-4379-A673-43B87CEC654C}" xr6:coauthVersionLast="47" xr6:coauthVersionMax="47" xr10:uidLastSave="{00000000-0000-0000-0000-000000000000}"/>
  <bookViews>
    <workbookView xWindow="768" yWindow="768" windowWidth="20772" windowHeight="11232" xr2:uid="{825A4CEA-0F70-4CF0-9531-D2ED1698A1EF}"/>
  </bookViews>
  <sheets>
    <sheet name="0001" sheetId="1" r:id="rId1"/>
    <sheet name="0002" r:id="rId6" sheetId="2"/>
    <sheet name="0003" r:id="rId7" sheetId="3"/>
    <sheet name="0004" r:id="rId8" sheetId="4"/>
    <sheet name="0005" r:id="rId9" sheetId="5"/>
    <sheet name="0006" r:id="rId10" sheetId="6"/>
    <sheet name="0007" r:id="rId11" sheetId="7"/>
    <sheet name="0008" r:id="rId12" sheetId="8"/>
    <sheet name="0009" r:id="rId13" sheetId="9"/>
    <sheet name="00010" r:id="rId14" sheetId="10"/>
    <sheet name="00011" r:id="rId15" sheetId="11"/>
    <sheet name="00012" r:id="rId16" sheetId="12"/>
    <sheet name="00013" r:id="rId17" sheetId="13"/>
    <sheet name="00014" r:id="rId18" sheetId="14"/>
    <sheet name="00015" r:id="rId19" sheetId="15"/>
    <sheet name="00016" r:id="rId20" sheetId="16"/>
    <sheet name="00017" r:id="rId21" sheetId="17"/>
    <sheet name="00018" r:id="rId22" sheetId="18"/>
    <sheet name="00019" r:id="rId23" sheetId="19"/>
    <sheet name="00020" r:id="rId24" sheetId="20"/>
    <sheet name="00021" r:id="rId25" sheetId="21"/>
    <sheet name="00022" r:id="rId26" sheetId="22"/>
    <sheet name="00023" r:id="rId27" sheetId="23"/>
    <sheet name="00024" r:id="rId28" sheetId="24"/>
    <sheet name="00025" r:id="rId29" sheetId="25"/>
    <sheet name="00026" r:id="rId30" sheetId="26"/>
    <sheet name="00027" r:id="rId31" sheetId="27"/>
    <sheet name="00028" r:id="rId32" sheetId="28"/>
    <sheet name="00029" r:id="rId33" sheetId="29"/>
    <sheet name="00030" r:id="rId34" sheetId="30"/>
    <sheet name="00031" r:id="rId35" sheetId="31"/>
    <sheet name="00032" r:id="rId36" sheetId="32"/>
    <sheet name="00033" r:id="rId37" sheetId="33"/>
    <sheet name="00034" r:id="rId38" sheetId="34"/>
    <sheet name="00035" r:id="rId39" sheetId="35"/>
    <sheet name="00036" r:id="rId40" sheetId="36"/>
    <sheet name="00037" r:id="rId41" sheetId="37"/>
    <sheet name="00038" r:id="rId42" sheetId="38"/>
    <sheet name="00039" r:id="rId43" sheetId="39"/>
    <sheet name="00040" r:id="rId44" sheetId="40"/>
    <sheet name="00041" r:id="rId45" sheetId="41"/>
    <sheet name="00042" r:id="rId46" sheetId="42"/>
    <sheet name="00043" r:id="rId47" sheetId="43"/>
    <sheet name="00044" r:id="rId48" sheetId="44"/>
    <sheet name="00045" r:id="rId49" sheetId="45"/>
    <sheet name="00046" r:id="rId50" sheetId="46"/>
    <sheet name="00047" r:id="rId51" sheetId="47"/>
    <sheet name="00048" r:id="rId52" sheetId="48"/>
    <sheet name="00049" r:id="rId53" sheetId="49"/>
    <sheet name="00054" r:id="rId54" sheetId="50"/>
    <sheet name="00055" r:id="rId55" sheetId="51"/>
    <sheet name="00056" r:id="rId56" sheetId="52"/>
    <sheet name="00057" r:id="rId57" sheetId="53"/>
    <sheet name="00058" r:id="rId58" sheetId="54"/>
    <sheet name="00059" r:id="rId59" sheetId="55"/>
    <sheet name="00060" r:id="rId60" sheetId="56"/>
    <sheet name="00061" r:id="rId61" sheetId="57"/>
    <sheet name="00062" r:id="rId62" sheetId="5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D55" i="1"/>
  <c r="G55" i="1"/>
  <c r="A55" i="1"/>
  <c r="N30" i="1" l="1"/>
  <c r="N35" i="1" s="1"/>
  <c r="I37" i="1" l="1"/>
  <c r="N37" i="1" s="1"/>
  <c r="N39" i="1"/>
  <c r="J17" i="1" s="1"/>
  <c r="J23" i="1" l="1"/>
  <c r="M58" i="1" s="1"/>
  <c r="J21" i="1"/>
</calcChain>
</file>

<file path=xl/sharedStrings.xml><?xml version="1.0" encoding="utf-8"?>
<sst xmlns="http://schemas.openxmlformats.org/spreadsheetml/2006/main" count="1466" uniqueCount="659">
  <si>
    <t>June2024 Bill</t>
  </si>
  <si>
    <t>Dated 01 July2024</t>
  </si>
  <si>
    <t>Account No   :</t>
  </si>
  <si>
    <t>Deposit :</t>
  </si>
  <si>
    <t>Invoice No :</t>
  </si>
  <si>
    <t>Starhub Limited</t>
  </si>
  <si>
    <t>This is your tax involce for:</t>
  </si>
  <si>
    <t>16 Ah Hood Rd</t>
  </si>
  <si>
    <t>#B1-11 Singapore(329984)</t>
  </si>
  <si>
    <t>SUMMARY OF CHARGES 01 June 2024 to 30 June 2024</t>
  </si>
  <si>
    <t>Amount ($)</t>
  </si>
  <si>
    <t>HH Properties Pte Ltd</t>
  </si>
  <si>
    <t>Balance B/F from Previous Bill</t>
  </si>
  <si>
    <t>18 Ah Hood Road</t>
  </si>
  <si>
    <t>Payment receive</t>
  </si>
  <si>
    <t>#13-51 Hiap Hoe Building</t>
  </si>
  <si>
    <t>Electricity Charges - *new*</t>
  </si>
  <si>
    <t>Singapore 329983</t>
  </si>
  <si>
    <t xml:space="preserve"> </t>
  </si>
  <si>
    <t>Co.Reg No.:</t>
  </si>
  <si>
    <t>200810090Z</t>
  </si>
  <si>
    <t>GST Reg No.:</t>
  </si>
  <si>
    <t>General enquries:</t>
  </si>
  <si>
    <t>Total Current Charges due on</t>
  </si>
  <si>
    <t>Total Amount Payable</t>
  </si>
  <si>
    <t>Payment received on or after 24 July 2024 may not be included into this bill</t>
  </si>
  <si>
    <t>CURRENT MONTH CHARGES</t>
  </si>
  <si>
    <t>Usage</t>
  </si>
  <si>
    <t>Rate($)</t>
  </si>
  <si>
    <t>Amount($)</t>
  </si>
  <si>
    <t>Total($)</t>
  </si>
  <si>
    <t>Electricity Services</t>
  </si>
  <si>
    <t>Reading (kWh) taken from Meter with ratio 1</t>
  </si>
  <si>
    <t>Start Meter Read</t>
  </si>
  <si>
    <t>End Meter Read</t>
  </si>
  <si>
    <t>Total Charges</t>
  </si>
  <si>
    <t>Goods &amp; Services Tax</t>
  </si>
  <si>
    <t>Total Current Charges Inclusive of GST</t>
  </si>
  <si>
    <t>Payment Advice</t>
  </si>
  <si>
    <t>Payment Due On</t>
  </si>
  <si>
    <t>Account No.</t>
  </si>
  <si>
    <t>Invoice No.</t>
  </si>
  <si>
    <t>Cheque No.</t>
  </si>
  <si>
    <t>Bank/Branch</t>
  </si>
  <si>
    <t>Payment Options</t>
  </si>
  <si>
    <t>1)</t>
  </si>
  <si>
    <t>Bank Transfer:</t>
  </si>
  <si>
    <t>Please quote "Invoice No." when making payment</t>
  </si>
  <si>
    <t>Beneficiary bank name: United Overseas Bank Limited</t>
  </si>
  <si>
    <t>Beneficiary bank SWIFT code: UOVBSGSG</t>
  </si>
  <si>
    <t>Beneficiary bank account no: 450-300-222-6</t>
  </si>
  <si>
    <t>A/C Name: HH Properties Pte. Ltd.</t>
  </si>
  <si>
    <t>2)</t>
  </si>
  <si>
    <t>Interbank GIRO:</t>
  </si>
  <si>
    <t>Upon approval of your GIRO Application, deduction details will be specified in this invoice</t>
  </si>
  <si>
    <t>Note: For Late Payment, a monthly late payment fee of 1% will be charged to any outstanding amount not paid by the stipulated due date</t>
  </si>
  <si>
    <t>SGD 0</t>
  </si>
  <si>
    <t>HH 0</t>
  </si>
  <si>
    <t>IN2407-11</t>
  </si>
  <si>
    <t>a</t>
  </si>
  <si>
    <t>Apr 2024 Bill</t>
  </si>
  <si>
    <t>Dated 01 May 2024</t>
  </si>
  <si>
    <t>HH 0000-0001</t>
  </si>
  <si>
    <t>SGD 1050</t>
  </si>
  <si>
    <t>IN2405-10001</t>
  </si>
  <si>
    <t>67 Ubi Ave</t>
  </si>
  <si>
    <t>Starhub Green, 05-01</t>
  </si>
  <si>
    <t>Singapore(408942)</t>
  </si>
  <si>
    <t>SUMMARY OF CHARGES 01 May 2024 to 01 Apr 2024</t>
  </si>
  <si>
    <t>522.37</t>
  </si>
  <si>
    <t>0.00</t>
  </si>
  <si>
    <t>14-May-24</t>
  </si>
  <si>
    <t>Payment received on or after 24 Apr 2024 may not be included into this bill</t>
  </si>
  <si>
    <t>1467.91</t>
  </si>
  <si>
    <t>0.2979</t>
  </si>
  <si>
    <t>107329.00</t>
  </si>
  <si>
    <t>108796.91</t>
  </si>
  <si>
    <t>1% Interest Charge on Late Payment for 1/4/24 - 30/4/24</t>
  </si>
  <si>
    <t>5.20</t>
  </si>
  <si>
    <t>HH 0000-0002</t>
  </si>
  <si>
    <t>IN2405-10002</t>
  </si>
  <si>
    <t>M1 Limited</t>
  </si>
  <si>
    <t>10 International Business Park</t>
  </si>
  <si>
    <t/>
  </si>
  <si>
    <t>Singapore(554915)</t>
  </si>
  <si>
    <t>#B1-12 Singapore(329984)</t>
  </si>
  <si>
    <t>209.38</t>
  </si>
  <si>
    <t>-209.38</t>
  </si>
  <si>
    <t>Total Amount Payable will be charges to your Giro Acct on due Date</t>
  </si>
  <si>
    <t>557.84</t>
  </si>
  <si>
    <t>9009.73</t>
  </si>
  <si>
    <t>9567.57</t>
  </si>
  <si>
    <t>HH 0000-0003</t>
  </si>
  <si>
    <t>IN2405-10003</t>
  </si>
  <si>
    <t>Singtel Mobile Singapore Pte Ltd</t>
  </si>
  <si>
    <t>No 1 Serangoon North Avenue 5</t>
  </si>
  <si>
    <t>03-01</t>
  </si>
  <si>
    <t>#B1-13 Singapore(329984)</t>
  </si>
  <si>
    <t>462.51</t>
  </si>
  <si>
    <t>-462.51</t>
  </si>
  <si>
    <t>1540034.00</t>
  </si>
  <si>
    <t>1% Interest Charge on Late Payment for 1/4/24 - 16/4/24</t>
  </si>
  <si>
    <t>2.39</t>
  </si>
  <si>
    <t>HH 0000-0004</t>
  </si>
  <si>
    <t>IN2405-10004</t>
  </si>
  <si>
    <t>Grid Communication Pte Ltd</t>
  </si>
  <si>
    <t>1 Lorong 2 Toa Payoh</t>
  </si>
  <si>
    <t>Yellow Pages Building, 03-01</t>
  </si>
  <si>
    <t>Singapore(319637)</t>
  </si>
  <si>
    <t>#B1-14 Singapore(329984)</t>
  </si>
  <si>
    <t>59937.51</t>
  </si>
  <si>
    <t>HH 0000-0005</t>
  </si>
  <si>
    <t>SGD 92000</t>
  </si>
  <si>
    <t>IN2405-10005</t>
  </si>
  <si>
    <t>NTUC Fairprice Co-Operative Ltd</t>
  </si>
  <si>
    <t>No. 1 Joo Koon Circle</t>
  </si>
  <si>
    <t>NTUC Fairprice</t>
  </si>
  <si>
    <t>FairPrice Hub , 13-01</t>
  </si>
  <si>
    <t>20 Ah Hood Rd</t>
  </si>
  <si>
    <t>Singapore(629117)</t>
  </si>
  <si>
    <t>#02-01 Singapore(329984)</t>
  </si>
  <si>
    <t>36522.95</t>
  </si>
  <si>
    <t>-36522.95</t>
  </si>
  <si>
    <t>Reading (kWh) taken from Meter with ratio 200</t>
  </si>
  <si>
    <t>96698.00</t>
  </si>
  <si>
    <t>67405.28</t>
  </si>
  <si>
    <t>67888.77</t>
  </si>
  <si>
    <t>HH 0000-0006</t>
  </si>
  <si>
    <t>IN2405-10006</t>
  </si>
  <si>
    <t>Lee Three Brothers Pte Ltd</t>
  </si>
  <si>
    <t>1 Jalan Rajah</t>
  </si>
  <si>
    <t>01-01</t>
  </si>
  <si>
    <t>Singapore(329133)</t>
  </si>
  <si>
    <t>#01-01 Singapore(329984)</t>
  </si>
  <si>
    <t>1282.20</t>
  </si>
  <si>
    <t>-1282.20</t>
  </si>
  <si>
    <t>3396.23</t>
  </si>
  <si>
    <t>43480.19</t>
  </si>
  <si>
    <t>46876.42</t>
  </si>
  <si>
    <t>HH 0000-0007</t>
  </si>
  <si>
    <t>IN2405-10007</t>
  </si>
  <si>
    <t>QQ House</t>
  </si>
  <si>
    <t>Blk 3 Queens Road</t>
  </si>
  <si>
    <t xml:space="preserve">QQ House	</t>
  </si>
  <si>
    <t>06-159</t>
  </si>
  <si>
    <t>Singapore(260003)</t>
  </si>
  <si>
    <t>#01-31 Singapore(329984)</t>
  </si>
  <si>
    <t>144.98</t>
  </si>
  <si>
    <t>-144.98</t>
  </si>
  <si>
    <t>69691.00</t>
  </si>
  <si>
    <t>HH 0000-0008</t>
  </si>
  <si>
    <t>IN2405-10008</t>
  </si>
  <si>
    <t>Food Fair Pte Ltd</t>
  </si>
  <si>
    <t>20 Ah Hood Road</t>
  </si>
  <si>
    <t>Zhongshan Mall, 01-35</t>
  </si>
  <si>
    <t>Singapore(329984)</t>
  </si>
  <si>
    <t>#01-06 Singapore(329984)</t>
  </si>
  <si>
    <t>1043.22</t>
  </si>
  <si>
    <t>-1043.22</t>
  </si>
  <si>
    <t>Reading (kWh) taken from Meter with ratio 20</t>
  </si>
  <si>
    <t>32450.73</t>
  </si>
  <si>
    <t>HH 0000-0009</t>
  </si>
  <si>
    <t>IN2405-10009</t>
  </si>
  <si>
    <t>Prestige Laundry And Cleaning Pte Ltd</t>
  </si>
  <si>
    <t>79 Pandan Loop</t>
  </si>
  <si>
    <t>Singapore(128446)</t>
  </si>
  <si>
    <t>#01-29 Singapore(329984)</t>
  </si>
  <si>
    <t>454.78</t>
  </si>
  <si>
    <t>-454.78</t>
  </si>
  <si>
    <t>1170.97</t>
  </si>
  <si>
    <t>62399.12</t>
  </si>
  <si>
    <t>63570.09</t>
  </si>
  <si>
    <t>HH 0000-0010</t>
  </si>
  <si>
    <t>IN2405-10010</t>
  </si>
  <si>
    <t>Muhammed Enterprise</t>
  </si>
  <si>
    <t>Blk 105 Bishan Street 12</t>
  </si>
  <si>
    <t xml:space="preserve">Muhammad Enterprise	</t>
  </si>
  <si>
    <t>04-248</t>
  </si>
  <si>
    <t>Singapore(570105)</t>
  </si>
  <si>
    <t>#01-30 Singapore(329984)</t>
  </si>
  <si>
    <t>148.75</t>
  </si>
  <si>
    <t>141993.58</t>
  </si>
  <si>
    <t>142142.33</t>
  </si>
  <si>
    <t>HH 0000-0011</t>
  </si>
  <si>
    <t>SGD 9200</t>
  </si>
  <si>
    <t>IN2405-10011</t>
  </si>
  <si>
    <t>TES07 Pte Ltd (Thai Express)</t>
  </si>
  <si>
    <t>2 Alexandra Road</t>
  </si>
  <si>
    <t>Delta House, 05-04</t>
  </si>
  <si>
    <t>Singapore(159919)</t>
  </si>
  <si>
    <t>#01-17 Singapore(329984)</t>
  </si>
  <si>
    <t>2742.15</t>
  </si>
  <si>
    <t>-2742.15</t>
  </si>
  <si>
    <t>HH 0000-0012</t>
  </si>
  <si>
    <t>IN2405-10012</t>
  </si>
  <si>
    <t>Hockhua-Eng Heng Trading Pte Ltd</t>
  </si>
  <si>
    <t>No. 6 Ang Mo Kio Industrial Park 2</t>
  </si>
  <si>
    <t>Hockhua Tonic Pte Ltd</t>
  </si>
  <si>
    <t>18 Ah Hood Rd</t>
  </si>
  <si>
    <t>Singapore(569499)</t>
  </si>
  <si>
    <t>#01-22 Singapore(329984)</t>
  </si>
  <si>
    <t>676.37</t>
  </si>
  <si>
    <t>-676.37</t>
  </si>
  <si>
    <t>371333.03</t>
  </si>
  <si>
    <t>HH 0000-0013</t>
  </si>
  <si>
    <t>SGD 530</t>
  </si>
  <si>
    <t>IN2405-10013</t>
  </si>
  <si>
    <t>VIP Boutique</t>
  </si>
  <si>
    <t>VIP Boutique LLP</t>
  </si>
  <si>
    <t>Zhongshan Mall, 01-07A</t>
  </si>
  <si>
    <t>#01-07A Singapore(329984)</t>
  </si>
  <si>
    <t>34065.00</t>
  </si>
  <si>
    <t>HH 0000-0014</t>
  </si>
  <si>
    <t>IN2405-10014</t>
  </si>
  <si>
    <t>Cold Storage Singapore (1983) P/L (Guardian)</t>
  </si>
  <si>
    <t>21, Tampines North Drive 2</t>
  </si>
  <si>
    <t>13-01</t>
  </si>
  <si>
    <t>Singapore(528765)</t>
  </si>
  <si>
    <t>#01-20 Singapore(329984)</t>
  </si>
  <si>
    <t>654.21</t>
  </si>
  <si>
    <t>-654.21</t>
  </si>
  <si>
    <t>1715.00</t>
  </si>
  <si>
    <t>436444.00</t>
  </si>
  <si>
    <t>438159.00</t>
  </si>
  <si>
    <t>HH 0000-0015</t>
  </si>
  <si>
    <t>IN2405-10015</t>
  </si>
  <si>
    <t>Sharp Electronics (S) Pte Ltd</t>
  </si>
  <si>
    <t>438B Alexandra Road</t>
  </si>
  <si>
    <t>#06-01/02 Alexandra Technopark</t>
  </si>
  <si>
    <t>Singapore(119968)</t>
  </si>
  <si>
    <t>#09-51 Singapore(329984)</t>
  </si>
  <si>
    <t>127847.08</t>
  </si>
  <si>
    <t>HH 0000-0016</t>
  </si>
  <si>
    <t>IN2405-10016</t>
  </si>
  <si>
    <t>1066.13</t>
  </si>
  <si>
    <t>-1066.13</t>
  </si>
  <si>
    <t>256074.00</t>
  </si>
  <si>
    <t>HH 0000-0017</t>
  </si>
  <si>
    <t>IN2405-10017</t>
  </si>
  <si>
    <t>Golder Associates (S) Pte Ltd</t>
  </si>
  <si>
    <t>18 Ah Hood Road Hiap Hoe</t>
  </si>
  <si>
    <t>GeoEng/Golder Associates Group</t>
  </si>
  <si>
    <t>Building At Zhongshan Park, 10-51</t>
  </si>
  <si>
    <t>Singapore(329983)</t>
  </si>
  <si>
    <t>#10-51 Singapore(329984)</t>
  </si>
  <si>
    <t>391.75</t>
  </si>
  <si>
    <t>-391.75</t>
  </si>
  <si>
    <t>1229.61</t>
  </si>
  <si>
    <t>231996.41</t>
  </si>
  <si>
    <t>233226.02</t>
  </si>
  <si>
    <t>HH 0000-0018</t>
  </si>
  <si>
    <t>IN2405-10018</t>
  </si>
  <si>
    <t>1522.62</t>
  </si>
  <si>
    <t>-1522.62</t>
  </si>
  <si>
    <t>5414.77</t>
  </si>
  <si>
    <t>381227.46</t>
  </si>
  <si>
    <t>386642.23</t>
  </si>
  <si>
    <t>HH 0000-0019</t>
  </si>
  <si>
    <t>IN2405-10019</t>
  </si>
  <si>
    <t>Livewell Medical Pte Ltd</t>
  </si>
  <si>
    <t>20 Ah Hood Rd, Zhongshan Mall</t>
  </si>
  <si>
    <t>#01-08</t>
  </si>
  <si>
    <t>#01-08 Singapore(329984)</t>
  </si>
  <si>
    <t>130.65</t>
  </si>
  <si>
    <t>-130.65</t>
  </si>
  <si>
    <t>48295.00</t>
  </si>
  <si>
    <t>HH 0000-0020</t>
  </si>
  <si>
    <t>IN2405-10020</t>
  </si>
  <si>
    <t>Royal One Pte Ltd</t>
  </si>
  <si>
    <t>203 Henderson Road</t>
  </si>
  <si>
    <t xml:space="preserve">Gong Cha	</t>
  </si>
  <si>
    <t>Henderson Industrial Park, 08-03</t>
  </si>
  <si>
    <t>Singapore(159546)</t>
  </si>
  <si>
    <t>#01-09 Singapore(329984)</t>
  </si>
  <si>
    <t>641.82</t>
  </si>
  <si>
    <t>-641.82</t>
  </si>
  <si>
    <t>4199.00</t>
  </si>
  <si>
    <t>292798.00</t>
  </si>
  <si>
    <t>296997.00</t>
  </si>
  <si>
    <t>HH 0000-0021</t>
  </si>
  <si>
    <t>IN2405-10021</t>
  </si>
  <si>
    <t>A Beauty Slimming Pte Ltd</t>
  </si>
  <si>
    <t>20 Ah Hood,</t>
  </si>
  <si>
    <t>ZhongZhan Mall, 01-26</t>
  </si>
  <si>
    <t>#01-26 Singapore(329984)</t>
  </si>
  <si>
    <t>163.96</t>
  </si>
  <si>
    <t>-163.96</t>
  </si>
  <si>
    <t>73684.69</t>
  </si>
  <si>
    <t>HH 0000-0022</t>
  </si>
  <si>
    <t>IN2405-10022</t>
  </si>
  <si>
    <t>Sapporo Japanese Restaurant Pte Ltd</t>
  </si>
  <si>
    <t>15 Enggor Street,</t>
  </si>
  <si>
    <t>Realty Centre, 07-04</t>
  </si>
  <si>
    <t>Singapore(79716)</t>
  </si>
  <si>
    <t>#01-16 Singapore(329984)</t>
  </si>
  <si>
    <t>11809.57</t>
  </si>
  <si>
    <t>-11809.57</t>
  </si>
  <si>
    <t>466741.32</t>
  </si>
  <si>
    <t>1% Interest Charge on Late Payment for 1/4/24 - 14/4/24</t>
  </si>
  <si>
    <t>53.33</t>
  </si>
  <si>
    <t>HH 0000-0023</t>
  </si>
  <si>
    <t>IN2405-10023</t>
  </si>
  <si>
    <t>ZS Subs Pte Ltd  (Subway)</t>
  </si>
  <si>
    <t>15 Beach Road #02-01</t>
  </si>
  <si>
    <t>WeWork Beach Centre(Room2100)</t>
  </si>
  <si>
    <t>Singapore(189677)</t>
  </si>
  <si>
    <t>#01-33 Singapore(329984)</t>
  </si>
  <si>
    <t>1276.42</t>
  </si>
  <si>
    <t>-1276.42</t>
  </si>
  <si>
    <t>3655.82</t>
  </si>
  <si>
    <t>473010.00</t>
  </si>
  <si>
    <t>476665.82</t>
  </si>
  <si>
    <t>HH 0000-0024</t>
  </si>
  <si>
    <t>SGD 525</t>
  </si>
  <si>
    <t>IN2405-10024</t>
  </si>
  <si>
    <t>Mindchamps Pre-School @ Zhongshan Park PL</t>
  </si>
  <si>
    <t>18 Ah Hood Road, Hiap Hoe</t>
  </si>
  <si>
    <t>Building At Zhongshan Park, 05-51</t>
  </si>
  <si>
    <t>#05-51 Singapore(329984)</t>
  </si>
  <si>
    <t>1504.61</t>
  </si>
  <si>
    <t>-1504.61</t>
  </si>
  <si>
    <t>4303.30</t>
  </si>
  <si>
    <t>441695.21</t>
  </si>
  <si>
    <t>445998.51</t>
  </si>
  <si>
    <t>HH 0000-0025</t>
  </si>
  <si>
    <t>IN2405-10025</t>
  </si>
  <si>
    <t>#05-51  Singapore(329984)</t>
  </si>
  <si>
    <t>1035.00</t>
  </si>
  <si>
    <t>-1035.00</t>
  </si>
  <si>
    <t>3299.15</t>
  </si>
  <si>
    <t>405195.78</t>
  </si>
  <si>
    <t>408494.92</t>
  </si>
  <si>
    <t>HH 0000-0026</t>
  </si>
  <si>
    <t>IN2405-10026</t>
  </si>
  <si>
    <t>Raymond Maids Employment Agency</t>
  </si>
  <si>
    <t>Zhongshan Mall, 01-24</t>
  </si>
  <si>
    <t>#01-24 Singapore(329984)</t>
  </si>
  <si>
    <t>67.29</t>
  </si>
  <si>
    <t>-67.29</t>
  </si>
  <si>
    <t>28061.74</t>
  </si>
  <si>
    <t>HH 0000-0027</t>
  </si>
  <si>
    <t>IN2405-10027</t>
  </si>
  <si>
    <t>BreadTalk Pte Ltd</t>
  </si>
  <si>
    <t>30 Tai Seng Street</t>
  </si>
  <si>
    <t xml:space="preserve">Toastbox	</t>
  </si>
  <si>
    <t>09-01</t>
  </si>
  <si>
    <t>Singapore(534013)</t>
  </si>
  <si>
    <t>#01-11 Singapore(329984)</t>
  </si>
  <si>
    <t>2475.40</t>
  </si>
  <si>
    <t>-2475.40</t>
  </si>
  <si>
    <t>999993.52</t>
  </si>
  <si>
    <t>HH 0000-0028</t>
  </si>
  <si>
    <t>IN2405-10028</t>
  </si>
  <si>
    <t>Breadtalk Pte Ltd</t>
  </si>
  <si>
    <t xml:space="preserve">Breadtalk 	</t>
  </si>
  <si>
    <t>#01-10 Singapore(329984)</t>
  </si>
  <si>
    <t>1377.25</t>
  </si>
  <si>
    <t>-1377.25</t>
  </si>
  <si>
    <t>376593.68</t>
  </si>
  <si>
    <t>HH 0000-0029</t>
  </si>
  <si>
    <t>IN2405-10029</t>
  </si>
  <si>
    <t>#01-13 Singapore(329984)</t>
  </si>
  <si>
    <t>607.75</t>
  </si>
  <si>
    <t>-607.75</t>
  </si>
  <si>
    <t>0.01</t>
  </si>
  <si>
    <t>3384.90</t>
  </si>
  <si>
    <t>3384.91</t>
  </si>
  <si>
    <t>HH 0000-0030</t>
  </si>
  <si>
    <t>IN2405-10030</t>
  </si>
  <si>
    <t>Qian Jin TCM Pte Ltd</t>
  </si>
  <si>
    <t xml:space="preserve">#01-01 Zhongshan Mall </t>
  </si>
  <si>
    <t>127.73</t>
  </si>
  <si>
    <t>-127.73</t>
  </si>
  <si>
    <t>352.97</t>
  </si>
  <si>
    <t>5505.42</t>
  </si>
  <si>
    <t>5858.39</t>
  </si>
  <si>
    <t>HH 0000-0031</t>
  </si>
  <si>
    <t>IN2405-10031</t>
  </si>
  <si>
    <t>J Koion Pte Ltd</t>
  </si>
  <si>
    <t xml:space="preserve">20 Ah Hood Road </t>
  </si>
  <si>
    <t>Zhongshan Mall, 01-19</t>
  </si>
  <si>
    <t>#01-19 Singapore(329984)</t>
  </si>
  <si>
    <t>818.20</t>
  </si>
  <si>
    <t>-818.20</t>
  </si>
  <si>
    <t>291928.96</t>
  </si>
  <si>
    <t>HH 0000-0032</t>
  </si>
  <si>
    <t>IN2405-10032</t>
  </si>
  <si>
    <t>Pistachio Restaurant Pte Ltd</t>
  </si>
  <si>
    <t>20 AH HOOD RD</t>
  </si>
  <si>
    <t>ZHONGSHAN MALL, 01-15</t>
  </si>
  <si>
    <t>#01-15 Singapore(329984)</t>
  </si>
  <si>
    <t>6546.75</t>
  </si>
  <si>
    <t>-1057.22</t>
  </si>
  <si>
    <t>286243.46</t>
  </si>
  <si>
    <t>52.61</t>
  </si>
  <si>
    <t>HH 0000-0033</t>
  </si>
  <si>
    <t>IN2405-10033</t>
  </si>
  <si>
    <t>Zhong Yue Therapy Reflexology &amp; Health Products</t>
  </si>
  <si>
    <t>Blk 98 Whampoa Drive</t>
  </si>
  <si>
    <t>Zhong Yue Therapy Foot Reflexology &amp; Health Products</t>
  </si>
  <si>
    <t>18-130</t>
  </si>
  <si>
    <t>Singapore(320098)</t>
  </si>
  <si>
    <t>#01 -32 Singapore(329984)</t>
  </si>
  <si>
    <t>53.65</t>
  </si>
  <si>
    <t>-53.65</t>
  </si>
  <si>
    <t>39537.68</t>
  </si>
  <si>
    <t>HH 0000-0034</t>
  </si>
  <si>
    <t>SGD 27600</t>
  </si>
  <si>
    <t>IN2405-10034</t>
  </si>
  <si>
    <t>Cyrstal Jade Kitchen (Great World) Pte. Ltd.</t>
  </si>
  <si>
    <t>180B Bencoolen Street</t>
  </si>
  <si>
    <t>Crystal Jade Steamboat</t>
  </si>
  <si>
    <t>The Bencoolen, 11-00</t>
  </si>
  <si>
    <t>Singapore(189648)</t>
  </si>
  <si>
    <t>#01-18 Singapore(329984)</t>
  </si>
  <si>
    <t>1893.90</t>
  </si>
  <si>
    <t>-1893.90</t>
  </si>
  <si>
    <t>Reading (kWh) taken from Meter with ratio 60</t>
  </si>
  <si>
    <t>302026.20</t>
  </si>
  <si>
    <t>298700.01</t>
  </si>
  <si>
    <t>303733.78</t>
  </si>
  <si>
    <t>HH 0000-0035</t>
  </si>
  <si>
    <t>SGD 500</t>
  </si>
  <si>
    <t>IN2405-10035</t>
  </si>
  <si>
    <t>Yaowaret Pte Ltd</t>
  </si>
  <si>
    <t>01-08A</t>
  </si>
  <si>
    <t>#01-08A Singapore(329984)</t>
  </si>
  <si>
    <t>1208.59</t>
  </si>
  <si>
    <t>-1208.59</t>
  </si>
  <si>
    <t>352367.32</t>
  </si>
  <si>
    <t>HH 0000-0036</t>
  </si>
  <si>
    <t>IN2405-10036</t>
  </si>
  <si>
    <t>Cold Storage Singapore (1983) P/L (7-Eleven)</t>
  </si>
  <si>
    <t xml:space="preserve">21, Tampines North Drive 2 </t>
  </si>
  <si>
    <t>#01-27 Singapore(329984)</t>
  </si>
  <si>
    <t>2558.51</t>
  </si>
  <si>
    <t>-2558.51</t>
  </si>
  <si>
    <t>6390.00</t>
  </si>
  <si>
    <t>600588.00</t>
  </si>
  <si>
    <t>606978.00</t>
  </si>
  <si>
    <t>HH 0000-0037</t>
  </si>
  <si>
    <t>SGD 10440</t>
  </si>
  <si>
    <t>IN2405-10037</t>
  </si>
  <si>
    <t>STARKER F&amp;B Pte Ltd</t>
  </si>
  <si>
    <t>1 Commonweath Lane</t>
  </si>
  <si>
    <t>Starker</t>
  </si>
  <si>
    <t>One Commonweath, 04-01</t>
  </si>
  <si>
    <t>Singapore(149544)</t>
  </si>
  <si>
    <t>#01-02 Singapore(329984)</t>
  </si>
  <si>
    <t>14050.50</t>
  </si>
  <si>
    <t>-8065.03</t>
  </si>
  <si>
    <t>157611.70</t>
  </si>
  <si>
    <t>57.11</t>
  </si>
  <si>
    <t>HH 0000-0038</t>
  </si>
  <si>
    <t>IN2405-10038</t>
  </si>
  <si>
    <t>#01-05 Singapore(329984)</t>
  </si>
  <si>
    <t>3366.56</t>
  </si>
  <si>
    <t>-3366.56</t>
  </si>
  <si>
    <t>Reading (kWh) taken from Meter with ratio 30</t>
  </si>
  <si>
    <t>49531.49</t>
  </si>
  <si>
    <t>HH 0000-0039</t>
  </si>
  <si>
    <t>IN2405-10039</t>
  </si>
  <si>
    <t>Megasafe Technology Pte Ltd</t>
  </si>
  <si>
    <t xml:space="preserve">10 Anson Road </t>
  </si>
  <si>
    <t xml:space="preserve">Megasafe Technology Pte Ltd </t>
  </si>
  <si>
    <t>International Plaza, 10-11</t>
  </si>
  <si>
    <t>Singapore(79903)</t>
  </si>
  <si>
    <t>#11-51 Singapore(329984)</t>
  </si>
  <si>
    <t>331.36</t>
  </si>
  <si>
    <t>-331.36</t>
  </si>
  <si>
    <t>958.15</t>
  </si>
  <si>
    <t>110305.00</t>
  </si>
  <si>
    <t>111263.15</t>
  </si>
  <si>
    <t>HH 0000-0040</t>
  </si>
  <si>
    <t>IN2405-10040</t>
  </si>
  <si>
    <t>10 Anson Road</t>
  </si>
  <si>
    <t>#11-53 Singapore(329984)</t>
  </si>
  <si>
    <t>588.85</t>
  </si>
  <si>
    <t>-588.85</t>
  </si>
  <si>
    <t>1070.61</t>
  </si>
  <si>
    <t>84557.63</t>
  </si>
  <si>
    <t>85628.24</t>
  </si>
  <si>
    <t>HH 0000-0041</t>
  </si>
  <si>
    <t>IN2405-10041</t>
  </si>
  <si>
    <t>BRIO DINING CONCEPTS PTE LTD</t>
  </si>
  <si>
    <t>20, Ah Hood Road,</t>
  </si>
  <si>
    <t>Zhongshan Mall, Singapore, 01-12</t>
  </si>
  <si>
    <t>#01-12 Singapore()</t>
  </si>
  <si>
    <t>660.80</t>
  </si>
  <si>
    <t>-660.80</t>
  </si>
  <si>
    <t>212317.84</t>
  </si>
  <si>
    <t>HH 0000-0042</t>
  </si>
  <si>
    <t>IN2405-10042</t>
  </si>
  <si>
    <t>Big Adventures Kindergarten Pte Ltd</t>
  </si>
  <si>
    <t>Hiap Hoe Building at Zhongshan Park, 04-51</t>
  </si>
  <si>
    <t>#04-51 Singapore()</t>
  </si>
  <si>
    <t>1047.13</t>
  </si>
  <si>
    <t>-1047.13</t>
  </si>
  <si>
    <t>3854.19</t>
  </si>
  <si>
    <t>333804.02</t>
  </si>
  <si>
    <t>337658.21</t>
  </si>
  <si>
    <t>HH 0000-0043</t>
  </si>
  <si>
    <t>SGD 2100</t>
  </si>
  <si>
    <t>IN2405-10043</t>
  </si>
  <si>
    <t>The Early Intervention Centre Pte Ltd</t>
  </si>
  <si>
    <t>Building At Zhongshan Park, 06-51</t>
  </si>
  <si>
    <t>#06-51 Singapore()</t>
  </si>
  <si>
    <t>187.81</t>
  </si>
  <si>
    <t>-187.81</t>
  </si>
  <si>
    <t>475.90</t>
  </si>
  <si>
    <t>107156.46</t>
  </si>
  <si>
    <t>107632.36</t>
  </si>
  <si>
    <t>HH 0000-0044</t>
  </si>
  <si>
    <t>IN2405-10044</t>
  </si>
  <si>
    <t>Natural Health Farm Marketing</t>
  </si>
  <si>
    <t>Blk 1 Kaki Bukit Ave 3</t>
  </si>
  <si>
    <t>KB-1, 10-20</t>
  </si>
  <si>
    <t>Singapore(416087)</t>
  </si>
  <si>
    <t>#01-07 Singapore()</t>
  </si>
  <si>
    <t>90.69</t>
  </si>
  <si>
    <t>-90.69</t>
  </si>
  <si>
    <t>68911.35</t>
  </si>
  <si>
    <t>HH 0000-0045</t>
  </si>
  <si>
    <t>IN2405-10045</t>
  </si>
  <si>
    <t>Carlsberg Singapore Pte Ltd</t>
  </si>
  <si>
    <t>Building At Zhongshan Park, 07-51</t>
  </si>
  <si>
    <t>#07-52 Singapore()</t>
  </si>
  <si>
    <t>1045.45</t>
  </si>
  <si>
    <t>-1045.45</t>
  </si>
  <si>
    <t>3572.64</t>
  </si>
  <si>
    <t>462779.22</t>
  </si>
  <si>
    <t>466351.86</t>
  </si>
  <si>
    <t>HH 0000-0046</t>
  </si>
  <si>
    <t>IN2405-10046</t>
  </si>
  <si>
    <t>#07-51 Singapore()</t>
  </si>
  <si>
    <t>937.84</t>
  </si>
  <si>
    <t>-937.84</t>
  </si>
  <si>
    <t>2766.05</t>
  </si>
  <si>
    <t>412296.56</t>
  </si>
  <si>
    <t>415062.61</t>
  </si>
  <si>
    <t>HH 0000-0047</t>
  </si>
  <si>
    <t>IN2405-10047</t>
  </si>
  <si>
    <t>ERA Realty Network Pte Ltd</t>
  </si>
  <si>
    <t>ERA @ MBSQ</t>
  </si>
  <si>
    <t>229 Mountbatten Road #03-01</t>
  </si>
  <si>
    <t>Singapore(398007)</t>
  </si>
  <si>
    <t>#08-51 Singapore()</t>
  </si>
  <si>
    <t>216344.64</t>
  </si>
  <si>
    <t>HH 0000-0048</t>
  </si>
  <si>
    <t>IN2405-10048</t>
  </si>
  <si>
    <t>Singapore Balestier Centre Pte Ltd</t>
  </si>
  <si>
    <t>182 Cecil Street</t>
  </si>
  <si>
    <t>null</t>
  </si>
  <si>
    <t>Frasers Tower, 23-02</t>
  </si>
  <si>
    <t>Singapore(69547)</t>
  </si>
  <si>
    <t>#08-52 Singapore()</t>
  </si>
  <si>
    <t>1575.18</t>
  </si>
  <si>
    <t>-1575.18</t>
  </si>
  <si>
    <t>2035493.70</t>
  </si>
  <si>
    <t>67849.79</t>
  </si>
  <si>
    <t>HH 0000-0049</t>
  </si>
  <si>
    <t>IN2405-10049</t>
  </si>
  <si>
    <t xml:space="preserve">The Early Intervention Centre Pte Ltd </t>
  </si>
  <si>
    <t>Building At Zhongshan Park, 06-52</t>
  </si>
  <si>
    <t>#06-52 Singapore()</t>
  </si>
  <si>
    <t>736.83</t>
  </si>
  <si>
    <t>-736.83</t>
  </si>
  <si>
    <t>2754.56</t>
  </si>
  <si>
    <t>233522.59</t>
  </si>
  <si>
    <t>236277.15</t>
  </si>
  <si>
    <t>HH 0000-0054</t>
  </si>
  <si>
    <t>IN2405-10050</t>
  </si>
  <si>
    <t>Kindyroo Singapore Pte Ltd</t>
  </si>
  <si>
    <t>Building At Zhongshan Park, 11-52</t>
  </si>
  <si>
    <t>#11-52 Singapore()</t>
  </si>
  <si>
    <t>493.39</t>
  </si>
  <si>
    <t>-493.39</t>
  </si>
  <si>
    <t>1685.53</t>
  </si>
  <si>
    <t>149822.38</t>
  </si>
  <si>
    <t>151507.91</t>
  </si>
  <si>
    <t>HH 0000-0055</t>
  </si>
  <si>
    <t>IN2405-10051</t>
  </si>
  <si>
    <t>Trinexis Consultants Pte Ltd</t>
  </si>
  <si>
    <t>Building At Zhongshan Park, 11-54</t>
  </si>
  <si>
    <t>#11-54 Singapore()</t>
  </si>
  <si>
    <t>205.43</t>
  </si>
  <si>
    <t>-205.43</t>
  </si>
  <si>
    <t>920.67</t>
  </si>
  <si>
    <t>132479.40</t>
  </si>
  <si>
    <t>133400.07</t>
  </si>
  <si>
    <t>HH 0000-0056</t>
  </si>
  <si>
    <t>IN2405-10052</t>
  </si>
  <si>
    <t>Organic Hair Spa@ZSM Pte. Ltd.</t>
  </si>
  <si>
    <t>Blk 264A Punggol Way</t>
  </si>
  <si>
    <t>08-304</t>
  </si>
  <si>
    <t>Singapore(821264)</t>
  </si>
  <si>
    <t>#01-28 Singapore()</t>
  </si>
  <si>
    <t>124.71</t>
  </si>
  <si>
    <t>-124.71</t>
  </si>
  <si>
    <t>57772.29</t>
  </si>
  <si>
    <t>HH 0000-0057</t>
  </si>
  <si>
    <t>IN2405-10053</t>
  </si>
  <si>
    <t>Kor Chai Ling</t>
  </si>
  <si>
    <t>#01-30A,</t>
  </si>
  <si>
    <t>#01-02 Singapore()</t>
  </si>
  <si>
    <t>117.44</t>
  </si>
  <si>
    <t>-117.44</t>
  </si>
  <si>
    <t>369.04</t>
  </si>
  <si>
    <t>4069.48</t>
  </si>
  <si>
    <t>4438.52</t>
  </si>
  <si>
    <t>HH 0000-0058</t>
  </si>
  <si>
    <t>IN2405-10054</t>
  </si>
  <si>
    <t>#12-51 Singapore()</t>
  </si>
  <si>
    <t>2493.45</t>
  </si>
  <si>
    <t>-2493.45</t>
  </si>
  <si>
    <t>1876518.60</t>
  </si>
  <si>
    <t>62550.62</t>
  </si>
  <si>
    <t>HH 0000-0059</t>
  </si>
  <si>
    <t>IN2405-10055</t>
  </si>
  <si>
    <t>WestBuild Construction Pte Ltd</t>
  </si>
  <si>
    <t>18 Ah Hood Rd, Hiap Hoe</t>
  </si>
  <si>
    <t>Building At Zhongshan Park, 13-51</t>
  </si>
  <si>
    <t>#13-51 Singapore()</t>
  </si>
  <si>
    <t>2194.27</t>
  </si>
  <si>
    <t>-2194.27</t>
  </si>
  <si>
    <t>6742.20</t>
  </si>
  <si>
    <t>24960.50</t>
  </si>
  <si>
    <t>25185.24</t>
  </si>
  <si>
    <t>HH 0000-0060</t>
  </si>
  <si>
    <t>IN2405-10056</t>
  </si>
  <si>
    <t>1 Commonwealth Lane</t>
  </si>
  <si>
    <t>YSQ F&amp;B Pte Ltd</t>
  </si>
  <si>
    <t>One Commonwealth, 04-01</t>
  </si>
  <si>
    <t>#01-03 Singapore()</t>
  </si>
  <si>
    <t>4718.51</t>
  </si>
  <si>
    <t>-2721.26</t>
  </si>
  <si>
    <t>100045.00</t>
  </si>
  <si>
    <t>19.16</t>
  </si>
  <si>
    <t>HH 0000-0061</t>
  </si>
  <si>
    <t>IN2405-10057</t>
  </si>
  <si>
    <t>De Pacific Dental (Balestier) Pte Ltd</t>
  </si>
  <si>
    <t>721 Ang Mo Kio Avenue 8</t>
  </si>
  <si>
    <t>de Pacific Dental (Balestier) PL</t>
  </si>
  <si>
    <t>#01-2809</t>
  </si>
  <si>
    <t>Singapore(560721)</t>
  </si>
  <si>
    <t>#01-25 Singapore()</t>
  </si>
  <si>
    <t>196.24</t>
  </si>
  <si>
    <t>-196.24</t>
  </si>
  <si>
    <t>90717.93</t>
  </si>
  <si>
    <t>HH 0000-0062</t>
  </si>
  <si>
    <t>IN2405-10058</t>
  </si>
  <si>
    <t>The Gymazing Gynastics Pte Ltd</t>
  </si>
  <si>
    <t>01-18</t>
  </si>
  <si>
    <t>#01-18 Singapore()</t>
  </si>
  <si>
    <t>187.37</t>
  </si>
  <si>
    <t>-187.37</t>
  </si>
  <si>
    <t>512.71</t>
  </si>
  <si>
    <t>13010.19</t>
  </si>
  <si>
    <t>13522.90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</si>
</sst>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_);\(&quot;$&quot;#,##0.00\)"/>
  </numFmts>
  <fonts count="1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b/>
      <i/>
      <sz val="11"/>
      <name val="Calibri"/>
      <family val="2"/>
    </font>
    <font>
      <b/>
      <i/>
      <sz val="10"/>
      <name val="Calibri"/>
      <family val="2"/>
    </font>
    <font>
      <sz val="11"/>
      <name val="Arial"/>
      <family val="2"/>
    </font>
    <font>
      <b/>
      <u/>
      <sz val="10"/>
      <name val="Calibri"/>
      <family val="2"/>
    </font>
    <font>
      <b/>
      <u/>
      <sz val="10"/>
      <name val="Arial"/>
      <family val="2"/>
    </font>
    <font>
      <b/>
      <sz val="11"/>
      <name val="Calibri"/>
      <family val="2"/>
    </font>
    <font>
      <sz val="9"/>
      <name val="Calibri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1" applyFont="1"/>
    <xf numFmtId="0" fontId="1" fillId="0" borderId="0" xfId="1"/>
    <xf numFmtId="0" fontId="4" fillId="0" borderId="0" xfId="1" applyFont="1" applyAlignment="1">
      <alignment vertical="center"/>
    </xf>
    <xf numFmtId="0" fontId="5" fillId="0" borderId="0" xfId="1" applyFont="1"/>
    <xf numFmtId="0" fontId="4" fillId="0" borderId="0" xfId="1" applyFont="1"/>
    <xf numFmtId="0" fontId="6" fillId="0" borderId="4" xfId="1" applyFont="1" applyBorder="1" applyAlignment="1">
      <alignment horizontal="right"/>
    </xf>
    <xf numFmtId="0" fontId="7" fillId="0" borderId="0" xfId="1" applyFont="1"/>
    <xf numFmtId="0" fontId="2" fillId="0" borderId="6" xfId="1" applyFont="1" applyBorder="1"/>
    <xf numFmtId="2" fontId="2" fillId="0" borderId="7" xfId="1" quotePrefix="1" applyNumberFormat="1" applyFont="1" applyBorder="1" applyAlignment="1">
      <alignment horizontal="right"/>
    </xf>
    <xf numFmtId="2" fontId="1" fillId="0" borderId="0" xfId="1" applyNumberFormat="1"/>
    <xf numFmtId="0" fontId="2" fillId="0" borderId="8" xfId="1" applyFont="1" applyBorder="1"/>
    <xf numFmtId="0" fontId="8" fillId="0" borderId="0" xfId="1" applyFont="1"/>
    <xf numFmtId="2" fontId="2" fillId="0" borderId="9" xfId="1" quotePrefix="1" applyNumberFormat="1" applyFont="1" applyBorder="1" applyAlignment="1">
      <alignment horizontal="right"/>
    </xf>
    <xf numFmtId="0" fontId="2" fillId="0" borderId="9" xfId="1" quotePrefix="1" applyFont="1" applyBorder="1" applyAlignment="1">
      <alignment horizontal="right"/>
    </xf>
    <xf numFmtId="0" fontId="4" fillId="0" borderId="0" xfId="1" applyFont="1" applyAlignment="1">
      <alignment horizontal="left"/>
    </xf>
    <xf numFmtId="0" fontId="2" fillId="0" borderId="10" xfId="1" applyFont="1" applyBorder="1"/>
    <xf numFmtId="0" fontId="2" fillId="0" borderId="11" xfId="1" applyFont="1" applyBorder="1"/>
    <xf numFmtId="2" fontId="2" fillId="0" borderId="12" xfId="1" quotePrefix="1" applyNumberFormat="1" applyFont="1" applyBorder="1" applyAlignment="1">
      <alignment horizontal="right"/>
    </xf>
    <xf numFmtId="0" fontId="2" fillId="0" borderId="0" xfId="1" applyFont="1" applyAlignment="1">
      <alignment horizontal="right"/>
    </xf>
    <xf numFmtId="0" fontId="11" fillId="0" borderId="14" xfId="1" applyFont="1" applyBorder="1"/>
    <xf numFmtId="2" fontId="11" fillId="0" borderId="15" xfId="1" quotePrefix="1" applyNumberFormat="1" applyFont="1" applyBorder="1" applyAlignment="1">
      <alignment horizontal="right"/>
    </xf>
    <xf numFmtId="0" fontId="7" fillId="0" borderId="3" xfId="1" applyFont="1" applyBorder="1" applyAlignment="1">
      <alignment horizontal="center"/>
    </xf>
    <xf numFmtId="0" fontId="2" fillId="0" borderId="7" xfId="1" applyFont="1" applyBorder="1"/>
    <xf numFmtId="15" fontId="2" fillId="0" borderId="0" xfId="1" applyNumberFormat="1" applyFont="1"/>
    <xf numFmtId="0" fontId="1" fillId="0" borderId="9" xfId="1" applyBorder="1"/>
    <xf numFmtId="0" fontId="15" fillId="0" borderId="14" xfId="1" applyFont="1" applyBorder="1"/>
    <xf numFmtId="0" fontId="2" fillId="0" borderId="18" xfId="1" applyFont="1" applyBorder="1"/>
    <xf numFmtId="0" fontId="17" fillId="0" borderId="0" xfId="1" applyFont="1"/>
    <xf numFmtId="0" fontId="18" fillId="0" borderId="0" xfId="1" applyFont="1"/>
    <xf numFmtId="2" fontId="2" fillId="0" borderId="9" xfId="1" applyNumberFormat="1" applyFont="1" applyBorder="1" applyAlignment="1">
      <alignment horizontal="right"/>
    </xf>
    <xf numFmtId="164" fontId="12" fillId="0" borderId="0" xfId="1" applyNumberFormat="1" applyFont="1" applyAlignment="1">
      <alignment horizontal="right"/>
    </xf>
    <xf numFmtId="0" fontId="2" fillId="0" borderId="11" xfId="1" applyFont="1" applyBorder="1" applyAlignment="1">
      <alignment horizontal="right"/>
    </xf>
    <xf numFmtId="9" fontId="2" fillId="0" borderId="11" xfId="1" applyNumberFormat="1" applyFont="1" applyBorder="1" applyAlignment="1">
      <alignment horizontal="right"/>
    </xf>
    <xf numFmtId="0" fontId="16" fillId="0" borderId="0" xfId="1" applyFont="1"/>
    <xf numFmtId="165" fontId="16" fillId="0" borderId="23" xfId="1" applyNumberFormat="1" applyFont="1" applyBorder="1" applyAlignment="1">
      <alignment horizontal="center"/>
    </xf>
    <xf numFmtId="165" fontId="16" fillId="0" borderId="24" xfId="1" applyNumberFormat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0" borderId="5" xfId="1" applyFont="1" applyBorder="1"/>
    <xf numFmtId="0" fontId="4" fillId="0" borderId="6" xfId="1" applyFont="1" applyBorder="1"/>
    <xf numFmtId="0" fontId="4" fillId="0" borderId="19" xfId="1" applyFont="1" applyBorder="1"/>
    <xf numFmtId="0" fontId="7" fillId="0" borderId="20" xfId="1" applyFont="1" applyBorder="1"/>
    <xf numFmtId="0" fontId="1" fillId="0" borderId="6" xfId="1" applyBorder="1"/>
    <xf numFmtId="0" fontId="1" fillId="0" borderId="19" xfId="1" applyBorder="1"/>
    <xf numFmtId="0" fontId="7" fillId="0" borderId="19" xfId="1" applyFont="1" applyBorder="1"/>
    <xf numFmtId="0" fontId="7" fillId="0" borderId="6" xfId="1" applyFont="1" applyBorder="1"/>
    <xf numFmtId="0" fontId="4" fillId="0" borderId="7" xfId="1" applyFont="1" applyBorder="1"/>
    <xf numFmtId="15" fontId="5" fillId="0" borderId="10" xfId="1" applyNumberFormat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5" fillId="0" borderId="21" xfId="1" applyFont="1" applyBorder="1" applyAlignment="1">
      <alignment horizontal="left"/>
    </xf>
    <xf numFmtId="0" fontId="5" fillId="0" borderId="22" xfId="1" applyFont="1" applyBorder="1"/>
    <xf numFmtId="0" fontId="1" fillId="0" borderId="11" xfId="1" applyBorder="1"/>
    <xf numFmtId="0" fontId="1" fillId="0" borderId="21" xfId="1" applyBorder="1"/>
    <xf numFmtId="0" fontId="2" fillId="0" borderId="21" xfId="1" applyFont="1" applyBorder="1"/>
    <xf numFmtId="0" fontId="2" fillId="0" borderId="22" xfId="1" applyFont="1" applyBorder="1"/>
    <xf numFmtId="0" fontId="2" fillId="0" borderId="11" xfId="1" applyFont="1" applyBorder="1"/>
    <xf numFmtId="0" fontId="2" fillId="0" borderId="12" xfId="1" applyFont="1" applyBorder="1"/>
    <xf numFmtId="0" fontId="2" fillId="0" borderId="0" xfId="1" applyFont="1"/>
    <xf numFmtId="0" fontId="13" fillId="0" borderId="8" xfId="1" applyFont="1" applyBorder="1"/>
    <xf numFmtId="0" fontId="14" fillId="0" borderId="0" xfId="1" applyFont="1"/>
    <xf numFmtId="2" fontId="5" fillId="0" borderId="0" xfId="1" applyNumberFormat="1" applyFont="1" applyAlignment="1">
      <alignment horizontal="right"/>
    </xf>
    <xf numFmtId="2" fontId="1" fillId="0" borderId="9" xfId="1" applyNumberFormat="1" applyBorder="1" applyAlignment="1">
      <alignment horizontal="right"/>
    </xf>
    <xf numFmtId="0" fontId="5" fillId="0" borderId="8" xfId="1" applyFont="1" applyBorder="1"/>
    <xf numFmtId="0" fontId="5" fillId="0" borderId="0" xfId="1" applyFont="1"/>
    <xf numFmtId="0" fontId="1" fillId="0" borderId="9" xfId="1" applyBorder="1"/>
    <xf numFmtId="0" fontId="5" fillId="0" borderId="10" xfId="1" applyFont="1" applyBorder="1"/>
    <xf numFmtId="0" fontId="5" fillId="0" borderId="11" xfId="1" applyFont="1" applyBorder="1" applyAlignment="1">
      <alignment horizontal="right"/>
    </xf>
    <xf numFmtId="0" fontId="1" fillId="0" borderId="12" xfId="1" applyBorder="1" applyAlignment="1">
      <alignment horizontal="right"/>
    </xf>
    <xf numFmtId="0" fontId="11" fillId="0" borderId="13" xfId="1" applyFont="1" applyBorder="1"/>
    <xf numFmtId="0" fontId="11" fillId="0" borderId="14" xfId="1" applyFont="1" applyBorder="1"/>
    <xf numFmtId="0" fontId="11" fillId="0" borderId="14" xfId="1" applyFont="1" applyBorder="1" applyAlignment="1">
      <alignment horizontal="right"/>
    </xf>
    <xf numFmtId="0" fontId="1" fillId="0" borderId="15" xfId="1" applyBorder="1" applyAlignment="1">
      <alignment horizontal="right"/>
    </xf>
    <xf numFmtId="0" fontId="7" fillId="0" borderId="3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2" fillId="0" borderId="6" xfId="1" applyFont="1" applyBorder="1"/>
    <xf numFmtId="15" fontId="2" fillId="0" borderId="0" xfId="1" applyNumberFormat="1" applyFont="1"/>
    <xf numFmtId="0" fontId="1" fillId="0" borderId="0" xfId="1"/>
    <xf numFmtId="0" fontId="2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1" fillId="0" borderId="9" xfId="1" applyBorder="1" applyAlignment="1">
      <alignment horizontal="right"/>
    </xf>
    <xf numFmtId="0" fontId="7" fillId="0" borderId="13" xfId="1" applyFont="1" applyBorder="1"/>
    <xf numFmtId="0" fontId="7" fillId="0" borderId="14" xfId="1" applyFont="1" applyBorder="1"/>
    <xf numFmtId="0" fontId="4" fillId="0" borderId="16" xfId="1" applyFont="1" applyBorder="1"/>
    <xf numFmtId="0" fontId="2" fillId="0" borderId="8" xfId="1" applyFont="1" applyBorder="1"/>
    <xf numFmtId="15" fontId="9" fillId="0" borderId="11" xfId="1" applyNumberFormat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3" fillId="0" borderId="1" xfId="1" applyFont="1" applyBorder="1"/>
    <xf numFmtId="0" fontId="1" fillId="0" borderId="1" xfId="1" applyBorder="1"/>
    <xf numFmtId="0" fontId="2" fillId="0" borderId="1" xfId="1" applyFont="1" applyBorder="1" applyAlignment="1">
      <alignment horizontal="left"/>
    </xf>
    <xf numFmtId="0" fontId="4" fillId="0" borderId="0" xfId="1" applyFont="1"/>
    <xf numFmtId="0" fontId="6" fillId="0" borderId="2" xfId="1" applyFont="1" applyBorder="1"/>
    <xf numFmtId="0" fontId="4" fillId="0" borderId="3" xfId="1" applyFont="1" applyBorder="1"/>
    <xf numFmtId="0" fontId="2" fillId="0" borderId="5" xfId="1" applyFont="1" applyBorder="1"/>
    <xf numFmtId="2" fontId="5" fillId="0" borderId="9" xfId="1" applyNumberFormat="1" applyFont="1" applyBorder="1" applyAlignment="1">
      <alignment horizontal="right"/>
    </xf>
  </cellXfs>
  <cellStyles count="2">
    <cellStyle name="Normal" xfId="0" builtinId="0"/>
    <cellStyle name="Normal 2" xfId="1" xr:uid="{97E0E7F2-78E3-459C-AB77-7F70FD3CB1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" Target="calcChain.xml" Type="http://schemas.openxmlformats.org/officeDocument/2006/relationships/calcChain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55" Target="worksheets/sheet51.xml" Type="http://schemas.openxmlformats.org/officeDocument/2006/relationships/worksheet"/><Relationship Id="rId56" Target="worksheets/sheet52.xml" Type="http://schemas.openxmlformats.org/officeDocument/2006/relationships/worksheet"/><Relationship Id="rId57" Target="worksheets/sheet53.xml" Type="http://schemas.openxmlformats.org/officeDocument/2006/relationships/worksheet"/><Relationship Id="rId58" Target="worksheets/sheet54.xml" Type="http://schemas.openxmlformats.org/officeDocument/2006/relationships/worksheet"/><Relationship Id="rId59" Target="worksheets/sheet55.xml" Type="http://schemas.openxmlformats.org/officeDocument/2006/relationships/worksheet"/><Relationship Id="rId6" Target="worksheets/sheet2.xml" Type="http://schemas.openxmlformats.org/officeDocument/2006/relationships/worksheet"/><Relationship Id="rId60" Target="worksheets/sheet56.xml" Type="http://schemas.openxmlformats.org/officeDocument/2006/relationships/worksheet"/><Relationship Id="rId61" Target="worksheets/sheet57.xml" Type="http://schemas.openxmlformats.org/officeDocument/2006/relationships/worksheet"/><Relationship Id="rId62" Target="worksheets/sheet58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3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0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4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5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6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7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8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9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0</xdr:row>
      <xdr:rowOff>0</xdr:rowOff>
    </xdr:from>
    <xdr:to>
      <xdr:col>8</xdr:col>
      <xdr:colOff>243840</xdr:colOff>
      <xdr:row>3</xdr:row>
      <xdr:rowOff>95250</xdr:rowOff>
    </xdr:to>
    <xdr:pic>
      <xdr:nvPicPr>
        <xdr:cNvPr id="2" name="Picture 2" descr="superbowl">
          <a:extLst>
            <a:ext uri="{FF2B5EF4-FFF2-40B4-BE49-F238E27FC236}">
              <a16:creationId xmlns:a16="http://schemas.microsoft.com/office/drawing/2014/main" id="{50F0B653-1803-4F7D-854D-CB9CFB56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0"/>
          <a:ext cx="75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152400</xdr:colOff>
      <xdr:row>3</xdr:row>
      <xdr:rowOff>95250</xdr:rowOff>
    </xdr:to>
    <xdr:pic>
      <xdr:nvPicPr>
        <xdr:cNvPr id="3" name="Picture 3" descr="HH Logo_1">
          <a:extLst>
            <a:ext uri="{FF2B5EF4-FFF2-40B4-BE49-F238E27FC236}">
              <a16:creationId xmlns:a16="http://schemas.microsoft.com/office/drawing/2014/main" id="{418A181C-DE09-49A2-8202-D00B7E4F0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yes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yes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2.xml.rels><?xml version="1.0" encoding="UTF-8" standalone="yes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3.xml.rels><?xml version="1.0" encoding="UTF-8" standalone="yes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4.xml.rels><?xml version="1.0" encoding="UTF-8" standalone="yes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5.xml.rels><?xml version="1.0" encoding="UTF-8" standalone="yes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6.xml.rels><?xml version="1.0" encoding="UTF-8" standalone="yes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7.xml.rels><?xml version="1.0" encoding="UTF-8" standalone="yes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18.xml.rels><?xml version="1.0" encoding="UTF-8" standalone="yes"?><Relationships xmlns="http://schemas.openxmlformats.org/package/2006/relationships"><Relationship Id="rId1" Target="../drawings/drawing18.xml" Type="http://schemas.openxmlformats.org/officeDocument/2006/relationships/drawing"/></Relationships>
</file>

<file path=xl/worksheets/_rels/sheet19.xml.rels><?xml version="1.0" encoding="UTF-8" standalone="yes"?><Relationships xmlns="http://schemas.openxmlformats.org/package/2006/relationships"><Relationship Id="rId1" Target="../drawings/drawing19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20.xml.rels><?xml version="1.0" encoding="UTF-8" standalone="yes"?><Relationships xmlns="http://schemas.openxmlformats.org/package/2006/relationships"><Relationship Id="rId1" Target="../drawings/drawing20.xml" Type="http://schemas.openxmlformats.org/officeDocument/2006/relationships/drawing"/></Relationships>
</file>

<file path=xl/worksheets/_rels/sheet21.xml.rels><?xml version="1.0" encoding="UTF-8" standalone="yes"?><Relationships xmlns="http://schemas.openxmlformats.org/package/2006/relationships"><Relationship Id="rId1" Target="../drawings/drawing21.xml" Type="http://schemas.openxmlformats.org/officeDocument/2006/relationships/drawing"/></Relationships>
</file>

<file path=xl/worksheets/_rels/sheet22.xml.rels><?xml version="1.0" encoding="UTF-8" standalone="yes"?><Relationships xmlns="http://schemas.openxmlformats.org/package/2006/relationships"><Relationship Id="rId1" Target="../drawings/drawing22.xml" Type="http://schemas.openxmlformats.org/officeDocument/2006/relationships/drawing"/></Relationships>
</file>

<file path=xl/worksheets/_rels/sheet23.xml.rels><?xml version="1.0" encoding="UTF-8" standalone="yes"?><Relationships xmlns="http://schemas.openxmlformats.org/package/2006/relationships"><Relationship Id="rId1" Target="../drawings/drawing23.xml" Type="http://schemas.openxmlformats.org/officeDocument/2006/relationships/drawing"/></Relationships>
</file>

<file path=xl/worksheets/_rels/sheet24.xml.rels><?xml version="1.0" encoding="UTF-8" standalone="yes"?><Relationships xmlns="http://schemas.openxmlformats.org/package/2006/relationships"><Relationship Id="rId1" Target="../drawings/drawing24.xml" Type="http://schemas.openxmlformats.org/officeDocument/2006/relationships/drawing"/></Relationships>
</file>

<file path=xl/worksheets/_rels/sheet25.xml.rels><?xml version="1.0" encoding="UTF-8" standalone="yes"?><Relationships xmlns="http://schemas.openxmlformats.org/package/2006/relationships"><Relationship Id="rId1" Target="../drawings/drawing25.xml" Type="http://schemas.openxmlformats.org/officeDocument/2006/relationships/drawing"/></Relationships>
</file>

<file path=xl/worksheets/_rels/sheet26.xml.rels><?xml version="1.0" encoding="UTF-8" standalone="yes"?><Relationships xmlns="http://schemas.openxmlformats.org/package/2006/relationships"><Relationship Id="rId1" Target="../drawings/drawing26.xml" Type="http://schemas.openxmlformats.org/officeDocument/2006/relationships/drawing"/></Relationships>
</file>

<file path=xl/worksheets/_rels/sheet27.xml.rels><?xml version="1.0" encoding="UTF-8" standalone="yes"?><Relationships xmlns="http://schemas.openxmlformats.org/package/2006/relationships"><Relationship Id="rId1" Target="../drawings/drawing27.xml" Type="http://schemas.openxmlformats.org/officeDocument/2006/relationships/drawing"/></Relationships>
</file>

<file path=xl/worksheets/_rels/sheet28.xml.rels><?xml version="1.0" encoding="UTF-8" standalone="yes"?><Relationships xmlns="http://schemas.openxmlformats.org/package/2006/relationships"><Relationship Id="rId1" Target="../drawings/drawing28.xml" Type="http://schemas.openxmlformats.org/officeDocument/2006/relationships/drawing"/></Relationships>
</file>

<file path=xl/worksheets/_rels/sheet29.xml.rels><?xml version="1.0" encoding="UTF-8" standalone="yes"?><Relationships xmlns="http://schemas.openxmlformats.org/package/2006/relationships"><Relationship Id="rId1" Target="../drawings/drawing29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30.xml.rels><?xml version="1.0" encoding="UTF-8" standalone="yes"?><Relationships xmlns="http://schemas.openxmlformats.org/package/2006/relationships"><Relationship Id="rId1" Target="../drawings/drawing30.xml" Type="http://schemas.openxmlformats.org/officeDocument/2006/relationships/drawing"/></Relationships>
</file>

<file path=xl/worksheets/_rels/sheet31.xml.rels><?xml version="1.0" encoding="UTF-8" standalone="yes"?><Relationships xmlns="http://schemas.openxmlformats.org/package/2006/relationships"><Relationship Id="rId1" Target="../drawings/drawing31.xml" Type="http://schemas.openxmlformats.org/officeDocument/2006/relationships/drawing"/></Relationships>
</file>

<file path=xl/worksheets/_rels/sheet32.xml.rels><?xml version="1.0" encoding="UTF-8" standalone="yes"?><Relationships xmlns="http://schemas.openxmlformats.org/package/2006/relationships"><Relationship Id="rId1" Target="../drawings/drawing32.xml" Type="http://schemas.openxmlformats.org/officeDocument/2006/relationships/drawing"/></Relationships>
</file>

<file path=xl/worksheets/_rels/sheet33.xml.rels><?xml version="1.0" encoding="UTF-8" standalone="yes"?><Relationships xmlns="http://schemas.openxmlformats.org/package/2006/relationships"><Relationship Id="rId1" Target="../drawings/drawing33.xml" Type="http://schemas.openxmlformats.org/officeDocument/2006/relationships/drawing"/></Relationships>
</file>

<file path=xl/worksheets/_rels/sheet34.xml.rels><?xml version="1.0" encoding="UTF-8" standalone="yes"?><Relationships xmlns="http://schemas.openxmlformats.org/package/2006/relationships"><Relationship Id="rId1" Target="../drawings/drawing34.xml" Type="http://schemas.openxmlformats.org/officeDocument/2006/relationships/drawing"/></Relationships>
</file>

<file path=xl/worksheets/_rels/sheet35.xml.rels><?xml version="1.0" encoding="UTF-8" standalone="yes"?><Relationships xmlns="http://schemas.openxmlformats.org/package/2006/relationships"><Relationship Id="rId1" Target="../drawings/drawing35.xml" Type="http://schemas.openxmlformats.org/officeDocument/2006/relationships/drawing"/></Relationships>
</file>

<file path=xl/worksheets/_rels/sheet36.xml.rels><?xml version="1.0" encoding="UTF-8" standalone="yes"?><Relationships xmlns="http://schemas.openxmlformats.org/package/2006/relationships"><Relationship Id="rId1" Target="../drawings/drawing36.xml" Type="http://schemas.openxmlformats.org/officeDocument/2006/relationships/drawing"/></Relationships>
</file>

<file path=xl/worksheets/_rels/sheet37.xml.rels><?xml version="1.0" encoding="UTF-8" standalone="yes"?><Relationships xmlns="http://schemas.openxmlformats.org/package/2006/relationships"><Relationship Id="rId1" Target="../drawings/drawing37.xml" Type="http://schemas.openxmlformats.org/officeDocument/2006/relationships/drawing"/></Relationships>
</file>

<file path=xl/worksheets/_rels/sheet38.xml.rels><?xml version="1.0" encoding="UTF-8" standalone="yes"?><Relationships xmlns="http://schemas.openxmlformats.org/package/2006/relationships"><Relationship Id="rId1" Target="../drawings/drawing38.xml" Type="http://schemas.openxmlformats.org/officeDocument/2006/relationships/drawing"/></Relationships>
</file>

<file path=xl/worksheets/_rels/sheet39.xml.rels><?xml version="1.0" encoding="UTF-8" standalone="yes"?><Relationships xmlns="http://schemas.openxmlformats.org/package/2006/relationships"><Relationship Id="rId1" Target="../drawings/drawing39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40.xml.rels><?xml version="1.0" encoding="UTF-8" standalone="yes"?><Relationships xmlns="http://schemas.openxmlformats.org/package/2006/relationships"><Relationship Id="rId1" Target="../drawings/drawing40.xml" Type="http://schemas.openxmlformats.org/officeDocument/2006/relationships/drawing"/></Relationships>
</file>

<file path=xl/worksheets/_rels/sheet41.xml.rels><?xml version="1.0" encoding="UTF-8" standalone="yes"?><Relationships xmlns="http://schemas.openxmlformats.org/package/2006/relationships"><Relationship Id="rId1" Target="../drawings/drawing41.xml" Type="http://schemas.openxmlformats.org/officeDocument/2006/relationships/drawing"/></Relationships>
</file>

<file path=xl/worksheets/_rels/sheet42.xml.rels><?xml version="1.0" encoding="UTF-8" standalone="yes"?><Relationships xmlns="http://schemas.openxmlformats.org/package/2006/relationships"><Relationship Id="rId1" Target="../drawings/drawing42.xml" Type="http://schemas.openxmlformats.org/officeDocument/2006/relationships/drawing"/></Relationships>
</file>

<file path=xl/worksheets/_rels/sheet43.xml.rels><?xml version="1.0" encoding="UTF-8" standalone="yes"?><Relationships xmlns="http://schemas.openxmlformats.org/package/2006/relationships"><Relationship Id="rId1" Target="../drawings/drawing43.xml" Type="http://schemas.openxmlformats.org/officeDocument/2006/relationships/drawing"/></Relationships>
</file>

<file path=xl/worksheets/_rels/sheet44.xml.rels><?xml version="1.0" encoding="UTF-8" standalone="yes"?><Relationships xmlns="http://schemas.openxmlformats.org/package/2006/relationships"><Relationship Id="rId1" Target="../drawings/drawing44.xml" Type="http://schemas.openxmlformats.org/officeDocument/2006/relationships/drawing"/></Relationships>
</file>

<file path=xl/worksheets/_rels/sheet45.xml.rels><?xml version="1.0" encoding="UTF-8" standalone="yes"?><Relationships xmlns="http://schemas.openxmlformats.org/package/2006/relationships"><Relationship Id="rId1" Target="../drawings/drawing45.xml" Type="http://schemas.openxmlformats.org/officeDocument/2006/relationships/drawing"/></Relationships>
</file>

<file path=xl/worksheets/_rels/sheet46.xml.rels><?xml version="1.0" encoding="UTF-8" standalone="yes"?><Relationships xmlns="http://schemas.openxmlformats.org/package/2006/relationships"><Relationship Id="rId1" Target="../drawings/drawing46.xml" Type="http://schemas.openxmlformats.org/officeDocument/2006/relationships/drawing"/></Relationships>
</file>

<file path=xl/worksheets/_rels/sheet47.xml.rels><?xml version="1.0" encoding="UTF-8" standalone="yes"?><Relationships xmlns="http://schemas.openxmlformats.org/package/2006/relationships"><Relationship Id="rId1" Target="../drawings/drawing47.xml" Type="http://schemas.openxmlformats.org/officeDocument/2006/relationships/drawing"/></Relationships>
</file>

<file path=xl/worksheets/_rels/sheet48.xml.rels><?xml version="1.0" encoding="UTF-8" standalone="yes"?><Relationships xmlns="http://schemas.openxmlformats.org/package/2006/relationships"><Relationship Id="rId1" Target="../drawings/drawing48.xml" Type="http://schemas.openxmlformats.org/officeDocument/2006/relationships/drawing"/></Relationships>
</file>

<file path=xl/worksheets/_rels/sheet49.xml.rels><?xml version="1.0" encoding="UTF-8" standalone="yes"?><Relationships xmlns="http://schemas.openxmlformats.org/package/2006/relationships"><Relationship Id="rId1" Target="../drawings/drawing49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50.xml.rels><?xml version="1.0" encoding="UTF-8" standalone="yes"?><Relationships xmlns="http://schemas.openxmlformats.org/package/2006/relationships"><Relationship Id="rId1" Target="../drawings/drawing50.xml" Type="http://schemas.openxmlformats.org/officeDocument/2006/relationships/drawing"/></Relationships>
</file>

<file path=xl/worksheets/_rels/sheet51.xml.rels><?xml version="1.0" encoding="UTF-8" standalone="yes"?><Relationships xmlns="http://schemas.openxmlformats.org/package/2006/relationships"><Relationship Id="rId1" Target="../drawings/drawing51.xml" Type="http://schemas.openxmlformats.org/officeDocument/2006/relationships/drawing"/></Relationships>
</file>

<file path=xl/worksheets/_rels/sheet52.xml.rels><?xml version="1.0" encoding="UTF-8" standalone="yes"?><Relationships xmlns="http://schemas.openxmlformats.org/package/2006/relationships"><Relationship Id="rId1" Target="../drawings/drawing52.xml" Type="http://schemas.openxmlformats.org/officeDocument/2006/relationships/drawing"/></Relationships>
</file>

<file path=xl/worksheets/_rels/sheet53.xml.rels><?xml version="1.0" encoding="UTF-8" standalone="yes"?><Relationships xmlns="http://schemas.openxmlformats.org/package/2006/relationships"><Relationship Id="rId1" Target="../drawings/drawing53.xml" Type="http://schemas.openxmlformats.org/officeDocument/2006/relationships/drawing"/></Relationships>
</file>

<file path=xl/worksheets/_rels/sheet54.xml.rels><?xml version="1.0" encoding="UTF-8" standalone="yes"?><Relationships xmlns="http://schemas.openxmlformats.org/package/2006/relationships"><Relationship Id="rId1" Target="../drawings/drawing54.xml" Type="http://schemas.openxmlformats.org/officeDocument/2006/relationships/drawing"/></Relationships>
</file>

<file path=xl/worksheets/_rels/sheet55.xml.rels><?xml version="1.0" encoding="UTF-8" standalone="yes"?><Relationships xmlns="http://schemas.openxmlformats.org/package/2006/relationships"><Relationship Id="rId1" Target="../drawings/drawing55.xml" Type="http://schemas.openxmlformats.org/officeDocument/2006/relationships/drawing"/></Relationships>
</file>

<file path=xl/worksheets/_rels/sheet56.xml.rels><?xml version="1.0" encoding="UTF-8" standalone="yes"?><Relationships xmlns="http://schemas.openxmlformats.org/package/2006/relationships"><Relationship Id="rId1" Target="../drawings/drawing56.xml" Type="http://schemas.openxmlformats.org/officeDocument/2006/relationships/drawing"/></Relationships>
</file>

<file path=xl/worksheets/_rels/sheet57.xml.rels><?xml version="1.0" encoding="UTF-8" standalone="yes"?><Relationships xmlns="http://schemas.openxmlformats.org/package/2006/relationships"><Relationship Id="rId1" Target="../drawings/drawing57.xml" Type="http://schemas.openxmlformats.org/officeDocument/2006/relationships/drawing"/></Relationships>
</file>

<file path=xl/worksheets/_rels/sheet58.xml.rels><?xml version="1.0" encoding="UTF-8" standalone="yes"?><Relationships xmlns="http://schemas.openxmlformats.org/package/2006/relationships"><Relationship Id="rId1" Target="../drawings/drawing58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1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62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64</v>
      </c>
      <c r="M5" s="58"/>
      <c r="N5" s="58"/>
      <c r="O5" s="58"/>
    </row>
    <row r="8" spans="1:18" x14ac:dyDescent="0.3">
      <c r="A8" s="4" t="s">
        <v>5</v>
      </c>
      <c r="G8" s="2"/>
      <c r="J8" s="91" t="s">
        <v>6</v>
      </c>
      <c r="K8" s="58"/>
      <c r="L8" s="58"/>
      <c r="M8" s="58"/>
    </row>
    <row r="9" spans="1:18" x14ac:dyDescent="0.3">
      <c r="A9" s="64" t="s">
        <v>65</v>
      </c>
      <c r="B9" s="58"/>
      <c r="C9" s="58"/>
      <c r="D9" s="58"/>
      <c r="E9" s="58"/>
      <c r="F9" s="58"/>
      <c r="J9" s="4" t="s">
        <v>5</v>
      </c>
    </row>
    <row r="10" spans="1:18" x14ac:dyDescent="0.3">
      <c r="A10" s="64" t="s">
        <v>66</v>
      </c>
      <c r="B10" s="58"/>
      <c r="C10" s="58"/>
      <c r="D10" s="58"/>
      <c r="E10" s="58"/>
      <c r="F10" s="58"/>
      <c r="J10" s="4" t="s">
        <v>7</v>
      </c>
    </row>
    <row r="11" spans="1:18" x14ac:dyDescent="0.3">
      <c r="A11" s="64" t="s">
        <v>67</v>
      </c>
      <c r="B11" s="58"/>
      <c r="C11" s="58"/>
      <c r="D11" s="58"/>
      <c r="E11" s="58"/>
      <c r="F11" s="58"/>
      <c r="J11" s="4" t="s">
        <v>8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69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70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481.85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481.85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1004.22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73</v>
      </c>
      <c r="J30" s="19" t="s">
        <v>74</v>
      </c>
      <c r="K30" s="79" t="n">
        <f>ROUND(I30*J30,2)</f>
        <v>437.29</v>
      </c>
      <c r="L30" s="79"/>
      <c r="M30" s="79"/>
      <c r="N30" s="80" t="n">
        <f>K30</f>
        <v>437.29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75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76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77</v>
      </c>
      <c r="B34" s="60"/>
      <c r="C34" s="60"/>
      <c r="D34" s="60"/>
      <c r="E34" s="60"/>
      <c r="F34" s="60"/>
      <c r="G34" s="60"/>
      <c r="H34" s="60"/>
      <c r="N34" s="61" t="s">
        <v>78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442.49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437.29</v>
      </c>
      <c r="J37" s="33">
        <v>0.09</v>
      </c>
      <c r="K37" s="17"/>
      <c r="L37" s="17"/>
      <c r="M37" s="17"/>
      <c r="N37" s="67" t="n">
        <f>ROUND(I37*J37,2)</f>
        <v>39.36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481.85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0000-0001</v>
      </c>
      <c r="E55" s="52"/>
      <c r="F55" s="53"/>
      <c r="G55" s="51" t="str">
        <f>L5</f>
        <v>IN2405-10001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1004.22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172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173</v>
      </c>
      <c r="M5" s="58"/>
      <c r="N5" s="58"/>
      <c r="O5" s="58"/>
    </row>
    <row r="8" spans="1:18" x14ac:dyDescent="0.3">
      <c r="A8" s="4" t="s">
        <v>174</v>
      </c>
      <c r="G8" s="2"/>
      <c r="J8" s="91" t="s">
        <v>6</v>
      </c>
      <c r="K8" s="58"/>
      <c r="L8" s="58"/>
      <c r="M8" s="58"/>
    </row>
    <row r="9" spans="1:18" x14ac:dyDescent="0.3">
      <c r="A9" s="64" t="s">
        <v>175</v>
      </c>
      <c r="B9" s="58"/>
      <c r="C9" s="58"/>
      <c r="D9" s="58"/>
      <c r="E9" s="58"/>
      <c r="F9" s="58"/>
      <c r="J9" s="4" t="s">
        <v>176</v>
      </c>
    </row>
    <row r="10" spans="1:18" x14ac:dyDescent="0.3">
      <c r="A10" s="64" t="s">
        <v>177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178</v>
      </c>
      <c r="B11" s="58"/>
      <c r="C11" s="58"/>
      <c r="D11" s="58"/>
      <c r="E11" s="58"/>
      <c r="F11" s="58"/>
      <c r="J11" s="4" t="s">
        <v>179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70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70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48.300000000000004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48.300000000000004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48.3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180</v>
      </c>
      <c r="J30" s="19" t="s">
        <v>74</v>
      </c>
      <c r="K30" s="79" t="n">
        <f>ROUND(I30*J30,2)</f>
        <v>44.31</v>
      </c>
      <c r="L30" s="79"/>
      <c r="M30" s="79"/>
      <c r="N30" s="80" t="n">
        <f>K30</f>
        <v>44.31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181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182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44.31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44.31</v>
      </c>
      <c r="J37" s="33">
        <v>0.09</v>
      </c>
      <c r="K37" s="17"/>
      <c r="L37" s="17"/>
      <c r="M37" s="17"/>
      <c r="N37" s="67" t="n">
        <f>ROUND(I37*J37,2)</f>
        <v>3.99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48.300000000000004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0000-0010</v>
      </c>
      <c r="E55" s="52"/>
      <c r="F55" s="53"/>
      <c r="G55" s="51" t="str">
        <f>L5</f>
        <v>IN2405-10010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48.3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183</v>
      </c>
    </row>
    <row r="4" spans="1:18" x14ac:dyDescent="0.3">
      <c r="J4" s="3" t="s">
        <v>3</v>
      </c>
      <c r="L4" s="1" t="s">
        <v>184</v>
      </c>
    </row>
    <row r="5" spans="1:18" x14ac:dyDescent="0.3">
      <c r="J5" s="3" t="s">
        <v>4</v>
      </c>
      <c r="L5" s="58" t="s">
        <v>185</v>
      </c>
      <c r="M5" s="58"/>
      <c r="N5" s="58"/>
      <c r="O5" s="58"/>
    </row>
    <row r="8" spans="1:18" x14ac:dyDescent="0.3">
      <c r="A8" s="4" t="s">
        <v>186</v>
      </c>
      <c r="G8" s="2"/>
      <c r="J8" s="91" t="s">
        <v>6</v>
      </c>
      <c r="K8" s="58"/>
      <c r="L8" s="58"/>
      <c r="M8" s="58"/>
    </row>
    <row r="9" spans="1:18" x14ac:dyDescent="0.3">
      <c r="A9" s="64" t="s">
        <v>187</v>
      </c>
      <c r="B9" s="58"/>
      <c r="C9" s="58"/>
      <c r="D9" s="58"/>
      <c r="E9" s="58"/>
      <c r="F9" s="58"/>
      <c r="J9" s="4" t="s">
        <v>186</v>
      </c>
    </row>
    <row r="10" spans="1:18" x14ac:dyDescent="0.3">
      <c r="A10" s="64" t="s">
        <v>188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189</v>
      </c>
      <c r="B11" s="58"/>
      <c r="C11" s="58"/>
      <c r="D11" s="58"/>
      <c r="E11" s="58"/>
      <c r="F11" s="58"/>
      <c r="J11" s="4" t="s">
        <v>190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191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192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70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70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0000-0011</v>
      </c>
      <c r="E55" s="52"/>
      <c r="F55" s="53"/>
      <c r="G55" s="51" t="str">
        <f>L5</f>
        <v>IN2405-10011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193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194</v>
      </c>
      <c r="M5" s="58"/>
      <c r="N5" s="58"/>
      <c r="O5" s="58"/>
    </row>
    <row r="8" spans="1:18" x14ac:dyDescent="0.3">
      <c r="A8" s="4" t="s">
        <v>195</v>
      </c>
      <c r="G8" s="2"/>
      <c r="J8" s="91" t="s">
        <v>6</v>
      </c>
      <c r="K8" s="58"/>
      <c r="L8" s="58"/>
      <c r="M8" s="58"/>
    </row>
    <row r="9" spans="1:18" x14ac:dyDescent="0.3">
      <c r="A9" s="64" t="s">
        <v>196</v>
      </c>
      <c r="B9" s="58"/>
      <c r="C9" s="58"/>
      <c r="D9" s="58"/>
      <c r="E9" s="58"/>
      <c r="F9" s="58"/>
      <c r="J9" s="4" t="s">
        <v>197</v>
      </c>
    </row>
    <row r="10" spans="1:18" x14ac:dyDescent="0.3">
      <c r="A10" s="64" t="s">
        <v>83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199</v>
      </c>
      <c r="B11" s="58"/>
      <c r="C11" s="58"/>
      <c r="D11" s="58"/>
      <c r="E11" s="58"/>
      <c r="F11" s="58"/>
      <c r="J11" s="4" t="s">
        <v>200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201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202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203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203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0000-0012</v>
      </c>
      <c r="E55" s="52"/>
      <c r="F55" s="53"/>
      <c r="G55" s="51" t="str">
        <f>L5</f>
        <v>IN2405-10012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204</v>
      </c>
    </row>
    <row r="4" spans="1:18" x14ac:dyDescent="0.3">
      <c r="J4" s="3" t="s">
        <v>3</v>
      </c>
      <c r="L4" s="1" t="s">
        <v>205</v>
      </c>
    </row>
    <row r="5" spans="1:18" x14ac:dyDescent="0.3">
      <c r="J5" s="3" t="s">
        <v>4</v>
      </c>
      <c r="L5" s="58" t="s">
        <v>206</v>
      </c>
      <c r="M5" s="58"/>
      <c r="N5" s="58"/>
      <c r="O5" s="58"/>
    </row>
    <row r="8" spans="1:18" x14ac:dyDescent="0.3">
      <c r="A8" s="4" t="s">
        <v>207</v>
      </c>
      <c r="G8" s="2"/>
      <c r="J8" s="91" t="s">
        <v>6</v>
      </c>
      <c r="K8" s="58"/>
      <c r="L8" s="58"/>
      <c r="M8" s="58"/>
    </row>
    <row r="9" spans="1:18" x14ac:dyDescent="0.3">
      <c r="A9" s="64" t="s">
        <v>153</v>
      </c>
      <c r="B9" s="58"/>
      <c r="C9" s="58"/>
      <c r="D9" s="58"/>
      <c r="E9" s="58"/>
      <c r="F9" s="58"/>
      <c r="J9" s="4" t="s">
        <v>208</v>
      </c>
    </row>
    <row r="10" spans="1:18" x14ac:dyDescent="0.3">
      <c r="A10" s="64" t="s">
        <v>209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210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70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70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211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211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0000-0013</v>
      </c>
      <c r="E55" s="52"/>
      <c r="F55" s="53"/>
      <c r="G55" s="51" t="str">
        <f>L5</f>
        <v>IN2405-10013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212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213</v>
      </c>
      <c r="M5" s="58"/>
      <c r="N5" s="58"/>
      <c r="O5" s="58"/>
    </row>
    <row r="8" spans="1:18" x14ac:dyDescent="0.3">
      <c r="A8" s="4" t="s">
        <v>214</v>
      </c>
      <c r="G8" s="2"/>
      <c r="J8" s="91" t="s">
        <v>6</v>
      </c>
      <c r="K8" s="58"/>
      <c r="L8" s="58"/>
      <c r="M8" s="58"/>
    </row>
    <row r="9" spans="1:18" x14ac:dyDescent="0.3">
      <c r="A9" s="64" t="s">
        <v>215</v>
      </c>
      <c r="B9" s="58"/>
      <c r="C9" s="58"/>
      <c r="D9" s="58"/>
      <c r="E9" s="58"/>
      <c r="F9" s="58"/>
      <c r="J9" s="4" t="s">
        <v>214</v>
      </c>
    </row>
    <row r="10" spans="1:18" x14ac:dyDescent="0.3">
      <c r="A10" s="64" t="s">
        <v>216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217</v>
      </c>
      <c r="B11" s="58"/>
      <c r="C11" s="58"/>
      <c r="D11" s="58"/>
      <c r="E11" s="58"/>
      <c r="F11" s="58"/>
      <c r="J11" s="4" t="s">
        <v>218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219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220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556.88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556.88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556.88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221</v>
      </c>
      <c r="J30" s="19" t="s">
        <v>74</v>
      </c>
      <c r="K30" s="79" t="n">
        <f>ROUND(I30*J30,2)</f>
        <v>510.9</v>
      </c>
      <c r="L30" s="79"/>
      <c r="M30" s="79"/>
      <c r="N30" s="80" t="n">
        <f>K30</f>
        <v>510.9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222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223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510.9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510.9</v>
      </c>
      <c r="J37" s="33">
        <v>0.09</v>
      </c>
      <c r="K37" s="17"/>
      <c r="L37" s="17"/>
      <c r="M37" s="17"/>
      <c r="N37" s="67" t="n">
        <f>ROUND(I37*J37,2)</f>
        <v>45.98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556.88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0000-0014</v>
      </c>
      <c r="E55" s="52"/>
      <c r="F55" s="53"/>
      <c r="G55" s="51" t="str">
        <f>L5</f>
        <v>IN2405-10014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556.88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224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225</v>
      </c>
      <c r="M5" s="58"/>
      <c r="N5" s="58"/>
      <c r="O5" s="58"/>
    </row>
    <row r="8" spans="1:18" x14ac:dyDescent="0.3">
      <c r="A8" s="4" t="s">
        <v>226</v>
      </c>
      <c r="G8" s="2"/>
      <c r="J8" s="91" t="s">
        <v>6</v>
      </c>
      <c r="K8" s="58"/>
      <c r="L8" s="58"/>
      <c r="M8" s="58"/>
    </row>
    <row r="9" spans="1:18" x14ac:dyDescent="0.3">
      <c r="A9" s="64" t="s">
        <v>227</v>
      </c>
      <c r="B9" s="58"/>
      <c r="C9" s="58"/>
      <c r="D9" s="58"/>
      <c r="E9" s="58"/>
      <c r="F9" s="58"/>
      <c r="J9" s="4" t="s">
        <v>226</v>
      </c>
    </row>
    <row r="10" spans="1:18" x14ac:dyDescent="0.3">
      <c r="A10" s="64" t="s">
        <v>228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229</v>
      </c>
      <c r="B11" s="58"/>
      <c r="C11" s="58"/>
      <c r="D11" s="58"/>
      <c r="E11" s="58"/>
      <c r="F11" s="58"/>
      <c r="J11" s="4" t="s">
        <v>230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70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70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231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231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0000-0015</v>
      </c>
      <c r="E55" s="52"/>
      <c r="F55" s="53"/>
      <c r="G55" s="51" t="str">
        <f>L5</f>
        <v>IN2405-10015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232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233</v>
      </c>
      <c r="M5" s="58"/>
      <c r="N5" s="58"/>
      <c r="O5" s="58"/>
    </row>
    <row r="8" spans="1:18" x14ac:dyDescent="0.3">
      <c r="A8" s="4" t="s">
        <v>226</v>
      </c>
      <c r="G8" s="2"/>
      <c r="J8" s="91" t="s">
        <v>6</v>
      </c>
      <c r="K8" s="58"/>
      <c r="L8" s="58"/>
      <c r="M8" s="58"/>
    </row>
    <row r="9" spans="1:18" x14ac:dyDescent="0.3">
      <c r="A9" s="64" t="s">
        <v>227</v>
      </c>
      <c r="B9" s="58"/>
      <c r="C9" s="58"/>
      <c r="D9" s="58"/>
      <c r="E9" s="58"/>
      <c r="F9" s="58"/>
      <c r="J9" s="4" t="s">
        <v>226</v>
      </c>
    </row>
    <row r="10" spans="1:18" x14ac:dyDescent="0.3">
      <c r="A10" s="64" t="s">
        <v>228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229</v>
      </c>
      <c r="B11" s="58"/>
      <c r="C11" s="58"/>
      <c r="D11" s="58"/>
      <c r="E11" s="58"/>
      <c r="F11" s="58"/>
      <c r="J11" s="4" t="s">
        <v>230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234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235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236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236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0000-0016</v>
      </c>
      <c r="E55" s="52"/>
      <c r="F55" s="53"/>
      <c r="G55" s="51" t="str">
        <f>L5</f>
        <v>IN2405-10016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237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238</v>
      </c>
      <c r="M5" s="58"/>
      <c r="N5" s="58"/>
      <c r="O5" s="58"/>
    </row>
    <row r="8" spans="1:18" x14ac:dyDescent="0.3">
      <c r="A8" s="4" t="s">
        <v>239</v>
      </c>
      <c r="G8" s="2"/>
      <c r="J8" s="91" t="s">
        <v>6</v>
      </c>
      <c r="K8" s="58"/>
      <c r="L8" s="58"/>
      <c r="M8" s="58"/>
    </row>
    <row r="9" spans="1:18" x14ac:dyDescent="0.3">
      <c r="A9" s="64" t="s">
        <v>240</v>
      </c>
      <c r="B9" s="58"/>
      <c r="C9" s="58"/>
      <c r="D9" s="58"/>
      <c r="E9" s="58"/>
      <c r="F9" s="58"/>
      <c r="J9" s="4" t="s">
        <v>241</v>
      </c>
    </row>
    <row r="10" spans="1:18" x14ac:dyDescent="0.3">
      <c r="A10" s="64" t="s">
        <v>242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244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245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246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399.27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399.27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399.27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247</v>
      </c>
      <c r="J30" s="19" t="s">
        <v>74</v>
      </c>
      <c r="K30" s="79" t="n">
        <f>ROUND(I30*J30,2)</f>
        <v>366.3</v>
      </c>
      <c r="L30" s="79"/>
      <c r="M30" s="79"/>
      <c r="N30" s="80" t="n">
        <f>K30</f>
        <v>366.3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248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249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366.3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366.3</v>
      </c>
      <c r="J37" s="33">
        <v>0.09</v>
      </c>
      <c r="K37" s="17"/>
      <c r="L37" s="17"/>
      <c r="M37" s="17"/>
      <c r="N37" s="67" t="n">
        <f>ROUND(I37*J37,2)</f>
        <v>32.97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399.27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0000-0017</v>
      </c>
      <c r="E55" s="52"/>
      <c r="F55" s="53"/>
      <c r="G55" s="51" t="str">
        <f>L5</f>
        <v>IN2405-10017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399.27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250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251</v>
      </c>
      <c r="M5" s="58"/>
      <c r="N5" s="58"/>
      <c r="O5" s="58"/>
    </row>
    <row r="8" spans="1:18" x14ac:dyDescent="0.3">
      <c r="A8" s="4" t="s">
        <v>239</v>
      </c>
      <c r="G8" s="2"/>
      <c r="J8" s="91" t="s">
        <v>6</v>
      </c>
      <c r="K8" s="58"/>
      <c r="L8" s="58"/>
      <c r="M8" s="58"/>
    </row>
    <row r="9" spans="1:18" x14ac:dyDescent="0.3">
      <c r="A9" s="64" t="s">
        <v>240</v>
      </c>
      <c r="B9" s="58"/>
      <c r="C9" s="58"/>
      <c r="D9" s="58"/>
      <c r="E9" s="58"/>
      <c r="F9" s="58"/>
      <c r="J9" s="4" t="s">
        <v>241</v>
      </c>
    </row>
    <row r="10" spans="1:18" x14ac:dyDescent="0.3">
      <c r="A10" s="64" t="s">
        <v>242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244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252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253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1758.24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1758.24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1758.24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254</v>
      </c>
      <c r="J30" s="19" t="s">
        <v>74</v>
      </c>
      <c r="K30" s="79" t="n">
        <f>ROUND(I30*J30,2)</f>
        <v>1613.06</v>
      </c>
      <c r="L30" s="79"/>
      <c r="M30" s="79"/>
      <c r="N30" s="80" t="n">
        <f>K30</f>
        <v>1613.06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255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256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1613.06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1613.06</v>
      </c>
      <c r="J37" s="33">
        <v>0.09</v>
      </c>
      <c r="K37" s="17"/>
      <c r="L37" s="17"/>
      <c r="M37" s="17"/>
      <c r="N37" s="67" t="n">
        <f>ROUND(I37*J37,2)</f>
        <v>145.18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1758.24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0000-0018</v>
      </c>
      <c r="E55" s="52"/>
      <c r="F55" s="53"/>
      <c r="G55" s="51" t="str">
        <f>L5</f>
        <v>IN2405-10018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1758.24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257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258</v>
      </c>
      <c r="M5" s="58"/>
      <c r="N5" s="58"/>
      <c r="O5" s="58"/>
    </row>
    <row r="8" spans="1:18" x14ac:dyDescent="0.3">
      <c r="A8" s="4" t="s">
        <v>259</v>
      </c>
      <c r="G8" s="2"/>
      <c r="J8" s="91" t="s">
        <v>6</v>
      </c>
      <c r="K8" s="58"/>
      <c r="L8" s="58"/>
      <c r="M8" s="58"/>
    </row>
    <row r="9" spans="1:18" x14ac:dyDescent="0.3">
      <c r="A9" s="64" t="s">
        <v>260</v>
      </c>
      <c r="B9" s="58"/>
      <c r="C9" s="58"/>
      <c r="D9" s="58"/>
      <c r="E9" s="58"/>
      <c r="F9" s="58"/>
      <c r="J9" s="4" t="s">
        <v>259</v>
      </c>
    </row>
    <row r="10" spans="1:18" x14ac:dyDescent="0.3">
      <c r="A10" s="64" t="s">
        <v>261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262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263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264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265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265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0000-0019</v>
      </c>
      <c r="E55" s="52"/>
      <c r="F55" s="53"/>
      <c r="G55" s="51" t="str">
        <f>L5</f>
        <v>IN2405-10019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79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80</v>
      </c>
      <c r="M5" s="58"/>
      <c r="N5" s="58"/>
      <c r="O5" s="58"/>
    </row>
    <row r="8" spans="1:18" x14ac:dyDescent="0.3">
      <c r="A8" s="4" t="s">
        <v>81</v>
      </c>
      <c r="G8" s="2"/>
      <c r="J8" s="91" t="s">
        <v>6</v>
      </c>
      <c r="K8" s="58"/>
      <c r="L8" s="58"/>
      <c r="M8" s="58"/>
    </row>
    <row r="9" spans="1:18" x14ac:dyDescent="0.3">
      <c r="A9" s="64" t="s">
        <v>82</v>
      </c>
      <c r="B9" s="58"/>
      <c r="C9" s="58"/>
      <c r="D9" s="58"/>
      <c r="E9" s="58"/>
      <c r="F9" s="58"/>
      <c r="J9" s="4" t="s">
        <v>81</v>
      </c>
    </row>
    <row r="10" spans="1:18" x14ac:dyDescent="0.3">
      <c r="A10" s="64" t="s">
        <v>83</v>
      </c>
      <c r="B10" s="58"/>
      <c r="C10" s="58"/>
      <c r="D10" s="58"/>
      <c r="E10" s="58"/>
      <c r="F10" s="58"/>
      <c r="J10" s="4" t="s">
        <v>7</v>
      </c>
    </row>
    <row r="11" spans="1:18" x14ac:dyDescent="0.3">
      <c r="A11" s="64" t="s">
        <v>84</v>
      </c>
      <c r="B11" s="58"/>
      <c r="C11" s="58"/>
      <c r="D11" s="58"/>
      <c r="E11" s="58"/>
      <c r="F11" s="58"/>
      <c r="J11" s="4" t="s">
        <v>85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86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87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181.14000000000001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181.14000000000001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181.14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89</v>
      </c>
      <c r="J30" s="19" t="s">
        <v>74</v>
      </c>
      <c r="K30" s="79" t="n">
        <f>ROUND(I30*J30,2)</f>
        <v>166.18</v>
      </c>
      <c r="L30" s="79"/>
      <c r="M30" s="79"/>
      <c r="N30" s="80" t="n">
        <f>K30</f>
        <v>166.18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90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91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166.18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166.18</v>
      </c>
      <c r="J37" s="33">
        <v>0.09</v>
      </c>
      <c r="K37" s="17"/>
      <c r="L37" s="17"/>
      <c r="M37" s="17"/>
      <c r="N37" s="67" t="n">
        <f>ROUND(I37*J37,2)</f>
        <v>14.96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181.14000000000001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0000-0002</v>
      </c>
      <c r="E55" s="52"/>
      <c r="F55" s="53"/>
      <c r="G55" s="51" t="str">
        <f>L5</f>
        <v>IN2405-10002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181.14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266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267</v>
      </c>
      <c r="M5" s="58"/>
      <c r="N5" s="58"/>
      <c r="O5" s="58"/>
    </row>
    <row r="8" spans="1:18" x14ac:dyDescent="0.3">
      <c r="A8" s="4" t="s">
        <v>268</v>
      </c>
      <c r="G8" s="2"/>
      <c r="J8" s="91" t="s">
        <v>6</v>
      </c>
      <c r="K8" s="58"/>
      <c r="L8" s="58"/>
      <c r="M8" s="58"/>
    </row>
    <row r="9" spans="1:18" x14ac:dyDescent="0.3">
      <c r="A9" s="64" t="s">
        <v>269</v>
      </c>
      <c r="B9" s="58"/>
      <c r="C9" s="58"/>
      <c r="D9" s="58"/>
      <c r="E9" s="58"/>
      <c r="F9" s="58"/>
      <c r="J9" s="4" t="s">
        <v>270</v>
      </c>
    </row>
    <row r="10" spans="1:18" x14ac:dyDescent="0.3">
      <c r="A10" s="64" t="s">
        <v>271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272</v>
      </c>
      <c r="B11" s="58"/>
      <c r="C11" s="58"/>
      <c r="D11" s="58"/>
      <c r="E11" s="58"/>
      <c r="F11" s="58"/>
      <c r="J11" s="4" t="s">
        <v>273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274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275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1363.46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1363.46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1363.46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276</v>
      </c>
      <c r="J30" s="19" t="s">
        <v>74</v>
      </c>
      <c r="K30" s="79" t="n">
        <f>ROUND(I30*J30,2)</f>
        <v>1250.88</v>
      </c>
      <c r="L30" s="79"/>
      <c r="M30" s="79"/>
      <c r="N30" s="80" t="n">
        <f>K30</f>
        <v>1250.88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277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278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1250.88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1250.88</v>
      </c>
      <c r="J37" s="33">
        <v>0.09</v>
      </c>
      <c r="K37" s="17"/>
      <c r="L37" s="17"/>
      <c r="M37" s="17"/>
      <c r="N37" s="67" t="n">
        <f>ROUND(I37*J37,2)</f>
        <v>112.58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1363.46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0000-0020</v>
      </c>
      <c r="E55" s="52"/>
      <c r="F55" s="53"/>
      <c r="G55" s="51" t="str">
        <f>L5</f>
        <v>IN2405-10020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1363.46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279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280</v>
      </c>
      <c r="M5" s="58"/>
      <c r="N5" s="58"/>
      <c r="O5" s="58"/>
    </row>
    <row r="8" spans="1:18" x14ac:dyDescent="0.3">
      <c r="A8" s="4" t="s">
        <v>281</v>
      </c>
      <c r="G8" s="2"/>
      <c r="J8" s="91" t="s">
        <v>6</v>
      </c>
      <c r="K8" s="58"/>
      <c r="L8" s="58"/>
      <c r="M8" s="58"/>
    </row>
    <row r="9" spans="1:18" x14ac:dyDescent="0.3">
      <c r="A9" s="64" t="s">
        <v>282</v>
      </c>
      <c r="B9" s="58"/>
      <c r="C9" s="58"/>
      <c r="D9" s="58"/>
      <c r="E9" s="58"/>
      <c r="F9" s="58"/>
      <c r="J9" s="4" t="s">
        <v>281</v>
      </c>
    </row>
    <row r="10" spans="1:18" x14ac:dyDescent="0.3">
      <c r="A10" s="64" t="s">
        <v>283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284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285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286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287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287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0000-0021</v>
      </c>
      <c r="E55" s="52"/>
      <c r="F55" s="53"/>
      <c r="G55" s="51" t="str">
        <f>L5</f>
        <v>IN2405-10021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288</v>
      </c>
    </row>
    <row r="4" spans="1:18" x14ac:dyDescent="0.3">
      <c r="J4" s="3" t="s">
        <v>3</v>
      </c>
      <c r="L4" s="1" t="s">
        <v>184</v>
      </c>
    </row>
    <row r="5" spans="1:18" x14ac:dyDescent="0.3">
      <c r="J5" s="3" t="s">
        <v>4</v>
      </c>
      <c r="L5" s="58" t="s">
        <v>289</v>
      </c>
      <c r="M5" s="58"/>
      <c r="N5" s="58"/>
      <c r="O5" s="58"/>
    </row>
    <row r="8" spans="1:18" x14ac:dyDescent="0.3">
      <c r="A8" s="4" t="s">
        <v>290</v>
      </c>
      <c r="G8" s="2"/>
      <c r="J8" s="91" t="s">
        <v>6</v>
      </c>
      <c r="K8" s="58"/>
      <c r="L8" s="58"/>
      <c r="M8" s="58"/>
    </row>
    <row r="9" spans="1:18" x14ac:dyDescent="0.3">
      <c r="A9" s="64" t="s">
        <v>291</v>
      </c>
      <c r="B9" s="58"/>
      <c r="C9" s="58"/>
      <c r="D9" s="58"/>
      <c r="E9" s="58"/>
      <c r="F9" s="58"/>
      <c r="J9" s="4" t="s">
        <v>290</v>
      </c>
    </row>
    <row r="10" spans="1:18" x14ac:dyDescent="0.3">
      <c r="A10" s="64" t="s">
        <v>292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293</v>
      </c>
      <c r="B11" s="58"/>
      <c r="C11" s="58"/>
      <c r="D11" s="58"/>
      <c r="E11" s="58"/>
      <c r="F11" s="58"/>
      <c r="J11" s="4" t="s">
        <v>294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295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296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53.33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53.33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53.33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297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297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298</v>
      </c>
      <c r="B34" s="60"/>
      <c r="C34" s="60"/>
      <c r="D34" s="60"/>
      <c r="E34" s="60"/>
      <c r="F34" s="60"/>
      <c r="G34" s="60"/>
      <c r="H34" s="60"/>
      <c r="N34" s="61" t="s">
        <v>299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53.33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53.33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0000-0022</v>
      </c>
      <c r="E55" s="52"/>
      <c r="F55" s="53"/>
      <c r="G55" s="51" t="str">
        <f>L5</f>
        <v>IN2405-10022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53.33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300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301</v>
      </c>
      <c r="M5" s="58"/>
      <c r="N5" s="58"/>
      <c r="O5" s="58"/>
    </row>
    <row r="8" spans="1:18" x14ac:dyDescent="0.3">
      <c r="A8" s="4" t="s">
        <v>302</v>
      </c>
      <c r="G8" s="2"/>
      <c r="J8" s="91" t="s">
        <v>6</v>
      </c>
      <c r="K8" s="58"/>
      <c r="L8" s="58"/>
      <c r="M8" s="58"/>
    </row>
    <row r="9" spans="1:18" x14ac:dyDescent="0.3">
      <c r="A9" s="64" t="s">
        <v>303</v>
      </c>
      <c r="B9" s="58"/>
      <c r="C9" s="58"/>
      <c r="D9" s="58"/>
      <c r="E9" s="58"/>
      <c r="F9" s="58"/>
      <c r="J9" s="4" t="s">
        <v>302</v>
      </c>
    </row>
    <row r="10" spans="1:18" x14ac:dyDescent="0.3">
      <c r="A10" s="64" t="s">
        <v>304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305</v>
      </c>
      <c r="B11" s="58"/>
      <c r="C11" s="58"/>
      <c r="D11" s="58"/>
      <c r="E11" s="58"/>
      <c r="F11" s="58"/>
      <c r="J11" s="4" t="s">
        <v>306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307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308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1187.09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1187.09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1187.09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309</v>
      </c>
      <c r="J30" s="19" t="s">
        <v>74</v>
      </c>
      <c r="K30" s="79" t="n">
        <f>ROUND(I30*J30,2)</f>
        <v>1089.07</v>
      </c>
      <c r="L30" s="79"/>
      <c r="M30" s="79"/>
      <c r="N30" s="80" t="n">
        <f>K30</f>
        <v>1089.07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310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311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1089.07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1089.07</v>
      </c>
      <c r="J37" s="33">
        <v>0.09</v>
      </c>
      <c r="K37" s="17"/>
      <c r="L37" s="17"/>
      <c r="M37" s="17"/>
      <c r="N37" s="67" t="n">
        <f>ROUND(I37*J37,2)</f>
        <v>98.02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1187.09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0000-0023</v>
      </c>
      <c r="E55" s="52"/>
      <c r="F55" s="53"/>
      <c r="G55" s="51" t="str">
        <f>L5</f>
        <v>IN2405-10023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1187.09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312</v>
      </c>
    </row>
    <row r="4" spans="1:18" x14ac:dyDescent="0.3">
      <c r="J4" s="3" t="s">
        <v>3</v>
      </c>
      <c r="L4" s="1" t="s">
        <v>313</v>
      </c>
    </row>
    <row r="5" spans="1:18" x14ac:dyDescent="0.3">
      <c r="J5" s="3" t="s">
        <v>4</v>
      </c>
      <c r="L5" s="58" t="s">
        <v>314</v>
      </c>
      <c r="M5" s="58"/>
      <c r="N5" s="58"/>
      <c r="O5" s="58"/>
    </row>
    <row r="8" spans="1:18" x14ac:dyDescent="0.3">
      <c r="A8" s="4" t="s">
        <v>315</v>
      </c>
      <c r="G8" s="2"/>
      <c r="J8" s="91" t="s">
        <v>6</v>
      </c>
      <c r="K8" s="58"/>
      <c r="L8" s="58"/>
      <c r="M8" s="58"/>
    </row>
    <row r="9" spans="1:18" x14ac:dyDescent="0.3">
      <c r="A9" s="64" t="s">
        <v>316</v>
      </c>
      <c r="B9" s="58"/>
      <c r="C9" s="58"/>
      <c r="D9" s="58"/>
      <c r="E9" s="58"/>
      <c r="F9" s="58"/>
      <c r="J9" s="4" t="s">
        <v>315</v>
      </c>
    </row>
    <row r="10" spans="1:18" x14ac:dyDescent="0.3">
      <c r="A10" s="64" t="s">
        <v>317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318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319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320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1397.33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1397.33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1397.33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321</v>
      </c>
      <c r="J30" s="19" t="s">
        <v>74</v>
      </c>
      <c r="K30" s="79" t="n">
        <f>ROUND(I30*J30,2)</f>
        <v>1281.95</v>
      </c>
      <c r="L30" s="79"/>
      <c r="M30" s="79"/>
      <c r="N30" s="80" t="n">
        <f>K30</f>
        <v>1281.95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322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323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1281.95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1281.95</v>
      </c>
      <c r="J37" s="33">
        <v>0.09</v>
      </c>
      <c r="K37" s="17"/>
      <c r="L37" s="17"/>
      <c r="M37" s="17"/>
      <c r="N37" s="67" t="n">
        <f>ROUND(I37*J37,2)</f>
        <v>115.38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1397.33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0000-0024</v>
      </c>
      <c r="E55" s="52"/>
      <c r="F55" s="53"/>
      <c r="G55" s="51" t="str">
        <f>L5</f>
        <v>IN2405-10024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1397.33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324</v>
      </c>
    </row>
    <row r="4" spans="1:18" x14ac:dyDescent="0.3">
      <c r="J4" s="3" t="s">
        <v>3</v>
      </c>
      <c r="L4" s="1" t="s">
        <v>313</v>
      </c>
    </row>
    <row r="5" spans="1:18" x14ac:dyDescent="0.3">
      <c r="J5" s="3" t="s">
        <v>4</v>
      </c>
      <c r="L5" s="58" t="s">
        <v>325</v>
      </c>
      <c r="M5" s="58"/>
      <c r="N5" s="58"/>
      <c r="O5" s="58"/>
    </row>
    <row r="8" spans="1:18" x14ac:dyDescent="0.3">
      <c r="A8" s="4" t="s">
        <v>315</v>
      </c>
      <c r="G8" s="2"/>
      <c r="J8" s="91" t="s">
        <v>6</v>
      </c>
      <c r="K8" s="58"/>
      <c r="L8" s="58"/>
      <c r="M8" s="58"/>
    </row>
    <row r="9" spans="1:18" x14ac:dyDescent="0.3">
      <c r="A9" s="64" t="s">
        <v>316</v>
      </c>
      <c r="B9" s="58"/>
      <c r="C9" s="58"/>
      <c r="D9" s="58"/>
      <c r="E9" s="58"/>
      <c r="F9" s="58"/>
      <c r="J9" s="4" t="s">
        <v>315</v>
      </c>
    </row>
    <row r="10" spans="1:18" x14ac:dyDescent="0.3">
      <c r="A10" s="64" t="s">
        <v>317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326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327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328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1071.27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1071.27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1071.27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329</v>
      </c>
      <c r="J30" s="19" t="s">
        <v>74</v>
      </c>
      <c r="K30" s="79" t="n">
        <f>ROUND(I30*J30,2)</f>
        <v>982.82</v>
      </c>
      <c r="L30" s="79"/>
      <c r="M30" s="79"/>
      <c r="N30" s="80" t="n">
        <f>K30</f>
        <v>982.82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330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331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982.82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982.82</v>
      </c>
      <c r="J37" s="33">
        <v>0.09</v>
      </c>
      <c r="K37" s="17"/>
      <c r="L37" s="17"/>
      <c r="M37" s="17"/>
      <c r="N37" s="67" t="n">
        <f>ROUND(I37*J37,2)</f>
        <v>88.45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1071.27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0000-0025</v>
      </c>
      <c r="E55" s="52"/>
      <c r="F55" s="53"/>
      <c r="G55" s="51" t="str">
        <f>L5</f>
        <v>IN2405-10025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1071.27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332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333</v>
      </c>
      <c r="M5" s="58"/>
      <c r="N5" s="58"/>
      <c r="O5" s="58"/>
    </row>
    <row r="8" spans="1:18" x14ac:dyDescent="0.3">
      <c r="A8" s="4" t="s">
        <v>334</v>
      </c>
      <c r="G8" s="2"/>
      <c r="J8" s="91" t="s">
        <v>6</v>
      </c>
      <c r="K8" s="58"/>
      <c r="L8" s="58"/>
      <c r="M8" s="58"/>
    </row>
    <row r="9" spans="1:18" x14ac:dyDescent="0.3">
      <c r="A9" s="64" t="s">
        <v>153</v>
      </c>
      <c r="B9" s="58"/>
      <c r="C9" s="58"/>
      <c r="D9" s="58"/>
      <c r="E9" s="58"/>
      <c r="F9" s="58"/>
      <c r="J9" s="4" t="s">
        <v>334</v>
      </c>
    </row>
    <row r="10" spans="1:18" x14ac:dyDescent="0.3">
      <c r="A10" s="64" t="s">
        <v>335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336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337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338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339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339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0000-0026</v>
      </c>
      <c r="E55" s="52"/>
      <c r="F55" s="53"/>
      <c r="G55" s="51" t="str">
        <f>L5</f>
        <v>IN2405-10026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340</v>
      </c>
    </row>
    <row r="4" spans="1:18" x14ac:dyDescent="0.3">
      <c r="J4" s="3" t="s">
        <v>3</v>
      </c>
      <c r="L4" s="1" t="s">
        <v>184</v>
      </c>
    </row>
    <row r="5" spans="1:18" x14ac:dyDescent="0.3">
      <c r="J5" s="3" t="s">
        <v>4</v>
      </c>
      <c r="L5" s="58" t="s">
        <v>341</v>
      </c>
      <c r="M5" s="58"/>
      <c r="N5" s="58"/>
      <c r="O5" s="58"/>
    </row>
    <row r="8" spans="1:18" x14ac:dyDescent="0.3">
      <c r="A8" s="4" t="s">
        <v>342</v>
      </c>
      <c r="G8" s="2"/>
      <c r="J8" s="91" t="s">
        <v>6</v>
      </c>
      <c r="K8" s="58"/>
      <c r="L8" s="58"/>
      <c r="M8" s="58"/>
    </row>
    <row r="9" spans="1:18" x14ac:dyDescent="0.3">
      <c r="A9" s="64" t="s">
        <v>343</v>
      </c>
      <c r="B9" s="58"/>
      <c r="C9" s="58"/>
      <c r="D9" s="58"/>
      <c r="E9" s="58"/>
      <c r="F9" s="58"/>
      <c r="J9" s="4" t="s">
        <v>344</v>
      </c>
    </row>
    <row r="10" spans="1:18" x14ac:dyDescent="0.3">
      <c r="A10" s="64" t="s">
        <v>345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346</v>
      </c>
      <c r="B11" s="58"/>
      <c r="C11" s="58"/>
      <c r="D11" s="58"/>
      <c r="E11" s="58"/>
      <c r="F11" s="58"/>
      <c r="J11" s="4" t="s">
        <v>347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348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349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350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350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0000-0027</v>
      </c>
      <c r="E55" s="52"/>
      <c r="F55" s="53"/>
      <c r="G55" s="51" t="str">
        <f>L5</f>
        <v>IN2405-10027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351</v>
      </c>
    </row>
    <row r="4" spans="1:18" x14ac:dyDescent="0.3">
      <c r="J4" s="3" t="s">
        <v>3</v>
      </c>
      <c r="L4" s="1" t="s">
        <v>184</v>
      </c>
    </row>
    <row r="5" spans="1:18" x14ac:dyDescent="0.3">
      <c r="J5" s="3" t="s">
        <v>4</v>
      </c>
      <c r="L5" s="58" t="s">
        <v>352</v>
      </c>
      <c r="M5" s="58"/>
      <c r="N5" s="58"/>
      <c r="O5" s="58"/>
    </row>
    <row r="8" spans="1:18" x14ac:dyDescent="0.3">
      <c r="A8" s="4" t="s">
        <v>353</v>
      </c>
      <c r="G8" s="2"/>
      <c r="J8" s="91" t="s">
        <v>6</v>
      </c>
      <c r="K8" s="58"/>
      <c r="L8" s="58"/>
      <c r="M8" s="58"/>
    </row>
    <row r="9" spans="1:18" x14ac:dyDescent="0.3">
      <c r="A9" s="64" t="s">
        <v>343</v>
      </c>
      <c r="B9" s="58"/>
      <c r="C9" s="58"/>
      <c r="D9" s="58"/>
      <c r="E9" s="58"/>
      <c r="F9" s="58"/>
      <c r="J9" s="4" t="s">
        <v>354</v>
      </c>
    </row>
    <row r="10" spans="1:18" x14ac:dyDescent="0.3">
      <c r="A10" s="64" t="s">
        <v>345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346</v>
      </c>
      <c r="B11" s="58"/>
      <c r="C11" s="58"/>
      <c r="D11" s="58"/>
      <c r="E11" s="58"/>
      <c r="F11" s="58"/>
      <c r="J11" s="4" t="s">
        <v>355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356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357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358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358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0000-0028</v>
      </c>
      <c r="E55" s="52"/>
      <c r="F55" s="53"/>
      <c r="G55" s="51" t="str">
        <f>L5</f>
        <v>IN2405-10028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359</v>
      </c>
    </row>
    <row r="4" spans="1:18" x14ac:dyDescent="0.3">
      <c r="J4" s="3" t="s">
        <v>3</v>
      </c>
      <c r="L4" s="1" t="s">
        <v>184</v>
      </c>
    </row>
    <row r="5" spans="1:18" x14ac:dyDescent="0.3">
      <c r="J5" s="3" t="s">
        <v>4</v>
      </c>
      <c r="L5" s="58" t="s">
        <v>360</v>
      </c>
      <c r="M5" s="58"/>
      <c r="N5" s="58"/>
      <c r="O5" s="58"/>
    </row>
    <row r="8" spans="1:18" x14ac:dyDescent="0.3">
      <c r="A8" s="4" t="s">
        <v>353</v>
      </c>
      <c r="G8" s="2"/>
      <c r="J8" s="91" t="s">
        <v>6</v>
      </c>
      <c r="K8" s="58"/>
      <c r="L8" s="58"/>
      <c r="M8" s="58"/>
    </row>
    <row r="9" spans="1:18" x14ac:dyDescent="0.3">
      <c r="A9" s="64" t="s">
        <v>343</v>
      </c>
      <c r="B9" s="58"/>
      <c r="C9" s="58"/>
      <c r="D9" s="58"/>
      <c r="E9" s="58"/>
      <c r="F9" s="58"/>
      <c r="J9" s="4" t="s">
        <v>354</v>
      </c>
    </row>
    <row r="10" spans="1:18" x14ac:dyDescent="0.3">
      <c r="A10" s="64" t="s">
        <v>345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346</v>
      </c>
      <c r="B11" s="58"/>
      <c r="C11" s="58"/>
      <c r="D11" s="58"/>
      <c r="E11" s="58"/>
      <c r="F11" s="58"/>
      <c r="J11" s="4" t="s">
        <v>361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362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363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364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365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366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0000-0029</v>
      </c>
      <c r="E55" s="52"/>
      <c r="F55" s="53"/>
      <c r="G55" s="51" t="str">
        <f>L5</f>
        <v>IN2405-10029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92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93</v>
      </c>
      <c r="M5" s="58"/>
      <c r="N5" s="58"/>
      <c r="O5" s="58"/>
    </row>
    <row r="8" spans="1:18" x14ac:dyDescent="0.3">
      <c r="A8" s="4" t="s">
        <v>94</v>
      </c>
      <c r="G8" s="2"/>
      <c r="J8" s="91" t="s">
        <v>6</v>
      </c>
      <c r="K8" s="58"/>
      <c r="L8" s="58"/>
      <c r="M8" s="58"/>
    </row>
    <row r="9" spans="1:18" x14ac:dyDescent="0.3">
      <c r="A9" s="64" t="s">
        <v>95</v>
      </c>
      <c r="B9" s="58"/>
      <c r="C9" s="58"/>
      <c r="D9" s="58"/>
      <c r="E9" s="58"/>
      <c r="F9" s="58"/>
      <c r="J9" s="4" t="s">
        <v>94</v>
      </c>
    </row>
    <row r="10" spans="1:18" x14ac:dyDescent="0.3">
      <c r="A10" s="64" t="s">
        <v>96</v>
      </c>
      <c r="B10" s="58"/>
      <c r="C10" s="58"/>
      <c r="D10" s="58"/>
      <c r="E10" s="58"/>
      <c r="F10" s="58"/>
      <c r="J10" s="4" t="s">
        <v>7</v>
      </c>
    </row>
    <row r="11" spans="1:18" x14ac:dyDescent="0.3">
      <c r="A11" s="64" t="s">
        <v>84</v>
      </c>
      <c r="B11" s="58"/>
      <c r="C11" s="58"/>
      <c r="D11" s="58"/>
      <c r="E11" s="58"/>
      <c r="F11" s="58"/>
      <c r="J11" s="4" t="s">
        <v>97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98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99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2.39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2.39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2.39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100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100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101</v>
      </c>
      <c r="B34" s="60"/>
      <c r="C34" s="60"/>
      <c r="D34" s="60"/>
      <c r="E34" s="60"/>
      <c r="F34" s="60"/>
      <c r="G34" s="60"/>
      <c r="H34" s="60"/>
      <c r="N34" s="61" t="s">
        <v>102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2.39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2.39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0000-0003</v>
      </c>
      <c r="E55" s="52"/>
      <c r="F55" s="53"/>
      <c r="G55" s="51" t="str">
        <f>L5</f>
        <v>IN2405-10003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2.39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367</v>
      </c>
    </row>
    <row r="4" spans="1:18" x14ac:dyDescent="0.3">
      <c r="J4" s="3" t="s">
        <v>3</v>
      </c>
      <c r="L4" s="1" t="s">
        <v>205</v>
      </c>
    </row>
    <row r="5" spans="1:18" x14ac:dyDescent="0.3">
      <c r="J5" s="3" t="s">
        <v>4</v>
      </c>
      <c r="L5" s="58" t="s">
        <v>368</v>
      </c>
      <c r="M5" s="58"/>
      <c r="N5" s="58"/>
      <c r="O5" s="58"/>
    </row>
    <row r="8" spans="1:18" x14ac:dyDescent="0.3">
      <c r="A8" s="4" t="s">
        <v>369</v>
      </c>
      <c r="G8" s="2"/>
      <c r="J8" s="91" t="s">
        <v>6</v>
      </c>
      <c r="K8" s="58"/>
      <c r="L8" s="58"/>
      <c r="M8" s="58"/>
    </row>
    <row r="9" spans="1:18" x14ac:dyDescent="0.3">
      <c r="A9" s="64" t="s">
        <v>118</v>
      </c>
      <c r="B9" s="58"/>
      <c r="C9" s="58"/>
      <c r="D9" s="58"/>
      <c r="E9" s="58"/>
      <c r="F9" s="58"/>
      <c r="J9" s="4" t="s">
        <v>369</v>
      </c>
    </row>
    <row r="10" spans="1:18" x14ac:dyDescent="0.3">
      <c r="A10" s="64" t="s">
        <v>370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133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371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372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114.61000000000001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114.61000000000001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114.61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373</v>
      </c>
      <c r="J30" s="19" t="s">
        <v>74</v>
      </c>
      <c r="K30" s="79" t="n">
        <f>ROUND(I30*J30,2)</f>
        <v>105.15</v>
      </c>
      <c r="L30" s="79"/>
      <c r="M30" s="79"/>
      <c r="N30" s="80" t="n">
        <f>K30</f>
        <v>105.15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374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375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105.15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105.15</v>
      </c>
      <c r="J37" s="33">
        <v>0.09</v>
      </c>
      <c r="K37" s="17"/>
      <c r="L37" s="17"/>
      <c r="M37" s="17"/>
      <c r="N37" s="67" t="n">
        <f>ROUND(I37*J37,2)</f>
        <v>9.46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114.61000000000001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0000-0030</v>
      </c>
      <c r="E55" s="52"/>
      <c r="F55" s="53"/>
      <c r="G55" s="51" t="str">
        <f>L5</f>
        <v>IN2405-10030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114.61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376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377</v>
      </c>
      <c r="M5" s="58"/>
      <c r="N5" s="58"/>
      <c r="O5" s="58"/>
    </row>
    <row r="8" spans="1:18" x14ac:dyDescent="0.3">
      <c r="A8" s="4" t="s">
        <v>378</v>
      </c>
      <c r="G8" s="2"/>
      <c r="J8" s="91" t="s">
        <v>6</v>
      </c>
      <c r="K8" s="58"/>
      <c r="L8" s="58"/>
      <c r="M8" s="58"/>
    </row>
    <row r="9" spans="1:18" x14ac:dyDescent="0.3">
      <c r="A9" s="64" t="s">
        <v>379</v>
      </c>
      <c r="B9" s="58"/>
      <c r="C9" s="58"/>
      <c r="D9" s="58"/>
      <c r="E9" s="58"/>
      <c r="F9" s="58"/>
      <c r="J9" s="4" t="s">
        <v>378</v>
      </c>
    </row>
    <row r="10" spans="1:18" x14ac:dyDescent="0.3">
      <c r="A10" s="64" t="s">
        <v>380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381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382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383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384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384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0000-0031</v>
      </c>
      <c r="E55" s="52"/>
      <c r="F55" s="53"/>
      <c r="G55" s="51" t="str">
        <f>L5</f>
        <v>IN2405-10031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385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386</v>
      </c>
      <c r="M5" s="58"/>
      <c r="N5" s="58"/>
      <c r="O5" s="58"/>
    </row>
    <row r="8" spans="1:18" x14ac:dyDescent="0.3">
      <c r="A8" s="4" t="s">
        <v>387</v>
      </c>
      <c r="G8" s="2"/>
      <c r="J8" s="91" t="s">
        <v>6</v>
      </c>
      <c r="K8" s="58"/>
      <c r="L8" s="58"/>
      <c r="M8" s="58"/>
    </row>
    <row r="9" spans="1:18" x14ac:dyDescent="0.3">
      <c r="A9" s="64" t="s">
        <v>388</v>
      </c>
      <c r="B9" s="58"/>
      <c r="C9" s="58"/>
      <c r="D9" s="58"/>
      <c r="E9" s="58"/>
      <c r="F9" s="58"/>
      <c r="J9" s="4" t="s">
        <v>387</v>
      </c>
    </row>
    <row r="10" spans="1:18" x14ac:dyDescent="0.3">
      <c r="A10" s="64" t="s">
        <v>389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390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391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392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52.61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52.61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5542.14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393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393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77</v>
      </c>
      <c r="B34" s="60"/>
      <c r="C34" s="60"/>
      <c r="D34" s="60"/>
      <c r="E34" s="60"/>
      <c r="F34" s="60"/>
      <c r="G34" s="60"/>
      <c r="H34" s="60"/>
      <c r="N34" s="61" t="s">
        <v>394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52.61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52.61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0000-0032</v>
      </c>
      <c r="E55" s="52"/>
      <c r="F55" s="53"/>
      <c r="G55" s="51" t="str">
        <f>L5</f>
        <v>IN2405-10032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5542.14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395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396</v>
      </c>
      <c r="M5" s="58"/>
      <c r="N5" s="58"/>
      <c r="O5" s="58"/>
    </row>
    <row r="8" spans="1:18" x14ac:dyDescent="0.3">
      <c r="A8" s="4" t="s">
        <v>397</v>
      </c>
      <c r="G8" s="2"/>
      <c r="J8" s="91" t="s">
        <v>6</v>
      </c>
      <c r="K8" s="58"/>
      <c r="L8" s="58"/>
      <c r="M8" s="58"/>
    </row>
    <row r="9" spans="1:18" x14ac:dyDescent="0.3">
      <c r="A9" s="64" t="s">
        <v>398</v>
      </c>
      <c r="B9" s="58"/>
      <c r="C9" s="58"/>
      <c r="D9" s="58"/>
      <c r="E9" s="58"/>
      <c r="F9" s="58"/>
      <c r="J9" s="4" t="s">
        <v>399</v>
      </c>
    </row>
    <row r="10" spans="1:18" x14ac:dyDescent="0.3">
      <c r="A10" s="64" t="s">
        <v>400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401</v>
      </c>
      <c r="B11" s="58"/>
      <c r="C11" s="58"/>
      <c r="D11" s="58"/>
      <c r="E11" s="58"/>
      <c r="F11" s="58"/>
      <c r="J11" s="4" t="s">
        <v>402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403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404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405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405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0000-0033</v>
      </c>
      <c r="E55" s="52"/>
      <c r="F55" s="53"/>
      <c r="G55" s="51" t="str">
        <f>L5</f>
        <v>IN2405-10033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406</v>
      </c>
    </row>
    <row r="4" spans="1:18" x14ac:dyDescent="0.3">
      <c r="J4" s="3" t="s">
        <v>3</v>
      </c>
      <c r="L4" s="1" t="s">
        <v>407</v>
      </c>
    </row>
    <row r="5" spans="1:18" x14ac:dyDescent="0.3">
      <c r="J5" s="3" t="s">
        <v>4</v>
      </c>
      <c r="L5" s="58" t="s">
        <v>408</v>
      </c>
      <c r="M5" s="58"/>
      <c r="N5" s="58"/>
      <c r="O5" s="58"/>
    </row>
    <row r="8" spans="1:18" x14ac:dyDescent="0.3">
      <c r="A8" s="4" t="s">
        <v>409</v>
      </c>
      <c r="G8" s="2"/>
      <c r="J8" s="91" t="s">
        <v>6</v>
      </c>
      <c r="K8" s="58"/>
      <c r="L8" s="58"/>
      <c r="M8" s="58"/>
    </row>
    <row r="9" spans="1:18" x14ac:dyDescent="0.3">
      <c r="A9" s="64" t="s">
        <v>410</v>
      </c>
      <c r="B9" s="58"/>
      <c r="C9" s="58"/>
      <c r="D9" s="58"/>
      <c r="E9" s="58"/>
      <c r="F9" s="58"/>
      <c r="J9" s="4" t="s">
        <v>411</v>
      </c>
    </row>
    <row r="10" spans="1:18" x14ac:dyDescent="0.3">
      <c r="A10" s="64" t="s">
        <v>412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413</v>
      </c>
      <c r="B11" s="58"/>
      <c r="C11" s="58"/>
      <c r="D11" s="58"/>
      <c r="E11" s="58"/>
      <c r="F11" s="58"/>
      <c r="J11" s="4" t="s">
        <v>414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415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416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98071.22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98071.22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98071.22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417</v>
      </c>
      <c r="C30" s="78"/>
      <c r="D30" s="78"/>
      <c r="E30" s="78"/>
      <c r="F30" s="78"/>
      <c r="G30" s="78"/>
      <c r="I30" s="19" t="s">
        <v>418</v>
      </c>
      <c r="J30" s="19" t="s">
        <v>74</v>
      </c>
      <c r="K30" s="79" t="n">
        <f>ROUND(I30*J30,2)</f>
        <v>89973.6</v>
      </c>
      <c r="L30" s="79"/>
      <c r="M30" s="79"/>
      <c r="N30" s="80" t="n">
        <f>K30</f>
        <v>89973.6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419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420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89973.6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89973.6</v>
      </c>
      <c r="J37" s="33">
        <v>0.09</v>
      </c>
      <c r="K37" s="17"/>
      <c r="L37" s="17"/>
      <c r="M37" s="17"/>
      <c r="N37" s="67" t="n">
        <f>ROUND(I37*J37,2)</f>
        <v>8097.62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98071.22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0000-0034</v>
      </c>
      <c r="E55" s="52"/>
      <c r="F55" s="53"/>
      <c r="G55" s="51" t="str">
        <f>L5</f>
        <v>IN2405-10034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98071.22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421</v>
      </c>
    </row>
    <row r="4" spans="1:18" x14ac:dyDescent="0.3">
      <c r="J4" s="3" t="s">
        <v>3</v>
      </c>
      <c r="L4" s="1" t="s">
        <v>422</v>
      </c>
    </row>
    <row r="5" spans="1:18" x14ac:dyDescent="0.3">
      <c r="J5" s="3" t="s">
        <v>4</v>
      </c>
      <c r="L5" s="58" t="s">
        <v>423</v>
      </c>
      <c r="M5" s="58"/>
      <c r="N5" s="58"/>
      <c r="O5" s="58"/>
    </row>
    <row r="8" spans="1:18" x14ac:dyDescent="0.3">
      <c r="A8" s="4" t="s">
        <v>424</v>
      </c>
      <c r="G8" s="2"/>
      <c r="J8" s="91" t="s">
        <v>6</v>
      </c>
      <c r="K8" s="58"/>
      <c r="L8" s="58"/>
      <c r="M8" s="58"/>
    </row>
    <row r="9" spans="1:18" x14ac:dyDescent="0.3">
      <c r="A9" s="64" t="s">
        <v>153</v>
      </c>
      <c r="B9" s="58"/>
      <c r="C9" s="58"/>
      <c r="D9" s="58"/>
      <c r="E9" s="58"/>
      <c r="F9" s="58"/>
      <c r="J9" s="4" t="s">
        <v>424</v>
      </c>
    </row>
    <row r="10" spans="1:18" x14ac:dyDescent="0.3">
      <c r="A10" s="64" t="s">
        <v>425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426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427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428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429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429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0000-0035</v>
      </c>
      <c r="E55" s="52"/>
      <c r="F55" s="53"/>
      <c r="G55" s="51" t="str">
        <f>L5</f>
        <v>IN2405-10035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430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431</v>
      </c>
      <c r="M5" s="58"/>
      <c r="N5" s="58"/>
      <c r="O5" s="58"/>
    </row>
    <row r="8" spans="1:18" x14ac:dyDescent="0.3">
      <c r="A8" s="4" t="s">
        <v>432</v>
      </c>
      <c r="G8" s="2"/>
      <c r="J8" s="91" t="s">
        <v>6</v>
      </c>
      <c r="K8" s="58"/>
      <c r="L8" s="58"/>
      <c r="M8" s="58"/>
    </row>
    <row r="9" spans="1:18" x14ac:dyDescent="0.3">
      <c r="A9" s="64" t="s">
        <v>433</v>
      </c>
      <c r="B9" s="58"/>
      <c r="C9" s="58"/>
      <c r="D9" s="58"/>
      <c r="E9" s="58"/>
      <c r="F9" s="58"/>
      <c r="J9" s="4" t="s">
        <v>432</v>
      </c>
    </row>
    <row r="10" spans="1:18" x14ac:dyDescent="0.3">
      <c r="A10" s="64" t="s">
        <v>96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217</v>
      </c>
      <c r="B11" s="58"/>
      <c r="C11" s="58"/>
      <c r="D11" s="58"/>
      <c r="E11" s="58"/>
      <c r="F11" s="58"/>
      <c r="J11" s="4" t="s">
        <v>434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435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436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2074.9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2074.9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2074.9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437</v>
      </c>
      <c r="J30" s="19" t="s">
        <v>74</v>
      </c>
      <c r="K30" s="79" t="n">
        <f>ROUND(I30*J30,2)</f>
        <v>1903.58</v>
      </c>
      <c r="L30" s="79"/>
      <c r="M30" s="79"/>
      <c r="N30" s="80" t="n">
        <f>K30</f>
        <v>1903.58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438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439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1903.58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1903.58</v>
      </c>
      <c r="J37" s="33">
        <v>0.09</v>
      </c>
      <c r="K37" s="17"/>
      <c r="L37" s="17"/>
      <c r="M37" s="17"/>
      <c r="N37" s="67" t="n">
        <f>ROUND(I37*J37,2)</f>
        <v>171.32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2074.9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0000-0036</v>
      </c>
      <c r="E55" s="52"/>
      <c r="F55" s="53"/>
      <c r="G55" s="51" t="str">
        <f>L5</f>
        <v>IN2405-10036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2074.9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440</v>
      </c>
    </row>
    <row r="4" spans="1:18" x14ac:dyDescent="0.3">
      <c r="J4" s="3" t="s">
        <v>3</v>
      </c>
      <c r="L4" s="1" t="s">
        <v>441</v>
      </c>
    </row>
    <row r="5" spans="1:18" x14ac:dyDescent="0.3">
      <c r="J5" s="3" t="s">
        <v>4</v>
      </c>
      <c r="L5" s="58" t="s">
        <v>442</v>
      </c>
      <c r="M5" s="58"/>
      <c r="N5" s="58"/>
      <c r="O5" s="58"/>
    </row>
    <row r="8" spans="1:18" x14ac:dyDescent="0.3">
      <c r="A8" s="4" t="s">
        <v>443</v>
      </c>
      <c r="G8" s="2"/>
      <c r="J8" s="91" t="s">
        <v>6</v>
      </c>
      <c r="K8" s="58"/>
      <c r="L8" s="58"/>
      <c r="M8" s="58"/>
    </row>
    <row r="9" spans="1:18" x14ac:dyDescent="0.3">
      <c r="A9" s="64" t="s">
        <v>444</v>
      </c>
      <c r="B9" s="58"/>
      <c r="C9" s="58"/>
      <c r="D9" s="58"/>
      <c r="E9" s="58"/>
      <c r="F9" s="58"/>
      <c r="J9" s="4" t="s">
        <v>445</v>
      </c>
    </row>
    <row r="10" spans="1:18" x14ac:dyDescent="0.3">
      <c r="A10" s="64" t="s">
        <v>446</v>
      </c>
      <c r="B10" s="58"/>
      <c r="C10" s="58"/>
      <c r="D10" s="58"/>
      <c r="E10" s="58"/>
      <c r="F10" s="58"/>
      <c r="J10" s="4" t="s">
        <v>130</v>
      </c>
    </row>
    <row r="11" spans="1:18" x14ac:dyDescent="0.3">
      <c r="A11" s="64" t="s">
        <v>447</v>
      </c>
      <c r="B11" s="58"/>
      <c r="C11" s="58"/>
      <c r="D11" s="58"/>
      <c r="E11" s="58"/>
      <c r="F11" s="58"/>
      <c r="J11" s="4" t="s">
        <v>448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449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450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57.11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57.11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6042.58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417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451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451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77</v>
      </c>
      <c r="B34" s="60"/>
      <c r="C34" s="60"/>
      <c r="D34" s="60"/>
      <c r="E34" s="60"/>
      <c r="F34" s="60"/>
      <c r="G34" s="60"/>
      <c r="H34" s="60"/>
      <c r="N34" s="61" t="s">
        <v>452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57.11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57.11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0000-0037</v>
      </c>
      <c r="E55" s="52"/>
      <c r="F55" s="53"/>
      <c r="G55" s="51" t="str">
        <f>L5</f>
        <v>IN2405-10037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6042.58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453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454</v>
      </c>
      <c r="M5" s="58"/>
      <c r="N5" s="58"/>
      <c r="O5" s="58"/>
    </row>
    <row r="8" spans="1:18" x14ac:dyDescent="0.3">
      <c r="A8" s="4" t="s">
        <v>152</v>
      </c>
      <c r="G8" s="2"/>
      <c r="J8" s="91" t="s">
        <v>6</v>
      </c>
      <c r="K8" s="58"/>
      <c r="L8" s="58"/>
      <c r="M8" s="58"/>
    </row>
    <row r="9" spans="1:18" x14ac:dyDescent="0.3">
      <c r="A9" s="64" t="s">
        <v>153</v>
      </c>
      <c r="B9" s="58"/>
      <c r="C9" s="58"/>
      <c r="D9" s="58"/>
      <c r="E9" s="58"/>
      <c r="F9" s="58"/>
      <c r="J9" s="4" t="s">
        <v>152</v>
      </c>
    </row>
    <row r="10" spans="1:18" x14ac:dyDescent="0.3">
      <c r="A10" s="64" t="s">
        <v>154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455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456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457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458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459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459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0000-0038</v>
      </c>
      <c r="E55" s="52"/>
      <c r="F55" s="53"/>
      <c r="G55" s="51" t="str">
        <f>L5</f>
        <v>IN2405-10038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460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461</v>
      </c>
      <c r="M5" s="58"/>
      <c r="N5" s="58"/>
      <c r="O5" s="58"/>
    </row>
    <row r="8" spans="1:18" x14ac:dyDescent="0.3">
      <c r="A8" s="4" t="s">
        <v>462</v>
      </c>
      <c r="G8" s="2"/>
      <c r="J8" s="91" t="s">
        <v>6</v>
      </c>
      <c r="K8" s="58"/>
      <c r="L8" s="58"/>
      <c r="M8" s="58"/>
    </row>
    <row r="9" spans="1:18" x14ac:dyDescent="0.3">
      <c r="A9" s="64" t="s">
        <v>463</v>
      </c>
      <c r="B9" s="58"/>
      <c r="C9" s="58"/>
      <c r="D9" s="58"/>
      <c r="E9" s="58"/>
      <c r="F9" s="58"/>
      <c r="J9" s="4" t="s">
        <v>464</v>
      </c>
    </row>
    <row r="10" spans="1:18" x14ac:dyDescent="0.3">
      <c r="A10" s="64" t="s">
        <v>465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466</v>
      </c>
      <c r="B11" s="58"/>
      <c r="C11" s="58"/>
      <c r="D11" s="58"/>
      <c r="E11" s="58"/>
      <c r="F11" s="58"/>
      <c r="J11" s="4" t="s">
        <v>467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468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469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311.12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311.12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311.12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470</v>
      </c>
      <c r="J30" s="19" t="s">
        <v>74</v>
      </c>
      <c r="K30" s="79" t="n">
        <f>ROUND(I30*J30,2)</f>
        <v>285.43</v>
      </c>
      <c r="L30" s="79"/>
      <c r="M30" s="79"/>
      <c r="N30" s="80" t="n">
        <f>K30</f>
        <v>285.43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471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472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285.43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285.43</v>
      </c>
      <c r="J37" s="33">
        <v>0.09</v>
      </c>
      <c r="K37" s="17"/>
      <c r="L37" s="17"/>
      <c r="M37" s="17"/>
      <c r="N37" s="67" t="n">
        <f>ROUND(I37*J37,2)</f>
        <v>25.69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311.12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0000-0039</v>
      </c>
      <c r="E55" s="52"/>
      <c r="F55" s="53"/>
      <c r="G55" s="51" t="str">
        <f>L5</f>
        <v>IN2405-10039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311.12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103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104</v>
      </c>
      <c r="M5" s="58"/>
      <c r="N5" s="58"/>
      <c r="O5" s="58"/>
    </row>
    <row r="8" spans="1:18" x14ac:dyDescent="0.3">
      <c r="A8" s="4" t="s">
        <v>105</v>
      </c>
      <c r="G8" s="2"/>
      <c r="J8" s="91" t="s">
        <v>6</v>
      </c>
      <c r="K8" s="58"/>
      <c r="L8" s="58"/>
      <c r="M8" s="58"/>
    </row>
    <row r="9" spans="1:18" x14ac:dyDescent="0.3">
      <c r="A9" s="64" t="s">
        <v>106</v>
      </c>
      <c r="B9" s="58"/>
      <c r="C9" s="58"/>
      <c r="D9" s="58"/>
      <c r="E9" s="58"/>
      <c r="F9" s="58"/>
      <c r="J9" s="4" t="s">
        <v>105</v>
      </c>
    </row>
    <row r="10" spans="1:18" x14ac:dyDescent="0.3">
      <c r="A10" s="64" t="s">
        <v>107</v>
      </c>
      <c r="B10" s="58"/>
      <c r="C10" s="58"/>
      <c r="D10" s="58"/>
      <c r="E10" s="58"/>
      <c r="F10" s="58"/>
      <c r="J10" s="4" t="s">
        <v>7</v>
      </c>
    </row>
    <row r="11" spans="1:18" x14ac:dyDescent="0.3">
      <c r="A11" s="64" t="s">
        <v>108</v>
      </c>
      <c r="B11" s="58"/>
      <c r="C11" s="58"/>
      <c r="D11" s="58"/>
      <c r="E11" s="58"/>
      <c r="F11" s="58"/>
      <c r="J11" s="4" t="s">
        <v>109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70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70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110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110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0000-0004</v>
      </c>
      <c r="E55" s="52"/>
      <c r="F55" s="53"/>
      <c r="G55" s="51" t="str">
        <f>L5</f>
        <v>IN2405-10004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473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474</v>
      </c>
      <c r="M5" s="58"/>
      <c r="N5" s="58"/>
      <c r="O5" s="58"/>
    </row>
    <row r="8" spans="1:18" x14ac:dyDescent="0.3">
      <c r="A8" s="4" t="s">
        <v>462</v>
      </c>
      <c r="G8" s="2"/>
      <c r="J8" s="91" t="s">
        <v>6</v>
      </c>
      <c r="K8" s="58"/>
      <c r="L8" s="58"/>
      <c r="M8" s="58"/>
    </row>
    <row r="9" spans="1:18" x14ac:dyDescent="0.3">
      <c r="A9" s="64" t="s">
        <v>475</v>
      </c>
      <c r="B9" s="58"/>
      <c r="C9" s="58"/>
      <c r="D9" s="58"/>
      <c r="E9" s="58"/>
      <c r="F9" s="58"/>
      <c r="J9" s="4" t="s">
        <v>462</v>
      </c>
    </row>
    <row r="10" spans="1:18" x14ac:dyDescent="0.3">
      <c r="A10" s="64" t="s">
        <v>465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466</v>
      </c>
      <c r="B11" s="58"/>
      <c r="C11" s="58"/>
      <c r="D11" s="58"/>
      <c r="E11" s="58"/>
      <c r="F11" s="58"/>
      <c r="J11" s="4" t="s">
        <v>476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477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478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347.63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347.63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347.63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479</v>
      </c>
      <c r="J30" s="19" t="s">
        <v>74</v>
      </c>
      <c r="K30" s="79" t="n">
        <f>ROUND(I30*J30,2)</f>
        <v>318.93</v>
      </c>
      <c r="L30" s="79"/>
      <c r="M30" s="79"/>
      <c r="N30" s="80" t="n">
        <f>K30</f>
        <v>318.93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480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481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318.93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318.93</v>
      </c>
      <c r="J37" s="33">
        <v>0.09</v>
      </c>
      <c r="K37" s="17"/>
      <c r="L37" s="17"/>
      <c r="M37" s="17"/>
      <c r="N37" s="67" t="n">
        <f>ROUND(I37*J37,2)</f>
        <v>28.7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347.63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0000-0040</v>
      </c>
      <c r="E55" s="52"/>
      <c r="F55" s="53"/>
      <c r="G55" s="51" t="str">
        <f>L5</f>
        <v>IN2405-10040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347.63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482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483</v>
      </c>
      <c r="M5" s="58"/>
      <c r="N5" s="58"/>
      <c r="O5" s="58"/>
    </row>
    <row r="8" spans="1:18" x14ac:dyDescent="0.3">
      <c r="A8" s="4" t="s">
        <v>484</v>
      </c>
      <c r="G8" s="2"/>
      <c r="J8" s="91" t="s">
        <v>6</v>
      </c>
      <c r="K8" s="58"/>
      <c r="L8" s="58"/>
      <c r="M8" s="58"/>
    </row>
    <row r="9" spans="1:18" x14ac:dyDescent="0.3">
      <c r="A9" s="64" t="s">
        <v>485</v>
      </c>
      <c r="B9" s="58"/>
      <c r="C9" s="58"/>
      <c r="D9" s="58"/>
      <c r="E9" s="58"/>
      <c r="F9" s="58"/>
      <c r="J9" s="4" t="s">
        <v>484</v>
      </c>
    </row>
    <row r="10" spans="1:18" x14ac:dyDescent="0.3">
      <c r="A10" s="64" t="s">
        <v>486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487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488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489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490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490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0000-0041</v>
      </c>
      <c r="E55" s="52"/>
      <c r="F55" s="53"/>
      <c r="G55" s="51" t="str">
        <f>L5</f>
        <v>IN2405-10041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491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492</v>
      </c>
      <c r="M5" s="58"/>
      <c r="N5" s="58"/>
      <c r="O5" s="58"/>
    </row>
    <row r="8" spans="1:18" x14ac:dyDescent="0.3">
      <c r="A8" s="4" t="s">
        <v>493</v>
      </c>
      <c r="G8" s="2"/>
      <c r="J8" s="91" t="s">
        <v>6</v>
      </c>
      <c r="K8" s="58"/>
      <c r="L8" s="58"/>
      <c r="M8" s="58"/>
    </row>
    <row r="9" spans="1:18" x14ac:dyDescent="0.3">
      <c r="A9" s="64" t="s">
        <v>13</v>
      </c>
      <c r="B9" s="58"/>
      <c r="C9" s="58"/>
      <c r="D9" s="58"/>
      <c r="E9" s="58"/>
      <c r="F9" s="58"/>
      <c r="J9" s="4" t="s">
        <v>493</v>
      </c>
    </row>
    <row r="10" spans="1:18" x14ac:dyDescent="0.3">
      <c r="A10" s="64" t="s">
        <v>494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495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496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497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1251.49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1251.49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1251.49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498</v>
      </c>
      <c r="J30" s="19" t="s">
        <v>74</v>
      </c>
      <c r="K30" s="79" t="n">
        <f>ROUND(I30*J30,2)</f>
        <v>1148.16</v>
      </c>
      <c r="L30" s="79"/>
      <c r="M30" s="79"/>
      <c r="N30" s="80" t="n">
        <f>K30</f>
        <v>1148.16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499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500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1148.16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1148.16</v>
      </c>
      <c r="J37" s="33">
        <v>0.09</v>
      </c>
      <c r="K37" s="17"/>
      <c r="L37" s="17"/>
      <c r="M37" s="17"/>
      <c r="N37" s="67" t="n">
        <f>ROUND(I37*J37,2)</f>
        <v>103.33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1251.49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0000-0042</v>
      </c>
      <c r="E55" s="52"/>
      <c r="F55" s="53"/>
      <c r="G55" s="51" t="str">
        <f>L5</f>
        <v>IN2405-10042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1251.49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501</v>
      </c>
    </row>
    <row r="4" spans="1:18" x14ac:dyDescent="0.3">
      <c r="J4" s="3" t="s">
        <v>3</v>
      </c>
      <c r="L4" s="1" t="s">
        <v>502</v>
      </c>
    </row>
    <row r="5" spans="1:18" x14ac:dyDescent="0.3">
      <c r="J5" s="3" t="s">
        <v>4</v>
      </c>
      <c r="L5" s="58" t="s">
        <v>503</v>
      </c>
      <c r="M5" s="58"/>
      <c r="N5" s="58"/>
      <c r="O5" s="58"/>
    </row>
    <row r="8" spans="1:18" x14ac:dyDescent="0.3">
      <c r="A8" s="4" t="s">
        <v>504</v>
      </c>
      <c r="G8" s="2"/>
      <c r="J8" s="91" t="s">
        <v>6</v>
      </c>
      <c r="K8" s="58"/>
      <c r="L8" s="58"/>
      <c r="M8" s="58"/>
    </row>
    <row r="9" spans="1:18" x14ac:dyDescent="0.3">
      <c r="A9" s="64" t="s">
        <v>316</v>
      </c>
      <c r="B9" s="58"/>
      <c r="C9" s="58"/>
      <c r="D9" s="58"/>
      <c r="E9" s="58"/>
      <c r="F9" s="58"/>
      <c r="J9" s="4" t="s">
        <v>504</v>
      </c>
    </row>
    <row r="10" spans="1:18" x14ac:dyDescent="0.3">
      <c r="A10" s="64" t="s">
        <v>505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506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507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508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154.53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154.53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154.53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509</v>
      </c>
      <c r="J30" s="19" t="s">
        <v>74</v>
      </c>
      <c r="K30" s="79" t="n">
        <f>ROUND(I30*J30,2)</f>
        <v>141.77</v>
      </c>
      <c r="L30" s="79"/>
      <c r="M30" s="79"/>
      <c r="N30" s="80" t="n">
        <f>K30</f>
        <v>141.77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510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511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141.77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141.77</v>
      </c>
      <c r="J37" s="33">
        <v>0.09</v>
      </c>
      <c r="K37" s="17"/>
      <c r="L37" s="17"/>
      <c r="M37" s="17"/>
      <c r="N37" s="67" t="n">
        <f>ROUND(I37*J37,2)</f>
        <v>12.76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154.53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0000-0043</v>
      </c>
      <c r="E55" s="52"/>
      <c r="F55" s="53"/>
      <c r="G55" s="51" t="str">
        <f>L5</f>
        <v>IN2405-10043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154.53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512</v>
      </c>
    </row>
    <row r="4" spans="1:18" x14ac:dyDescent="0.3">
      <c r="J4" s="3" t="s">
        <v>3</v>
      </c>
      <c r="L4" s="1" t="s">
        <v>205</v>
      </c>
    </row>
    <row r="5" spans="1:18" x14ac:dyDescent="0.3">
      <c r="J5" s="3" t="s">
        <v>4</v>
      </c>
      <c r="L5" s="58" t="s">
        <v>513</v>
      </c>
      <c r="M5" s="58"/>
      <c r="N5" s="58"/>
      <c r="O5" s="58"/>
    </row>
    <row r="8" spans="1:18" x14ac:dyDescent="0.3">
      <c r="A8" s="4" t="s">
        <v>514</v>
      </c>
      <c r="G8" s="2"/>
      <c r="J8" s="91" t="s">
        <v>6</v>
      </c>
      <c r="K8" s="58"/>
      <c r="L8" s="58"/>
      <c r="M8" s="58"/>
    </row>
    <row r="9" spans="1:18" x14ac:dyDescent="0.3">
      <c r="A9" s="64" t="s">
        <v>515</v>
      </c>
      <c r="B9" s="58"/>
      <c r="C9" s="58"/>
      <c r="D9" s="58"/>
      <c r="E9" s="58"/>
      <c r="F9" s="58"/>
      <c r="J9" s="4" t="s">
        <v>514</v>
      </c>
    </row>
    <row r="10" spans="1:18" x14ac:dyDescent="0.3">
      <c r="A10" s="64" t="s">
        <v>516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517</v>
      </c>
      <c r="B11" s="58"/>
      <c r="C11" s="58"/>
      <c r="D11" s="58"/>
      <c r="E11" s="58"/>
      <c r="F11" s="58"/>
      <c r="J11" s="4" t="s">
        <v>518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519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520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521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521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0000-0044</v>
      </c>
      <c r="E55" s="52"/>
      <c r="F55" s="53"/>
      <c r="G55" s="51" t="str">
        <f>L5</f>
        <v>IN2405-10044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522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523</v>
      </c>
      <c r="M5" s="58"/>
      <c r="N5" s="58"/>
      <c r="O5" s="58"/>
    </row>
    <row r="8" spans="1:18" x14ac:dyDescent="0.3">
      <c r="A8" s="4" t="s">
        <v>524</v>
      </c>
      <c r="G8" s="2"/>
      <c r="J8" s="91" t="s">
        <v>6</v>
      </c>
      <c r="K8" s="58"/>
      <c r="L8" s="58"/>
      <c r="M8" s="58"/>
    </row>
    <row r="9" spans="1:18" x14ac:dyDescent="0.3">
      <c r="A9" s="64" t="s">
        <v>316</v>
      </c>
      <c r="B9" s="58"/>
      <c r="C9" s="58"/>
      <c r="D9" s="58"/>
      <c r="E9" s="58"/>
      <c r="F9" s="58"/>
      <c r="J9" s="4" t="s">
        <v>524</v>
      </c>
    </row>
    <row r="10" spans="1:18" x14ac:dyDescent="0.3">
      <c r="A10" s="64" t="s">
        <v>525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526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527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528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1160.08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1160.08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1160.08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529</v>
      </c>
      <c r="J30" s="19" t="s">
        <v>74</v>
      </c>
      <c r="K30" s="79" t="n">
        <f>ROUND(I30*J30,2)</f>
        <v>1064.29</v>
      </c>
      <c r="L30" s="79"/>
      <c r="M30" s="79"/>
      <c r="N30" s="80" t="n">
        <f>K30</f>
        <v>1064.29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530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531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1064.29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1064.29</v>
      </c>
      <c r="J37" s="33">
        <v>0.09</v>
      </c>
      <c r="K37" s="17"/>
      <c r="L37" s="17"/>
      <c r="M37" s="17"/>
      <c r="N37" s="67" t="n">
        <f>ROUND(I37*J37,2)</f>
        <v>95.79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1160.08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0000-0045</v>
      </c>
      <c r="E55" s="52"/>
      <c r="F55" s="53"/>
      <c r="G55" s="51" t="str">
        <f>L5</f>
        <v>IN2405-10045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1160.08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532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533</v>
      </c>
      <c r="M5" s="58"/>
      <c r="N5" s="58"/>
      <c r="O5" s="58"/>
    </row>
    <row r="8" spans="1:18" x14ac:dyDescent="0.3">
      <c r="A8" s="4" t="s">
        <v>524</v>
      </c>
      <c r="G8" s="2"/>
      <c r="J8" s="91" t="s">
        <v>6</v>
      </c>
      <c r="K8" s="58"/>
      <c r="L8" s="58"/>
      <c r="M8" s="58"/>
    </row>
    <row r="9" spans="1:18" x14ac:dyDescent="0.3">
      <c r="A9" s="64" t="s">
        <v>316</v>
      </c>
      <c r="B9" s="58"/>
      <c r="C9" s="58"/>
      <c r="D9" s="58"/>
      <c r="E9" s="58"/>
      <c r="F9" s="58"/>
      <c r="J9" s="4" t="s">
        <v>524</v>
      </c>
    </row>
    <row r="10" spans="1:18" x14ac:dyDescent="0.3">
      <c r="A10" s="64" t="s">
        <v>525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534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535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536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898.17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898.17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898.17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537</v>
      </c>
      <c r="J30" s="19" t="s">
        <v>74</v>
      </c>
      <c r="K30" s="79" t="n">
        <f>ROUND(I30*J30,2)</f>
        <v>824.01</v>
      </c>
      <c r="L30" s="79"/>
      <c r="M30" s="79"/>
      <c r="N30" s="80" t="n">
        <f>K30</f>
        <v>824.01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538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539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824.01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824.01</v>
      </c>
      <c r="J37" s="33">
        <v>0.09</v>
      </c>
      <c r="K37" s="17"/>
      <c r="L37" s="17"/>
      <c r="M37" s="17"/>
      <c r="N37" s="67" t="n">
        <f>ROUND(I37*J37,2)</f>
        <v>74.16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898.17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0000-0046</v>
      </c>
      <c r="E55" s="52"/>
      <c r="F55" s="53"/>
      <c r="G55" s="51" t="str">
        <f>L5</f>
        <v>IN2405-10046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898.17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540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541</v>
      </c>
      <c r="M5" s="58"/>
      <c r="N5" s="58"/>
      <c r="O5" s="58"/>
    </row>
    <row r="8" spans="1:18" x14ac:dyDescent="0.3">
      <c r="A8" s="4" t="s">
        <v>542</v>
      </c>
      <c r="G8" s="2"/>
      <c r="J8" s="91" t="s">
        <v>6</v>
      </c>
      <c r="K8" s="58"/>
      <c r="L8" s="58"/>
      <c r="M8" s="58"/>
    </row>
    <row r="9" spans="1:18" x14ac:dyDescent="0.3">
      <c r="A9" s="64" t="s">
        <v>543</v>
      </c>
      <c r="B9" s="58"/>
      <c r="C9" s="58"/>
      <c r="D9" s="58"/>
      <c r="E9" s="58"/>
      <c r="F9" s="58"/>
      <c r="J9" s="4" t="s">
        <v>542</v>
      </c>
    </row>
    <row r="10" spans="1:18" x14ac:dyDescent="0.3">
      <c r="A10" s="64" t="s">
        <v>544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545</v>
      </c>
      <c r="B11" s="58"/>
      <c r="C11" s="58"/>
      <c r="D11" s="58"/>
      <c r="E11" s="58"/>
      <c r="F11" s="58"/>
      <c r="J11" s="4" t="s">
        <v>546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70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70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547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547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0000-0047</v>
      </c>
      <c r="E55" s="52"/>
      <c r="F55" s="53"/>
      <c r="G55" s="51" t="str">
        <f>L5</f>
        <v>IN2405-10047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548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549</v>
      </c>
      <c r="M5" s="58"/>
      <c r="N5" s="58"/>
      <c r="O5" s="58"/>
    </row>
    <row r="8" spans="1:18" x14ac:dyDescent="0.3">
      <c r="A8" s="4" t="s">
        <v>550</v>
      </c>
      <c r="G8" s="2"/>
      <c r="J8" s="91" t="s">
        <v>6</v>
      </c>
      <c r="K8" s="58"/>
      <c r="L8" s="58"/>
      <c r="M8" s="58"/>
    </row>
    <row r="9" spans="1:18" x14ac:dyDescent="0.3">
      <c r="A9" s="64" t="s">
        <v>551</v>
      </c>
      <c r="B9" s="58"/>
      <c r="C9" s="58"/>
      <c r="D9" s="58"/>
      <c r="E9" s="58"/>
      <c r="F9" s="58"/>
      <c r="J9" s="4" t="s">
        <v>552</v>
      </c>
    </row>
    <row r="10" spans="1:18" x14ac:dyDescent="0.3">
      <c r="A10" s="64" t="s">
        <v>553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554</v>
      </c>
      <c r="B11" s="58"/>
      <c r="C11" s="58"/>
      <c r="D11" s="58"/>
      <c r="E11" s="58"/>
      <c r="F11" s="58"/>
      <c r="J11" s="4" t="s">
        <v>555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556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557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660947.19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660947.19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660947.19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458</v>
      </c>
      <c r="C30" s="78"/>
      <c r="D30" s="78"/>
      <c r="E30" s="78"/>
      <c r="F30" s="78"/>
      <c r="G30" s="78"/>
      <c r="I30" s="19" t="s">
        <v>558</v>
      </c>
      <c r="J30" s="19" t="s">
        <v>74</v>
      </c>
      <c r="K30" s="79" t="n">
        <f>ROUND(I30*J30,2)</f>
        <v>606373.57</v>
      </c>
      <c r="L30" s="79"/>
      <c r="M30" s="79"/>
      <c r="N30" s="80" t="n">
        <f>K30</f>
        <v>606373.57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70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559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606373.57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606373.57</v>
      </c>
      <c r="J37" s="33">
        <v>0.09</v>
      </c>
      <c r="K37" s="17"/>
      <c r="L37" s="17"/>
      <c r="M37" s="17"/>
      <c r="N37" s="67" t="n">
        <f>ROUND(I37*J37,2)</f>
        <v>54573.62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660947.19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0000-0048</v>
      </c>
      <c r="E55" s="52"/>
      <c r="F55" s="53"/>
      <c r="G55" s="51" t="str">
        <f>L5</f>
        <v>IN2405-10048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660947.19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560</v>
      </c>
    </row>
    <row r="4" spans="1:18" x14ac:dyDescent="0.3">
      <c r="J4" s="3" t="s">
        <v>3</v>
      </c>
      <c r="L4" s="1" t="s">
        <v>502</v>
      </c>
    </row>
    <row r="5" spans="1:18" x14ac:dyDescent="0.3">
      <c r="J5" s="3" t="s">
        <v>4</v>
      </c>
      <c r="L5" s="58" t="s">
        <v>561</v>
      </c>
      <c r="M5" s="58"/>
      <c r="N5" s="58"/>
      <c r="O5" s="58"/>
    </row>
    <row r="8" spans="1:18" x14ac:dyDescent="0.3">
      <c r="A8" s="4" t="s">
        <v>504</v>
      </c>
      <c r="G8" s="2"/>
      <c r="J8" s="91" t="s">
        <v>6</v>
      </c>
      <c r="K8" s="58"/>
      <c r="L8" s="58"/>
      <c r="M8" s="58"/>
    </row>
    <row r="9" spans="1:18" x14ac:dyDescent="0.3">
      <c r="A9" s="64" t="s">
        <v>316</v>
      </c>
      <c r="B9" s="58"/>
      <c r="C9" s="58"/>
      <c r="D9" s="58"/>
      <c r="E9" s="58"/>
      <c r="F9" s="58"/>
      <c r="J9" s="4" t="s">
        <v>562</v>
      </c>
    </row>
    <row r="10" spans="1:18" x14ac:dyDescent="0.3">
      <c r="A10" s="64" t="s">
        <v>563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564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565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566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894.4300000000001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894.4300000000001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894.43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567</v>
      </c>
      <c r="J30" s="19" t="s">
        <v>74</v>
      </c>
      <c r="K30" s="79" t="n">
        <f>ROUND(I30*J30,2)</f>
        <v>820.58</v>
      </c>
      <c r="L30" s="79"/>
      <c r="M30" s="79"/>
      <c r="N30" s="80" t="n">
        <f>K30</f>
        <v>820.58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568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569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820.58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820.58</v>
      </c>
      <c r="J37" s="33">
        <v>0.09</v>
      </c>
      <c r="K37" s="17"/>
      <c r="L37" s="17"/>
      <c r="M37" s="17"/>
      <c r="N37" s="67" t="n">
        <f>ROUND(I37*J37,2)</f>
        <v>73.85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894.4300000000001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0000-0049</v>
      </c>
      <c r="E55" s="52"/>
      <c r="F55" s="53"/>
      <c r="G55" s="51" t="str">
        <f>L5</f>
        <v>IN2405-10049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894.43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111</v>
      </c>
    </row>
    <row r="4" spans="1:18" x14ac:dyDescent="0.3">
      <c r="J4" s="3" t="s">
        <v>3</v>
      </c>
      <c r="L4" s="1" t="s">
        <v>112</v>
      </c>
    </row>
    <row r="5" spans="1:18" x14ac:dyDescent="0.3">
      <c r="J5" s="3" t="s">
        <v>4</v>
      </c>
      <c r="L5" s="58" t="s">
        <v>113</v>
      </c>
      <c r="M5" s="58"/>
      <c r="N5" s="58"/>
      <c r="O5" s="58"/>
    </row>
    <row r="8" spans="1:18" x14ac:dyDescent="0.3">
      <c r="A8" s="4" t="s">
        <v>114</v>
      </c>
      <c r="G8" s="2"/>
      <c r="J8" s="91" t="s">
        <v>6</v>
      </c>
      <c r="K8" s="58"/>
      <c r="L8" s="58"/>
      <c r="M8" s="58"/>
    </row>
    <row r="9" spans="1:18" x14ac:dyDescent="0.3">
      <c r="A9" s="64" t="s">
        <v>115</v>
      </c>
      <c r="B9" s="58"/>
      <c r="C9" s="58"/>
      <c r="D9" s="58"/>
      <c r="E9" s="58"/>
      <c r="F9" s="58"/>
      <c r="J9" s="4" t="s">
        <v>116</v>
      </c>
    </row>
    <row r="10" spans="1:18" x14ac:dyDescent="0.3">
      <c r="A10" s="64" t="s">
        <v>117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119</v>
      </c>
      <c r="B11" s="58"/>
      <c r="C11" s="58"/>
      <c r="D11" s="58"/>
      <c r="E11" s="58"/>
      <c r="F11" s="58"/>
      <c r="J11" s="4" t="s">
        <v>120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121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122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31398.9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31398.9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31398.9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123</v>
      </c>
      <c r="C30" s="78"/>
      <c r="D30" s="78"/>
      <c r="E30" s="78"/>
      <c r="F30" s="78"/>
      <c r="G30" s="78"/>
      <c r="I30" s="19" t="s">
        <v>124</v>
      </c>
      <c r="J30" s="19" t="s">
        <v>74</v>
      </c>
      <c r="K30" s="79" t="n">
        <f>ROUND(I30*J30,2)</f>
        <v>28806.33</v>
      </c>
      <c r="L30" s="79"/>
      <c r="M30" s="79"/>
      <c r="N30" s="80" t="n">
        <f>K30</f>
        <v>28806.33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125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126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28806.33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28806.33</v>
      </c>
      <c r="J37" s="33">
        <v>0.09</v>
      </c>
      <c r="K37" s="17"/>
      <c r="L37" s="17"/>
      <c r="M37" s="17"/>
      <c r="N37" s="67" t="n">
        <f>ROUND(I37*J37,2)</f>
        <v>2592.57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31398.9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0000-0005</v>
      </c>
      <c r="E55" s="52"/>
      <c r="F55" s="53"/>
      <c r="G55" s="51" t="str">
        <f>L5</f>
        <v>IN2405-10005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31398.9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570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571</v>
      </c>
      <c r="M5" s="58"/>
      <c r="N5" s="58"/>
      <c r="O5" s="58"/>
    </row>
    <row r="8" spans="1:18" x14ac:dyDescent="0.3">
      <c r="A8" s="4" t="s">
        <v>572</v>
      </c>
      <c r="G8" s="2"/>
      <c r="J8" s="91" t="s">
        <v>6</v>
      </c>
      <c r="K8" s="58"/>
      <c r="L8" s="58"/>
      <c r="M8" s="58"/>
    </row>
    <row r="9" spans="1:18" x14ac:dyDescent="0.3">
      <c r="A9" s="64" t="s">
        <v>316</v>
      </c>
      <c r="B9" s="58"/>
      <c r="C9" s="58"/>
      <c r="D9" s="58"/>
      <c r="E9" s="58"/>
      <c r="F9" s="58"/>
      <c r="J9" s="4" t="s">
        <v>572</v>
      </c>
    </row>
    <row r="10" spans="1:18" x14ac:dyDescent="0.3">
      <c r="A10" s="64" t="s">
        <v>573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574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575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576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547.31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547.31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547.31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577</v>
      </c>
      <c r="J30" s="19" t="s">
        <v>74</v>
      </c>
      <c r="K30" s="79" t="n">
        <f>ROUND(I30*J30,2)</f>
        <v>502.12</v>
      </c>
      <c r="L30" s="79"/>
      <c r="M30" s="79"/>
      <c r="N30" s="80" t="n">
        <f>K30</f>
        <v>502.12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578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579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502.12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502.12</v>
      </c>
      <c r="J37" s="33">
        <v>0.09</v>
      </c>
      <c r="K37" s="17"/>
      <c r="L37" s="17"/>
      <c r="M37" s="17"/>
      <c r="N37" s="67" t="n">
        <f>ROUND(I37*J37,2)</f>
        <v>45.19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547.31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0000-0054</v>
      </c>
      <c r="E55" s="52"/>
      <c r="F55" s="53"/>
      <c r="G55" s="51" t="str">
        <f>L5</f>
        <v>IN2405-10050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547.31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580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581</v>
      </c>
      <c r="M5" s="58"/>
      <c r="N5" s="58"/>
      <c r="O5" s="58"/>
    </row>
    <row r="8" spans="1:18" x14ac:dyDescent="0.3">
      <c r="A8" s="4" t="s">
        <v>582</v>
      </c>
      <c r="G8" s="2"/>
      <c r="J8" s="91" t="s">
        <v>6</v>
      </c>
      <c r="K8" s="58"/>
      <c r="L8" s="58"/>
      <c r="M8" s="58"/>
    </row>
    <row r="9" spans="1:18" x14ac:dyDescent="0.3">
      <c r="A9" s="64" t="s">
        <v>316</v>
      </c>
      <c r="B9" s="58"/>
      <c r="C9" s="58"/>
      <c r="D9" s="58"/>
      <c r="E9" s="58"/>
      <c r="F9" s="58"/>
      <c r="J9" s="4" t="s">
        <v>582</v>
      </c>
    </row>
    <row r="10" spans="1:18" x14ac:dyDescent="0.3">
      <c r="A10" s="64" t="s">
        <v>583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584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585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586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298.95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298.95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298.95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587</v>
      </c>
      <c r="J30" s="19" t="s">
        <v>74</v>
      </c>
      <c r="K30" s="79" t="n">
        <f>ROUND(I30*J30,2)</f>
        <v>274.27</v>
      </c>
      <c r="L30" s="79"/>
      <c r="M30" s="79"/>
      <c r="N30" s="80" t="n">
        <f>K30</f>
        <v>274.27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588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589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274.27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274.27</v>
      </c>
      <c r="J37" s="33">
        <v>0.09</v>
      </c>
      <c r="K37" s="17"/>
      <c r="L37" s="17"/>
      <c r="M37" s="17"/>
      <c r="N37" s="67" t="n">
        <f>ROUND(I37*J37,2)</f>
        <v>24.68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298.95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0000-0055</v>
      </c>
      <c r="E55" s="52"/>
      <c r="F55" s="53"/>
      <c r="G55" s="51" t="str">
        <f>L5</f>
        <v>IN2405-10051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298.95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590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591</v>
      </c>
      <c r="M5" s="58"/>
      <c r="N5" s="58"/>
      <c r="O5" s="58"/>
    </row>
    <row r="8" spans="1:18" x14ac:dyDescent="0.3">
      <c r="A8" s="4" t="s">
        <v>592</v>
      </c>
      <c r="G8" s="2"/>
      <c r="J8" s="91" t="s">
        <v>6</v>
      </c>
      <c r="K8" s="58"/>
      <c r="L8" s="58"/>
      <c r="M8" s="58"/>
    </row>
    <row r="9" spans="1:18" x14ac:dyDescent="0.3">
      <c r="A9" s="64" t="s">
        <v>593</v>
      </c>
      <c r="B9" s="58"/>
      <c r="C9" s="58"/>
      <c r="D9" s="58"/>
      <c r="E9" s="58"/>
      <c r="F9" s="58"/>
      <c r="J9" s="4" t="s">
        <v>592</v>
      </c>
    </row>
    <row r="10" spans="1:18" x14ac:dyDescent="0.3">
      <c r="A10" s="64" t="s">
        <v>594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595</v>
      </c>
      <c r="B11" s="58"/>
      <c r="C11" s="58"/>
      <c r="D11" s="58"/>
      <c r="E11" s="58"/>
      <c r="F11" s="58"/>
      <c r="J11" s="4" t="s">
        <v>596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597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598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599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599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0000-0056</v>
      </c>
      <c r="E55" s="52"/>
      <c r="F55" s="53"/>
      <c r="G55" s="51" t="str">
        <f>L5</f>
        <v>IN2405-10052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600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601</v>
      </c>
      <c r="M5" s="58"/>
      <c r="N5" s="58"/>
      <c r="O5" s="58"/>
    </row>
    <row r="8" spans="1:18" x14ac:dyDescent="0.3">
      <c r="A8" s="4" t="s">
        <v>602</v>
      </c>
      <c r="G8" s="2"/>
      <c r="J8" s="91" t="s">
        <v>6</v>
      </c>
      <c r="K8" s="58"/>
      <c r="L8" s="58"/>
      <c r="M8" s="58"/>
    </row>
    <row r="9" spans="1:18" x14ac:dyDescent="0.3">
      <c r="A9" s="64" t="s">
        <v>260</v>
      </c>
      <c r="B9" s="58"/>
      <c r="C9" s="58"/>
      <c r="D9" s="58"/>
      <c r="E9" s="58"/>
      <c r="F9" s="58"/>
      <c r="J9" s="4" t="s">
        <v>602</v>
      </c>
    </row>
    <row r="10" spans="1:18" x14ac:dyDescent="0.3">
      <c r="A10" s="64" t="s">
        <v>603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604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605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606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119.83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119.83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119.83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607</v>
      </c>
      <c r="J30" s="19" t="s">
        <v>74</v>
      </c>
      <c r="K30" s="79" t="n">
        <f>ROUND(I30*J30,2)</f>
        <v>109.94</v>
      </c>
      <c r="L30" s="79"/>
      <c r="M30" s="79"/>
      <c r="N30" s="80" t="n">
        <f>K30</f>
        <v>109.94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608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609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109.94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109.94</v>
      </c>
      <c r="J37" s="33">
        <v>0.09</v>
      </c>
      <c r="K37" s="17"/>
      <c r="L37" s="17"/>
      <c r="M37" s="17"/>
      <c r="N37" s="67" t="n">
        <f>ROUND(I37*J37,2)</f>
        <v>9.89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119.83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0000-0057</v>
      </c>
      <c r="E55" s="52"/>
      <c r="F55" s="53"/>
      <c r="G55" s="51" t="str">
        <f>L5</f>
        <v>IN2405-10053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119.83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610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611</v>
      </c>
      <c r="M5" s="58"/>
      <c r="N5" s="58"/>
      <c r="O5" s="58"/>
    </row>
    <row r="8" spans="1:18" x14ac:dyDescent="0.3">
      <c r="A8" s="4" t="s">
        <v>550</v>
      </c>
      <c r="G8" s="2"/>
      <c r="J8" s="91" t="s">
        <v>6</v>
      </c>
      <c r="K8" s="58"/>
      <c r="L8" s="58"/>
      <c r="M8" s="58"/>
    </row>
    <row r="9" spans="1:18" x14ac:dyDescent="0.3">
      <c r="A9" s="64" t="s">
        <v>551</v>
      </c>
      <c r="B9" s="58"/>
      <c r="C9" s="58"/>
      <c r="D9" s="58"/>
      <c r="E9" s="58"/>
      <c r="F9" s="58"/>
      <c r="J9" s="4" t="s">
        <v>552</v>
      </c>
    </row>
    <row r="10" spans="1:18" x14ac:dyDescent="0.3">
      <c r="A10" s="64" t="s">
        <v>553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554</v>
      </c>
      <c r="B11" s="58"/>
      <c r="C11" s="58"/>
      <c r="D11" s="58"/>
      <c r="E11" s="58"/>
      <c r="F11" s="58"/>
      <c r="J11" s="4" t="s">
        <v>612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613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614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609326.23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609326.23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609326.23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458</v>
      </c>
      <c r="C30" s="78"/>
      <c r="D30" s="78"/>
      <c r="E30" s="78"/>
      <c r="F30" s="78"/>
      <c r="G30" s="78"/>
      <c r="I30" s="19" t="s">
        <v>615</v>
      </c>
      <c r="J30" s="19" t="s">
        <v>74</v>
      </c>
      <c r="K30" s="79" t="n">
        <f>ROUND(I30*J30,2)</f>
        <v>559014.89</v>
      </c>
      <c r="L30" s="79"/>
      <c r="M30" s="79"/>
      <c r="N30" s="80" t="n">
        <f>K30</f>
        <v>559014.89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70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616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559014.89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559014.89</v>
      </c>
      <c r="J37" s="33">
        <v>0.09</v>
      </c>
      <c r="K37" s="17"/>
      <c r="L37" s="17"/>
      <c r="M37" s="17"/>
      <c r="N37" s="67" t="n">
        <f>ROUND(I37*J37,2)</f>
        <v>50311.34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609326.23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0000-0058</v>
      </c>
      <c r="E55" s="52"/>
      <c r="F55" s="53"/>
      <c r="G55" s="51" t="str">
        <f>L5</f>
        <v>IN2405-10054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609326.23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617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618</v>
      </c>
      <c r="M5" s="58"/>
      <c r="N5" s="58"/>
      <c r="O5" s="58"/>
    </row>
    <row r="8" spans="1:18" x14ac:dyDescent="0.3">
      <c r="A8" s="4" t="s">
        <v>619</v>
      </c>
      <c r="G8" s="2"/>
      <c r="J8" s="91" t="s">
        <v>6</v>
      </c>
      <c r="K8" s="58"/>
      <c r="L8" s="58"/>
      <c r="M8" s="58"/>
    </row>
    <row r="9" spans="1:18" x14ac:dyDescent="0.3">
      <c r="A9" s="64" t="s">
        <v>620</v>
      </c>
      <c r="B9" s="58"/>
      <c r="C9" s="58"/>
      <c r="D9" s="58"/>
      <c r="E9" s="58"/>
      <c r="F9" s="58"/>
      <c r="J9" s="4" t="s">
        <v>619</v>
      </c>
    </row>
    <row r="10" spans="1:18" x14ac:dyDescent="0.3">
      <c r="A10" s="64" t="s">
        <v>621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243</v>
      </c>
      <c r="B11" s="58"/>
      <c r="C11" s="58"/>
      <c r="D11" s="58"/>
      <c r="E11" s="58"/>
      <c r="F11" s="58"/>
      <c r="J11" s="4" t="s">
        <v>622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623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624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2189.27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2189.27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2189.27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458</v>
      </c>
      <c r="C30" s="78"/>
      <c r="D30" s="78"/>
      <c r="E30" s="78"/>
      <c r="F30" s="78"/>
      <c r="G30" s="78"/>
      <c r="I30" s="19" t="s">
        <v>625</v>
      </c>
      <c r="J30" s="19" t="s">
        <v>74</v>
      </c>
      <c r="K30" s="79" t="n">
        <f>ROUND(I30*J30,2)</f>
        <v>2008.5</v>
      </c>
      <c r="L30" s="79"/>
      <c r="M30" s="79"/>
      <c r="N30" s="80" t="n">
        <f>K30</f>
        <v>2008.5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626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627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2008.5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2008.5</v>
      </c>
      <c r="J37" s="33">
        <v>0.09</v>
      </c>
      <c r="K37" s="17"/>
      <c r="L37" s="17"/>
      <c r="M37" s="17"/>
      <c r="N37" s="67" t="n">
        <f>ROUND(I37*J37,2)</f>
        <v>180.77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2189.27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0000-0059</v>
      </c>
      <c r="E55" s="52"/>
      <c r="F55" s="53"/>
      <c r="G55" s="51" t="str">
        <f>L5</f>
        <v>IN2405-10055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2189.27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628</v>
      </c>
    </row>
    <row r="4" spans="1:18" x14ac:dyDescent="0.3">
      <c r="J4" s="3" t="s">
        <v>3</v>
      </c>
      <c r="L4" s="1" t="s">
        <v>441</v>
      </c>
    </row>
    <row r="5" spans="1:18" x14ac:dyDescent="0.3">
      <c r="J5" s="3" t="s">
        <v>4</v>
      </c>
      <c r="L5" s="58" t="s">
        <v>629</v>
      </c>
      <c r="M5" s="58"/>
      <c r="N5" s="58"/>
      <c r="O5" s="58"/>
    </row>
    <row r="8" spans="1:18" x14ac:dyDescent="0.3">
      <c r="A8" s="4" t="s">
        <v>443</v>
      </c>
      <c r="G8" s="2"/>
      <c r="J8" s="91" t="s">
        <v>6</v>
      </c>
      <c r="K8" s="58"/>
      <c r="L8" s="58"/>
      <c r="M8" s="58"/>
    </row>
    <row r="9" spans="1:18" x14ac:dyDescent="0.3">
      <c r="A9" s="64" t="s">
        <v>630</v>
      </c>
      <c r="B9" s="58"/>
      <c r="C9" s="58"/>
      <c r="D9" s="58"/>
      <c r="E9" s="58"/>
      <c r="F9" s="58"/>
      <c r="J9" s="4" t="s">
        <v>631</v>
      </c>
    </row>
    <row r="10" spans="1:18" x14ac:dyDescent="0.3">
      <c r="A10" s="64" t="s">
        <v>632</v>
      </c>
      <c r="B10" s="58"/>
      <c r="C10" s="58"/>
      <c r="D10" s="58"/>
      <c r="E10" s="58"/>
      <c r="F10" s="58"/>
      <c r="J10" s="4" t="s">
        <v>130</v>
      </c>
    </row>
    <row r="11" spans="1:18" x14ac:dyDescent="0.3">
      <c r="A11" s="64" t="s">
        <v>447</v>
      </c>
      <c r="B11" s="58"/>
      <c r="C11" s="58"/>
      <c r="D11" s="58"/>
      <c r="E11" s="58"/>
      <c r="F11" s="58"/>
      <c r="J11" s="4" t="s">
        <v>633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634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635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19.16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19.16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2016.41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458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636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636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77</v>
      </c>
      <c r="B34" s="60"/>
      <c r="C34" s="60"/>
      <c r="D34" s="60"/>
      <c r="E34" s="60"/>
      <c r="F34" s="60"/>
      <c r="G34" s="60"/>
      <c r="H34" s="60"/>
      <c r="N34" s="61" t="s">
        <v>637</v>
      </c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19.16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19.16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0000-0060</v>
      </c>
      <c r="E55" s="52"/>
      <c r="F55" s="53"/>
      <c r="G55" s="51" t="str">
        <f>L5</f>
        <v>IN2405-10056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2016.41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638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639</v>
      </c>
      <c r="M5" s="58"/>
      <c r="N5" s="58"/>
      <c r="O5" s="58"/>
    </row>
    <row r="8" spans="1:18" x14ac:dyDescent="0.3">
      <c r="A8" s="4" t="s">
        <v>640</v>
      </c>
      <c r="G8" s="2"/>
      <c r="J8" s="91" t="s">
        <v>6</v>
      </c>
      <c r="K8" s="58"/>
      <c r="L8" s="58"/>
      <c r="M8" s="58"/>
    </row>
    <row r="9" spans="1:18" x14ac:dyDescent="0.3">
      <c r="A9" s="64" t="s">
        <v>641</v>
      </c>
      <c r="B9" s="58"/>
      <c r="C9" s="58"/>
      <c r="D9" s="58"/>
      <c r="E9" s="58"/>
      <c r="F9" s="58"/>
      <c r="J9" s="4" t="s">
        <v>642</v>
      </c>
    </row>
    <row r="10" spans="1:18" x14ac:dyDescent="0.3">
      <c r="A10" s="64" t="s">
        <v>643</v>
      </c>
      <c r="B10" s="58"/>
      <c r="C10" s="58"/>
      <c r="D10" s="58"/>
      <c r="E10" s="58"/>
      <c r="F10" s="58"/>
      <c r="J10" s="4" t="s">
        <v>198</v>
      </c>
    </row>
    <row r="11" spans="1:18" x14ac:dyDescent="0.3">
      <c r="A11" s="64" t="s">
        <v>644</v>
      </c>
      <c r="B11" s="58"/>
      <c r="C11" s="58"/>
      <c r="D11" s="58"/>
      <c r="E11" s="58"/>
      <c r="F11" s="58"/>
      <c r="J11" s="4" t="s">
        <v>645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646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647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648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648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0000-0061</v>
      </c>
      <c r="E55" s="52"/>
      <c r="F55" s="53"/>
      <c r="G55" s="51" t="str">
        <f>L5</f>
        <v>IN2405-10057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649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650</v>
      </c>
      <c r="M5" s="58"/>
      <c r="N5" s="58"/>
      <c r="O5" s="58"/>
    </row>
    <row r="8" spans="1:18" x14ac:dyDescent="0.3">
      <c r="A8" s="4" t="s">
        <v>651</v>
      </c>
      <c r="G8" s="2"/>
      <c r="J8" s="91" t="s">
        <v>6</v>
      </c>
      <c r="K8" s="58"/>
      <c r="L8" s="58"/>
      <c r="M8" s="58"/>
    </row>
    <row r="9" spans="1:18" x14ac:dyDescent="0.3">
      <c r="A9" s="64" t="s">
        <v>153</v>
      </c>
      <c r="B9" s="58"/>
      <c r="C9" s="58"/>
      <c r="D9" s="58"/>
      <c r="E9" s="58"/>
      <c r="F9" s="58"/>
      <c r="J9" s="4" t="s">
        <v>552</v>
      </c>
    </row>
    <row r="10" spans="1:18" x14ac:dyDescent="0.3">
      <c r="A10" s="64" t="s">
        <v>652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653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654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655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166.49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166.49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166.49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656</v>
      </c>
      <c r="J30" s="19" t="s">
        <v>74</v>
      </c>
      <c r="K30" s="79" t="n">
        <f>ROUND(I30*J30,2)</f>
        <v>152.74</v>
      </c>
      <c r="L30" s="79"/>
      <c r="M30" s="79"/>
      <c r="N30" s="80" t="n">
        <f>K30</f>
        <v>152.74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657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658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152.74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152.74</v>
      </c>
      <c r="J37" s="33">
        <v>0.09</v>
      </c>
      <c r="K37" s="17"/>
      <c r="L37" s="17"/>
      <c r="M37" s="17"/>
      <c r="N37" s="67" t="n">
        <f>ROUND(I37*J37,2)</f>
        <v>13.75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166.49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0000-0062</v>
      </c>
      <c r="E55" s="52"/>
      <c r="F55" s="53"/>
      <c r="G55" s="51" t="str">
        <f>L5</f>
        <v>IN2405-10058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166.49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sheetCalcPr fullCalcOnLoad="true"/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127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128</v>
      </c>
      <c r="M5" s="58"/>
      <c r="N5" s="58"/>
      <c r="O5" s="58"/>
    </row>
    <row r="8" spans="1:18" x14ac:dyDescent="0.3">
      <c r="A8" s="4" t="s">
        <v>129</v>
      </c>
      <c r="G8" s="2"/>
      <c r="J8" s="91" t="s">
        <v>6</v>
      </c>
      <c r="K8" s="58"/>
      <c r="L8" s="58"/>
      <c r="M8" s="58"/>
    </row>
    <row r="9" spans="1:18" x14ac:dyDescent="0.3">
      <c r="A9" s="64" t="s">
        <v>130</v>
      </c>
      <c r="B9" s="58"/>
      <c r="C9" s="58"/>
      <c r="D9" s="58"/>
      <c r="E9" s="58"/>
      <c r="F9" s="58"/>
      <c r="J9" s="4" t="s">
        <v>129</v>
      </c>
    </row>
    <row r="10" spans="1:18" x14ac:dyDescent="0.3">
      <c r="A10" s="64" t="s">
        <v>131</v>
      </c>
      <c r="B10" s="58"/>
      <c r="C10" s="58"/>
      <c r="D10" s="58"/>
      <c r="E10" s="58"/>
      <c r="F10" s="58"/>
      <c r="J10" s="4" t="s">
        <v>130</v>
      </c>
    </row>
    <row r="11" spans="1:18" x14ac:dyDescent="0.3">
      <c r="A11" s="64" t="s">
        <v>132</v>
      </c>
      <c r="B11" s="58"/>
      <c r="C11" s="58"/>
      <c r="D11" s="58"/>
      <c r="E11" s="58"/>
      <c r="F11" s="58"/>
      <c r="J11" s="4" t="s">
        <v>133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134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135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1102.8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1102.8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24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1102.8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136</v>
      </c>
      <c r="J30" s="19" t="s">
        <v>74</v>
      </c>
      <c r="K30" s="79" t="n">
        <f>ROUND(I30*J30,2)</f>
        <v>1011.74</v>
      </c>
      <c r="L30" s="79"/>
      <c r="M30" s="79"/>
      <c r="N30" s="80" t="n">
        <f>K30</f>
        <v>1011.74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137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138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1011.74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1011.74</v>
      </c>
      <c r="J37" s="33">
        <v>0.09</v>
      </c>
      <c r="K37" s="17"/>
      <c r="L37" s="17"/>
      <c r="M37" s="17"/>
      <c r="N37" s="67" t="n">
        <f>ROUND(I37*J37,2)</f>
        <v>91.06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1102.8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0000-0006</v>
      </c>
      <c r="E55" s="52"/>
      <c r="F55" s="53"/>
      <c r="G55" s="51" t="str">
        <f>L5</f>
        <v>IN2405-10006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1102.8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139</v>
      </c>
    </row>
    <row r="4" spans="1:18" x14ac:dyDescent="0.3">
      <c r="J4" s="3" t="s">
        <v>3</v>
      </c>
      <c r="L4" s="1" t="s">
        <v>63</v>
      </c>
    </row>
    <row r="5" spans="1:18" x14ac:dyDescent="0.3">
      <c r="J5" s="3" t="s">
        <v>4</v>
      </c>
      <c r="L5" s="58" t="s">
        <v>140</v>
      </c>
      <c r="M5" s="58"/>
      <c r="N5" s="58"/>
      <c r="O5" s="58"/>
    </row>
    <row r="8" spans="1:18" x14ac:dyDescent="0.3">
      <c r="A8" s="4" t="s">
        <v>141</v>
      </c>
      <c r="G8" s="2"/>
      <c r="J8" s="91" t="s">
        <v>6</v>
      </c>
      <c r="K8" s="58"/>
      <c r="L8" s="58"/>
      <c r="M8" s="58"/>
    </row>
    <row r="9" spans="1:18" x14ac:dyDescent="0.3">
      <c r="A9" s="64" t="s">
        <v>142</v>
      </c>
      <c r="B9" s="58"/>
      <c r="C9" s="58"/>
      <c r="D9" s="58"/>
      <c r="E9" s="58"/>
      <c r="F9" s="58"/>
      <c r="J9" s="4" t="s">
        <v>143</v>
      </c>
    </row>
    <row r="10" spans="1:18" x14ac:dyDescent="0.3">
      <c r="A10" s="64" t="s">
        <v>144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145</v>
      </c>
      <c r="B11" s="58"/>
      <c r="C11" s="58"/>
      <c r="D11" s="58"/>
      <c r="E11" s="58"/>
      <c r="F11" s="58"/>
      <c r="J11" s="4" t="s">
        <v>146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147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148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149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149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0000-0007</v>
      </c>
      <c r="E55" s="52"/>
      <c r="F55" s="53"/>
      <c r="G55" s="51" t="str">
        <f>L5</f>
        <v>IN2405-10007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150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151</v>
      </c>
      <c r="M5" s="58"/>
      <c r="N5" s="58"/>
      <c r="O5" s="58"/>
    </row>
    <row r="8" spans="1:18" x14ac:dyDescent="0.3">
      <c r="A8" s="4" t="s">
        <v>152</v>
      </c>
      <c r="G8" s="2"/>
      <c r="J8" s="91" t="s">
        <v>6</v>
      </c>
      <c r="K8" s="58"/>
      <c r="L8" s="58"/>
      <c r="M8" s="58"/>
    </row>
    <row r="9" spans="1:18" x14ac:dyDescent="0.3">
      <c r="A9" s="64" t="s">
        <v>153</v>
      </c>
      <c r="B9" s="58"/>
      <c r="C9" s="58"/>
      <c r="D9" s="58"/>
      <c r="E9" s="58"/>
      <c r="F9" s="58"/>
      <c r="J9" s="4" t="s">
        <v>152</v>
      </c>
    </row>
    <row r="10" spans="1:18" x14ac:dyDescent="0.3">
      <c r="A10" s="64" t="s">
        <v>154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155</v>
      </c>
      <c r="B11" s="58"/>
      <c r="C11" s="58"/>
      <c r="D11" s="58"/>
      <c r="E11" s="58"/>
      <c r="F11" s="58"/>
      <c r="J11" s="4" t="s">
        <v>156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157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158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0.0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0.0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0.0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159</v>
      </c>
      <c r="C30" s="78"/>
      <c r="D30" s="78"/>
      <c r="E30" s="78"/>
      <c r="F30" s="78"/>
      <c r="G30" s="78"/>
      <c r="I30" s="19" t="s">
        <v>70</v>
      </c>
      <c r="J30" s="19" t="s">
        <v>74</v>
      </c>
      <c r="K30" s="79" t="n">
        <f>ROUND(I30*J30,2)</f>
        <v>0.0</v>
      </c>
      <c r="L30" s="79"/>
      <c r="M30" s="79"/>
      <c r="N30" s="80" t="n">
        <f>K30</f>
        <v>0.0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160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160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0.0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0.0</v>
      </c>
      <c r="J37" s="33">
        <v>0.09</v>
      </c>
      <c r="K37" s="17"/>
      <c r="L37" s="17"/>
      <c r="M37" s="17"/>
      <c r="N37" s="67" t="n">
        <f>ROUND(I37*J37,2)</f>
        <v>0.0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0.0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0000-0008</v>
      </c>
      <c r="E55" s="52"/>
      <c r="F55" s="53"/>
      <c r="G55" s="51" t="str">
        <f>L5</f>
        <v>IN2405-10008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0.0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83C-5A4B-4BC2-A100-991DE9AF41E2}">
  <dimension ref="A1:R68"/>
  <sheetViews>
    <sheetView tabSelected="false" topLeftCell="A15" workbookViewId="0">
      <selection activeCell="R31" sqref="R31"/>
    </sheetView>
  </sheetViews>
  <sheetFormatPr defaultColWidth="8.77734375" defaultRowHeight="13.8" x14ac:dyDescent="0.3"/>
  <cols>
    <col min="1" max="1" customWidth="true" style="1" width="1.77734375"/>
    <col min="2" max="3" customWidth="true" style="1" width="9.21875"/>
    <col min="4" max="4" customWidth="true" style="1" width="3.5546875"/>
    <col min="5" max="5" customWidth="true" style="1" width="7.21875"/>
    <col min="6" max="6" customWidth="true" style="1" width="9.21875"/>
    <col min="7" max="7" customWidth="true" style="1" width="10.0"/>
    <col min="8" max="8" customWidth="true" style="1" width="6.21875"/>
    <col min="9" max="10" customWidth="true" style="1" width="12.77734375"/>
    <col min="11" max="11" customWidth="true" style="1" width="2.77734375"/>
    <col min="12" max="12" customWidth="true" style="1" width="6.77734375"/>
    <col min="13" max="13" customWidth="true" style="1" width="2.77734375"/>
    <col min="14" max="14" customWidth="true" style="1" width="3.5546875"/>
    <col min="15" max="15" customWidth="true" style="1" width="9.21875"/>
    <col min="16" max="16" customWidth="true" style="2" width="9.21875"/>
    <col min="17" max="256" style="2" width="8.77734375"/>
    <col min="257" max="257" customWidth="true" style="2" width="1.77734375"/>
    <col min="258" max="259" customWidth="true" style="2" width="9.21875"/>
    <col min="260" max="260" customWidth="true" style="2" width="3.5546875"/>
    <col min="261" max="261" customWidth="true" style="2" width="7.21875"/>
    <col min="262" max="262" customWidth="true" style="2" width="9.21875"/>
    <col min="263" max="263" customWidth="true" style="2" width="10.0"/>
    <col min="264" max="264" customWidth="true" style="2" width="6.21875"/>
    <col min="265" max="266" customWidth="true" style="2" width="12.77734375"/>
    <col min="267" max="267" customWidth="true" style="2" width="2.77734375"/>
    <col min="268" max="268" customWidth="true" style="2" width="6.77734375"/>
    <col min="269" max="269" customWidth="true" style="2" width="2.77734375"/>
    <col min="270" max="270" customWidth="true" style="2" width="3.5546875"/>
    <col min="271" max="272" customWidth="true" style="2" width="9.21875"/>
    <col min="273" max="512" style="2" width="8.77734375"/>
    <col min="513" max="513" customWidth="true" style="2" width="1.77734375"/>
    <col min="514" max="515" customWidth="true" style="2" width="9.21875"/>
    <col min="516" max="516" customWidth="true" style="2" width="3.5546875"/>
    <col min="517" max="517" customWidth="true" style="2" width="7.21875"/>
    <col min="518" max="518" customWidth="true" style="2" width="9.21875"/>
    <col min="519" max="519" customWidth="true" style="2" width="10.0"/>
    <col min="520" max="520" customWidth="true" style="2" width="6.21875"/>
    <col min="521" max="522" customWidth="true" style="2" width="12.77734375"/>
    <col min="523" max="523" customWidth="true" style="2" width="2.77734375"/>
    <col min="524" max="524" customWidth="true" style="2" width="6.77734375"/>
    <col min="525" max="525" customWidth="true" style="2" width="2.77734375"/>
    <col min="526" max="526" customWidth="true" style="2" width="3.5546875"/>
    <col min="527" max="528" customWidth="true" style="2" width="9.21875"/>
    <col min="529" max="768" style="2" width="8.77734375"/>
    <col min="769" max="769" customWidth="true" style="2" width="1.77734375"/>
    <col min="770" max="771" customWidth="true" style="2" width="9.21875"/>
    <col min="772" max="772" customWidth="true" style="2" width="3.5546875"/>
    <col min="773" max="773" customWidth="true" style="2" width="7.21875"/>
    <col min="774" max="774" customWidth="true" style="2" width="9.21875"/>
    <col min="775" max="775" customWidth="true" style="2" width="10.0"/>
    <col min="776" max="776" customWidth="true" style="2" width="6.21875"/>
    <col min="777" max="778" customWidth="true" style="2" width="12.77734375"/>
    <col min="779" max="779" customWidth="true" style="2" width="2.77734375"/>
    <col min="780" max="780" customWidth="true" style="2" width="6.77734375"/>
    <col min="781" max="781" customWidth="true" style="2" width="2.77734375"/>
    <col min="782" max="782" customWidth="true" style="2" width="3.5546875"/>
    <col min="783" max="784" customWidth="true" style="2" width="9.21875"/>
    <col min="785" max="1024" style="2" width="8.77734375"/>
    <col min="1025" max="1025" customWidth="true" style="2" width="1.77734375"/>
    <col min="1026" max="1027" customWidth="true" style="2" width="9.21875"/>
    <col min="1028" max="1028" customWidth="true" style="2" width="3.5546875"/>
    <col min="1029" max="1029" customWidth="true" style="2" width="7.21875"/>
    <col min="1030" max="1030" customWidth="true" style="2" width="9.21875"/>
    <col min="1031" max="1031" customWidth="true" style="2" width="10.0"/>
    <col min="1032" max="1032" customWidth="true" style="2" width="6.21875"/>
    <col min="1033" max="1034" customWidth="true" style="2" width="12.77734375"/>
    <col min="1035" max="1035" customWidth="true" style="2" width="2.77734375"/>
    <col min="1036" max="1036" customWidth="true" style="2" width="6.77734375"/>
    <col min="1037" max="1037" customWidth="true" style="2" width="2.77734375"/>
    <col min="1038" max="1038" customWidth="true" style="2" width="3.5546875"/>
    <col min="1039" max="1040" customWidth="true" style="2" width="9.21875"/>
    <col min="1041" max="1280" style="2" width="8.77734375"/>
    <col min="1281" max="1281" customWidth="true" style="2" width="1.77734375"/>
    <col min="1282" max="1283" customWidth="true" style="2" width="9.21875"/>
    <col min="1284" max="1284" customWidth="true" style="2" width="3.5546875"/>
    <col min="1285" max="1285" customWidth="true" style="2" width="7.21875"/>
    <col min="1286" max="1286" customWidth="true" style="2" width="9.21875"/>
    <col min="1287" max="1287" customWidth="true" style="2" width="10.0"/>
    <col min="1288" max="1288" customWidth="true" style="2" width="6.21875"/>
    <col min="1289" max="1290" customWidth="true" style="2" width="12.77734375"/>
    <col min="1291" max="1291" customWidth="true" style="2" width="2.77734375"/>
    <col min="1292" max="1292" customWidth="true" style="2" width="6.77734375"/>
    <col min="1293" max="1293" customWidth="true" style="2" width="2.77734375"/>
    <col min="1294" max="1294" customWidth="true" style="2" width="3.5546875"/>
    <col min="1295" max="1296" customWidth="true" style="2" width="9.21875"/>
    <col min="1297" max="1536" style="2" width="8.77734375"/>
    <col min="1537" max="1537" customWidth="true" style="2" width="1.77734375"/>
    <col min="1538" max="1539" customWidth="true" style="2" width="9.21875"/>
    <col min="1540" max="1540" customWidth="true" style="2" width="3.5546875"/>
    <col min="1541" max="1541" customWidth="true" style="2" width="7.21875"/>
    <col min="1542" max="1542" customWidth="true" style="2" width="9.21875"/>
    <col min="1543" max="1543" customWidth="true" style="2" width="10.0"/>
    <col min="1544" max="1544" customWidth="true" style="2" width="6.21875"/>
    <col min="1545" max="1546" customWidth="true" style="2" width="12.77734375"/>
    <col min="1547" max="1547" customWidth="true" style="2" width="2.77734375"/>
    <col min="1548" max="1548" customWidth="true" style="2" width="6.77734375"/>
    <col min="1549" max="1549" customWidth="true" style="2" width="2.77734375"/>
    <col min="1550" max="1550" customWidth="true" style="2" width="3.5546875"/>
    <col min="1551" max="1552" customWidth="true" style="2" width="9.21875"/>
    <col min="1553" max="1792" style="2" width="8.77734375"/>
    <col min="1793" max="1793" customWidth="true" style="2" width="1.77734375"/>
    <col min="1794" max="1795" customWidth="true" style="2" width="9.21875"/>
    <col min="1796" max="1796" customWidth="true" style="2" width="3.5546875"/>
    <col min="1797" max="1797" customWidth="true" style="2" width="7.21875"/>
    <col min="1798" max="1798" customWidth="true" style="2" width="9.21875"/>
    <col min="1799" max="1799" customWidth="true" style="2" width="10.0"/>
    <col min="1800" max="1800" customWidth="true" style="2" width="6.21875"/>
    <col min="1801" max="1802" customWidth="true" style="2" width="12.77734375"/>
    <col min="1803" max="1803" customWidth="true" style="2" width="2.77734375"/>
    <col min="1804" max="1804" customWidth="true" style="2" width="6.77734375"/>
    <col min="1805" max="1805" customWidth="true" style="2" width="2.77734375"/>
    <col min="1806" max="1806" customWidth="true" style="2" width="3.5546875"/>
    <col min="1807" max="1808" customWidth="true" style="2" width="9.21875"/>
    <col min="1809" max="2048" style="2" width="8.77734375"/>
    <col min="2049" max="2049" customWidth="true" style="2" width="1.77734375"/>
    <col min="2050" max="2051" customWidth="true" style="2" width="9.21875"/>
    <col min="2052" max="2052" customWidth="true" style="2" width="3.5546875"/>
    <col min="2053" max="2053" customWidth="true" style="2" width="7.21875"/>
    <col min="2054" max="2054" customWidth="true" style="2" width="9.21875"/>
    <col min="2055" max="2055" customWidth="true" style="2" width="10.0"/>
    <col min="2056" max="2056" customWidth="true" style="2" width="6.21875"/>
    <col min="2057" max="2058" customWidth="true" style="2" width="12.77734375"/>
    <col min="2059" max="2059" customWidth="true" style="2" width="2.77734375"/>
    <col min="2060" max="2060" customWidth="true" style="2" width="6.77734375"/>
    <col min="2061" max="2061" customWidth="true" style="2" width="2.77734375"/>
    <col min="2062" max="2062" customWidth="true" style="2" width="3.5546875"/>
    <col min="2063" max="2064" customWidth="true" style="2" width="9.21875"/>
    <col min="2065" max="2304" style="2" width="8.77734375"/>
    <col min="2305" max="2305" customWidth="true" style="2" width="1.77734375"/>
    <col min="2306" max="2307" customWidth="true" style="2" width="9.21875"/>
    <col min="2308" max="2308" customWidth="true" style="2" width="3.5546875"/>
    <col min="2309" max="2309" customWidth="true" style="2" width="7.21875"/>
    <col min="2310" max="2310" customWidth="true" style="2" width="9.21875"/>
    <col min="2311" max="2311" customWidth="true" style="2" width="10.0"/>
    <col min="2312" max="2312" customWidth="true" style="2" width="6.21875"/>
    <col min="2313" max="2314" customWidth="true" style="2" width="12.77734375"/>
    <col min="2315" max="2315" customWidth="true" style="2" width="2.77734375"/>
    <col min="2316" max="2316" customWidth="true" style="2" width="6.77734375"/>
    <col min="2317" max="2317" customWidth="true" style="2" width="2.77734375"/>
    <col min="2318" max="2318" customWidth="true" style="2" width="3.5546875"/>
    <col min="2319" max="2320" customWidth="true" style="2" width="9.21875"/>
    <col min="2321" max="2560" style="2" width="8.77734375"/>
    <col min="2561" max="2561" customWidth="true" style="2" width="1.77734375"/>
    <col min="2562" max="2563" customWidth="true" style="2" width="9.21875"/>
    <col min="2564" max="2564" customWidth="true" style="2" width="3.5546875"/>
    <col min="2565" max="2565" customWidth="true" style="2" width="7.21875"/>
    <col min="2566" max="2566" customWidth="true" style="2" width="9.21875"/>
    <col min="2567" max="2567" customWidth="true" style="2" width="10.0"/>
    <col min="2568" max="2568" customWidth="true" style="2" width="6.21875"/>
    <col min="2569" max="2570" customWidth="true" style="2" width="12.77734375"/>
    <col min="2571" max="2571" customWidth="true" style="2" width="2.77734375"/>
    <col min="2572" max="2572" customWidth="true" style="2" width="6.77734375"/>
    <col min="2573" max="2573" customWidth="true" style="2" width="2.77734375"/>
    <col min="2574" max="2574" customWidth="true" style="2" width="3.5546875"/>
    <col min="2575" max="2576" customWidth="true" style="2" width="9.21875"/>
    <col min="2577" max="2816" style="2" width="8.77734375"/>
    <col min="2817" max="2817" customWidth="true" style="2" width="1.77734375"/>
    <col min="2818" max="2819" customWidth="true" style="2" width="9.21875"/>
    <col min="2820" max="2820" customWidth="true" style="2" width="3.5546875"/>
    <col min="2821" max="2821" customWidth="true" style="2" width="7.21875"/>
    <col min="2822" max="2822" customWidth="true" style="2" width="9.21875"/>
    <col min="2823" max="2823" customWidth="true" style="2" width="10.0"/>
    <col min="2824" max="2824" customWidth="true" style="2" width="6.21875"/>
    <col min="2825" max="2826" customWidth="true" style="2" width="12.77734375"/>
    <col min="2827" max="2827" customWidth="true" style="2" width="2.77734375"/>
    <col min="2828" max="2828" customWidth="true" style="2" width="6.77734375"/>
    <col min="2829" max="2829" customWidth="true" style="2" width="2.77734375"/>
    <col min="2830" max="2830" customWidth="true" style="2" width="3.5546875"/>
    <col min="2831" max="2832" customWidth="true" style="2" width="9.21875"/>
    <col min="2833" max="3072" style="2" width="8.77734375"/>
    <col min="3073" max="3073" customWidth="true" style="2" width="1.77734375"/>
    <col min="3074" max="3075" customWidth="true" style="2" width="9.21875"/>
    <col min="3076" max="3076" customWidth="true" style="2" width="3.5546875"/>
    <col min="3077" max="3077" customWidth="true" style="2" width="7.21875"/>
    <col min="3078" max="3078" customWidth="true" style="2" width="9.21875"/>
    <col min="3079" max="3079" customWidth="true" style="2" width="10.0"/>
    <col min="3080" max="3080" customWidth="true" style="2" width="6.21875"/>
    <col min="3081" max="3082" customWidth="true" style="2" width="12.77734375"/>
    <col min="3083" max="3083" customWidth="true" style="2" width="2.77734375"/>
    <col min="3084" max="3084" customWidth="true" style="2" width="6.77734375"/>
    <col min="3085" max="3085" customWidth="true" style="2" width="2.77734375"/>
    <col min="3086" max="3086" customWidth="true" style="2" width="3.5546875"/>
    <col min="3087" max="3088" customWidth="true" style="2" width="9.21875"/>
    <col min="3089" max="3328" style="2" width="8.77734375"/>
    <col min="3329" max="3329" customWidth="true" style="2" width="1.77734375"/>
    <col min="3330" max="3331" customWidth="true" style="2" width="9.21875"/>
    <col min="3332" max="3332" customWidth="true" style="2" width="3.5546875"/>
    <col min="3333" max="3333" customWidth="true" style="2" width="7.21875"/>
    <col min="3334" max="3334" customWidth="true" style="2" width="9.21875"/>
    <col min="3335" max="3335" customWidth="true" style="2" width="10.0"/>
    <col min="3336" max="3336" customWidth="true" style="2" width="6.21875"/>
    <col min="3337" max="3338" customWidth="true" style="2" width="12.77734375"/>
    <col min="3339" max="3339" customWidth="true" style="2" width="2.77734375"/>
    <col min="3340" max="3340" customWidth="true" style="2" width="6.77734375"/>
    <col min="3341" max="3341" customWidth="true" style="2" width="2.77734375"/>
    <col min="3342" max="3342" customWidth="true" style="2" width="3.5546875"/>
    <col min="3343" max="3344" customWidth="true" style="2" width="9.21875"/>
    <col min="3345" max="3584" style="2" width="8.77734375"/>
    <col min="3585" max="3585" customWidth="true" style="2" width="1.77734375"/>
    <col min="3586" max="3587" customWidth="true" style="2" width="9.21875"/>
    <col min="3588" max="3588" customWidth="true" style="2" width="3.5546875"/>
    <col min="3589" max="3589" customWidth="true" style="2" width="7.21875"/>
    <col min="3590" max="3590" customWidth="true" style="2" width="9.21875"/>
    <col min="3591" max="3591" customWidth="true" style="2" width="10.0"/>
    <col min="3592" max="3592" customWidth="true" style="2" width="6.21875"/>
    <col min="3593" max="3594" customWidth="true" style="2" width="12.77734375"/>
    <col min="3595" max="3595" customWidth="true" style="2" width="2.77734375"/>
    <col min="3596" max="3596" customWidth="true" style="2" width="6.77734375"/>
    <col min="3597" max="3597" customWidth="true" style="2" width="2.77734375"/>
    <col min="3598" max="3598" customWidth="true" style="2" width="3.5546875"/>
    <col min="3599" max="3600" customWidth="true" style="2" width="9.21875"/>
    <col min="3601" max="3840" style="2" width="8.77734375"/>
    <col min="3841" max="3841" customWidth="true" style="2" width="1.77734375"/>
    <col min="3842" max="3843" customWidth="true" style="2" width="9.21875"/>
    <col min="3844" max="3844" customWidth="true" style="2" width="3.5546875"/>
    <col min="3845" max="3845" customWidth="true" style="2" width="7.21875"/>
    <col min="3846" max="3846" customWidth="true" style="2" width="9.21875"/>
    <col min="3847" max="3847" customWidth="true" style="2" width="10.0"/>
    <col min="3848" max="3848" customWidth="true" style="2" width="6.21875"/>
    <col min="3849" max="3850" customWidth="true" style="2" width="12.77734375"/>
    <col min="3851" max="3851" customWidth="true" style="2" width="2.77734375"/>
    <col min="3852" max="3852" customWidth="true" style="2" width="6.77734375"/>
    <col min="3853" max="3853" customWidth="true" style="2" width="2.77734375"/>
    <col min="3854" max="3854" customWidth="true" style="2" width="3.5546875"/>
    <col min="3855" max="3856" customWidth="true" style="2" width="9.21875"/>
    <col min="3857" max="4096" style="2" width="8.77734375"/>
    <col min="4097" max="4097" customWidth="true" style="2" width="1.77734375"/>
    <col min="4098" max="4099" customWidth="true" style="2" width="9.21875"/>
    <col min="4100" max="4100" customWidth="true" style="2" width="3.5546875"/>
    <col min="4101" max="4101" customWidth="true" style="2" width="7.21875"/>
    <col min="4102" max="4102" customWidth="true" style="2" width="9.21875"/>
    <col min="4103" max="4103" customWidth="true" style="2" width="10.0"/>
    <col min="4104" max="4104" customWidth="true" style="2" width="6.21875"/>
    <col min="4105" max="4106" customWidth="true" style="2" width="12.77734375"/>
    <col min="4107" max="4107" customWidth="true" style="2" width="2.77734375"/>
    <col min="4108" max="4108" customWidth="true" style="2" width="6.77734375"/>
    <col min="4109" max="4109" customWidth="true" style="2" width="2.77734375"/>
    <col min="4110" max="4110" customWidth="true" style="2" width="3.5546875"/>
    <col min="4111" max="4112" customWidth="true" style="2" width="9.21875"/>
    <col min="4113" max="4352" style="2" width="8.77734375"/>
    <col min="4353" max="4353" customWidth="true" style="2" width="1.77734375"/>
    <col min="4354" max="4355" customWidth="true" style="2" width="9.21875"/>
    <col min="4356" max="4356" customWidth="true" style="2" width="3.5546875"/>
    <col min="4357" max="4357" customWidth="true" style="2" width="7.21875"/>
    <col min="4358" max="4358" customWidth="true" style="2" width="9.21875"/>
    <col min="4359" max="4359" customWidth="true" style="2" width="10.0"/>
    <col min="4360" max="4360" customWidth="true" style="2" width="6.21875"/>
    <col min="4361" max="4362" customWidth="true" style="2" width="12.77734375"/>
    <col min="4363" max="4363" customWidth="true" style="2" width="2.77734375"/>
    <col min="4364" max="4364" customWidth="true" style="2" width="6.77734375"/>
    <col min="4365" max="4365" customWidth="true" style="2" width="2.77734375"/>
    <col min="4366" max="4366" customWidth="true" style="2" width="3.5546875"/>
    <col min="4367" max="4368" customWidth="true" style="2" width="9.21875"/>
    <col min="4369" max="4608" style="2" width="8.77734375"/>
    <col min="4609" max="4609" customWidth="true" style="2" width="1.77734375"/>
    <col min="4610" max="4611" customWidth="true" style="2" width="9.21875"/>
    <col min="4612" max="4612" customWidth="true" style="2" width="3.5546875"/>
    <col min="4613" max="4613" customWidth="true" style="2" width="7.21875"/>
    <col min="4614" max="4614" customWidth="true" style="2" width="9.21875"/>
    <col min="4615" max="4615" customWidth="true" style="2" width="10.0"/>
    <col min="4616" max="4616" customWidth="true" style="2" width="6.21875"/>
    <col min="4617" max="4618" customWidth="true" style="2" width="12.77734375"/>
    <col min="4619" max="4619" customWidth="true" style="2" width="2.77734375"/>
    <col min="4620" max="4620" customWidth="true" style="2" width="6.77734375"/>
    <col min="4621" max="4621" customWidth="true" style="2" width="2.77734375"/>
    <col min="4622" max="4622" customWidth="true" style="2" width="3.5546875"/>
    <col min="4623" max="4624" customWidth="true" style="2" width="9.21875"/>
    <col min="4625" max="4864" style="2" width="8.77734375"/>
    <col min="4865" max="4865" customWidth="true" style="2" width="1.77734375"/>
    <col min="4866" max="4867" customWidth="true" style="2" width="9.21875"/>
    <col min="4868" max="4868" customWidth="true" style="2" width="3.5546875"/>
    <col min="4869" max="4869" customWidth="true" style="2" width="7.21875"/>
    <col min="4870" max="4870" customWidth="true" style="2" width="9.21875"/>
    <col min="4871" max="4871" customWidth="true" style="2" width="10.0"/>
    <col min="4872" max="4872" customWidth="true" style="2" width="6.21875"/>
    <col min="4873" max="4874" customWidth="true" style="2" width="12.77734375"/>
    <col min="4875" max="4875" customWidth="true" style="2" width="2.77734375"/>
    <col min="4876" max="4876" customWidth="true" style="2" width="6.77734375"/>
    <col min="4877" max="4877" customWidth="true" style="2" width="2.77734375"/>
    <col min="4878" max="4878" customWidth="true" style="2" width="3.5546875"/>
    <col min="4879" max="4880" customWidth="true" style="2" width="9.21875"/>
    <col min="4881" max="5120" style="2" width="8.77734375"/>
    <col min="5121" max="5121" customWidth="true" style="2" width="1.77734375"/>
    <col min="5122" max="5123" customWidth="true" style="2" width="9.21875"/>
    <col min="5124" max="5124" customWidth="true" style="2" width="3.5546875"/>
    <col min="5125" max="5125" customWidth="true" style="2" width="7.21875"/>
    <col min="5126" max="5126" customWidth="true" style="2" width="9.21875"/>
    <col min="5127" max="5127" customWidth="true" style="2" width="10.0"/>
    <col min="5128" max="5128" customWidth="true" style="2" width="6.21875"/>
    <col min="5129" max="5130" customWidth="true" style="2" width="12.77734375"/>
    <col min="5131" max="5131" customWidth="true" style="2" width="2.77734375"/>
    <col min="5132" max="5132" customWidth="true" style="2" width="6.77734375"/>
    <col min="5133" max="5133" customWidth="true" style="2" width="2.77734375"/>
    <col min="5134" max="5134" customWidth="true" style="2" width="3.5546875"/>
    <col min="5135" max="5136" customWidth="true" style="2" width="9.21875"/>
    <col min="5137" max="5376" style="2" width="8.77734375"/>
    <col min="5377" max="5377" customWidth="true" style="2" width="1.77734375"/>
    <col min="5378" max="5379" customWidth="true" style="2" width="9.21875"/>
    <col min="5380" max="5380" customWidth="true" style="2" width="3.5546875"/>
    <col min="5381" max="5381" customWidth="true" style="2" width="7.21875"/>
    <col min="5382" max="5382" customWidth="true" style="2" width="9.21875"/>
    <col min="5383" max="5383" customWidth="true" style="2" width="10.0"/>
    <col min="5384" max="5384" customWidth="true" style="2" width="6.21875"/>
    <col min="5385" max="5386" customWidth="true" style="2" width="12.77734375"/>
    <col min="5387" max="5387" customWidth="true" style="2" width="2.77734375"/>
    <col min="5388" max="5388" customWidth="true" style="2" width="6.77734375"/>
    <col min="5389" max="5389" customWidth="true" style="2" width="2.77734375"/>
    <col min="5390" max="5390" customWidth="true" style="2" width="3.5546875"/>
    <col min="5391" max="5392" customWidth="true" style="2" width="9.21875"/>
    <col min="5393" max="5632" style="2" width="8.77734375"/>
    <col min="5633" max="5633" customWidth="true" style="2" width="1.77734375"/>
    <col min="5634" max="5635" customWidth="true" style="2" width="9.21875"/>
    <col min="5636" max="5636" customWidth="true" style="2" width="3.5546875"/>
    <col min="5637" max="5637" customWidth="true" style="2" width="7.21875"/>
    <col min="5638" max="5638" customWidth="true" style="2" width="9.21875"/>
    <col min="5639" max="5639" customWidth="true" style="2" width="10.0"/>
    <col min="5640" max="5640" customWidth="true" style="2" width="6.21875"/>
    <col min="5641" max="5642" customWidth="true" style="2" width="12.77734375"/>
    <col min="5643" max="5643" customWidth="true" style="2" width="2.77734375"/>
    <col min="5644" max="5644" customWidth="true" style="2" width="6.77734375"/>
    <col min="5645" max="5645" customWidth="true" style="2" width="2.77734375"/>
    <col min="5646" max="5646" customWidth="true" style="2" width="3.5546875"/>
    <col min="5647" max="5648" customWidth="true" style="2" width="9.21875"/>
    <col min="5649" max="5888" style="2" width="8.77734375"/>
    <col min="5889" max="5889" customWidth="true" style="2" width="1.77734375"/>
    <col min="5890" max="5891" customWidth="true" style="2" width="9.21875"/>
    <col min="5892" max="5892" customWidth="true" style="2" width="3.5546875"/>
    <col min="5893" max="5893" customWidth="true" style="2" width="7.21875"/>
    <col min="5894" max="5894" customWidth="true" style="2" width="9.21875"/>
    <col min="5895" max="5895" customWidth="true" style="2" width="10.0"/>
    <col min="5896" max="5896" customWidth="true" style="2" width="6.21875"/>
    <col min="5897" max="5898" customWidth="true" style="2" width="12.77734375"/>
    <col min="5899" max="5899" customWidth="true" style="2" width="2.77734375"/>
    <col min="5900" max="5900" customWidth="true" style="2" width="6.77734375"/>
    <col min="5901" max="5901" customWidth="true" style="2" width="2.77734375"/>
    <col min="5902" max="5902" customWidth="true" style="2" width="3.5546875"/>
    <col min="5903" max="5904" customWidth="true" style="2" width="9.21875"/>
    <col min="5905" max="6144" style="2" width="8.77734375"/>
    <col min="6145" max="6145" customWidth="true" style="2" width="1.77734375"/>
    <col min="6146" max="6147" customWidth="true" style="2" width="9.21875"/>
    <col min="6148" max="6148" customWidth="true" style="2" width="3.5546875"/>
    <col min="6149" max="6149" customWidth="true" style="2" width="7.21875"/>
    <col min="6150" max="6150" customWidth="true" style="2" width="9.21875"/>
    <col min="6151" max="6151" customWidth="true" style="2" width="10.0"/>
    <col min="6152" max="6152" customWidth="true" style="2" width="6.21875"/>
    <col min="6153" max="6154" customWidth="true" style="2" width="12.77734375"/>
    <col min="6155" max="6155" customWidth="true" style="2" width="2.77734375"/>
    <col min="6156" max="6156" customWidth="true" style="2" width="6.77734375"/>
    <col min="6157" max="6157" customWidth="true" style="2" width="2.77734375"/>
    <col min="6158" max="6158" customWidth="true" style="2" width="3.5546875"/>
    <col min="6159" max="6160" customWidth="true" style="2" width="9.21875"/>
    <col min="6161" max="6400" style="2" width="8.77734375"/>
    <col min="6401" max="6401" customWidth="true" style="2" width="1.77734375"/>
    <col min="6402" max="6403" customWidth="true" style="2" width="9.21875"/>
    <col min="6404" max="6404" customWidth="true" style="2" width="3.5546875"/>
    <col min="6405" max="6405" customWidth="true" style="2" width="7.21875"/>
    <col min="6406" max="6406" customWidth="true" style="2" width="9.21875"/>
    <col min="6407" max="6407" customWidth="true" style="2" width="10.0"/>
    <col min="6408" max="6408" customWidth="true" style="2" width="6.21875"/>
    <col min="6409" max="6410" customWidth="true" style="2" width="12.77734375"/>
    <col min="6411" max="6411" customWidth="true" style="2" width="2.77734375"/>
    <col min="6412" max="6412" customWidth="true" style="2" width="6.77734375"/>
    <col min="6413" max="6413" customWidth="true" style="2" width="2.77734375"/>
    <col min="6414" max="6414" customWidth="true" style="2" width="3.5546875"/>
    <col min="6415" max="6416" customWidth="true" style="2" width="9.21875"/>
    <col min="6417" max="6656" style="2" width="8.77734375"/>
    <col min="6657" max="6657" customWidth="true" style="2" width="1.77734375"/>
    <col min="6658" max="6659" customWidth="true" style="2" width="9.21875"/>
    <col min="6660" max="6660" customWidth="true" style="2" width="3.5546875"/>
    <col min="6661" max="6661" customWidth="true" style="2" width="7.21875"/>
    <col min="6662" max="6662" customWidth="true" style="2" width="9.21875"/>
    <col min="6663" max="6663" customWidth="true" style="2" width="10.0"/>
    <col min="6664" max="6664" customWidth="true" style="2" width="6.21875"/>
    <col min="6665" max="6666" customWidth="true" style="2" width="12.77734375"/>
    <col min="6667" max="6667" customWidth="true" style="2" width="2.77734375"/>
    <col min="6668" max="6668" customWidth="true" style="2" width="6.77734375"/>
    <col min="6669" max="6669" customWidth="true" style="2" width="2.77734375"/>
    <col min="6670" max="6670" customWidth="true" style="2" width="3.5546875"/>
    <col min="6671" max="6672" customWidth="true" style="2" width="9.21875"/>
    <col min="6673" max="6912" style="2" width="8.77734375"/>
    <col min="6913" max="6913" customWidth="true" style="2" width="1.77734375"/>
    <col min="6914" max="6915" customWidth="true" style="2" width="9.21875"/>
    <col min="6916" max="6916" customWidth="true" style="2" width="3.5546875"/>
    <col min="6917" max="6917" customWidth="true" style="2" width="7.21875"/>
    <col min="6918" max="6918" customWidth="true" style="2" width="9.21875"/>
    <col min="6919" max="6919" customWidth="true" style="2" width="10.0"/>
    <col min="6920" max="6920" customWidth="true" style="2" width="6.21875"/>
    <col min="6921" max="6922" customWidth="true" style="2" width="12.77734375"/>
    <col min="6923" max="6923" customWidth="true" style="2" width="2.77734375"/>
    <col min="6924" max="6924" customWidth="true" style="2" width="6.77734375"/>
    <col min="6925" max="6925" customWidth="true" style="2" width="2.77734375"/>
    <col min="6926" max="6926" customWidth="true" style="2" width="3.5546875"/>
    <col min="6927" max="6928" customWidth="true" style="2" width="9.21875"/>
    <col min="6929" max="7168" style="2" width="8.77734375"/>
    <col min="7169" max="7169" customWidth="true" style="2" width="1.77734375"/>
    <col min="7170" max="7171" customWidth="true" style="2" width="9.21875"/>
    <col min="7172" max="7172" customWidth="true" style="2" width="3.5546875"/>
    <col min="7173" max="7173" customWidth="true" style="2" width="7.21875"/>
    <col min="7174" max="7174" customWidth="true" style="2" width="9.21875"/>
    <col min="7175" max="7175" customWidth="true" style="2" width="10.0"/>
    <col min="7176" max="7176" customWidth="true" style="2" width="6.21875"/>
    <col min="7177" max="7178" customWidth="true" style="2" width="12.77734375"/>
    <col min="7179" max="7179" customWidth="true" style="2" width="2.77734375"/>
    <col min="7180" max="7180" customWidth="true" style="2" width="6.77734375"/>
    <col min="7181" max="7181" customWidth="true" style="2" width="2.77734375"/>
    <col min="7182" max="7182" customWidth="true" style="2" width="3.5546875"/>
    <col min="7183" max="7184" customWidth="true" style="2" width="9.21875"/>
    <col min="7185" max="7424" style="2" width="8.77734375"/>
    <col min="7425" max="7425" customWidth="true" style="2" width="1.77734375"/>
    <col min="7426" max="7427" customWidth="true" style="2" width="9.21875"/>
    <col min="7428" max="7428" customWidth="true" style="2" width="3.5546875"/>
    <col min="7429" max="7429" customWidth="true" style="2" width="7.21875"/>
    <col min="7430" max="7430" customWidth="true" style="2" width="9.21875"/>
    <col min="7431" max="7431" customWidth="true" style="2" width="10.0"/>
    <col min="7432" max="7432" customWidth="true" style="2" width="6.21875"/>
    <col min="7433" max="7434" customWidth="true" style="2" width="12.77734375"/>
    <col min="7435" max="7435" customWidth="true" style="2" width="2.77734375"/>
    <col min="7436" max="7436" customWidth="true" style="2" width="6.77734375"/>
    <col min="7437" max="7437" customWidth="true" style="2" width="2.77734375"/>
    <col min="7438" max="7438" customWidth="true" style="2" width="3.5546875"/>
    <col min="7439" max="7440" customWidth="true" style="2" width="9.21875"/>
    <col min="7441" max="7680" style="2" width="8.77734375"/>
    <col min="7681" max="7681" customWidth="true" style="2" width="1.77734375"/>
    <col min="7682" max="7683" customWidth="true" style="2" width="9.21875"/>
    <col min="7684" max="7684" customWidth="true" style="2" width="3.5546875"/>
    <col min="7685" max="7685" customWidth="true" style="2" width="7.21875"/>
    <col min="7686" max="7686" customWidth="true" style="2" width="9.21875"/>
    <col min="7687" max="7687" customWidth="true" style="2" width="10.0"/>
    <col min="7688" max="7688" customWidth="true" style="2" width="6.21875"/>
    <col min="7689" max="7690" customWidth="true" style="2" width="12.77734375"/>
    <col min="7691" max="7691" customWidth="true" style="2" width="2.77734375"/>
    <col min="7692" max="7692" customWidth="true" style="2" width="6.77734375"/>
    <col min="7693" max="7693" customWidth="true" style="2" width="2.77734375"/>
    <col min="7694" max="7694" customWidth="true" style="2" width="3.5546875"/>
    <col min="7695" max="7696" customWidth="true" style="2" width="9.21875"/>
    <col min="7697" max="7936" style="2" width="8.77734375"/>
    <col min="7937" max="7937" customWidth="true" style="2" width="1.77734375"/>
    <col min="7938" max="7939" customWidth="true" style="2" width="9.21875"/>
    <col min="7940" max="7940" customWidth="true" style="2" width="3.5546875"/>
    <col min="7941" max="7941" customWidth="true" style="2" width="7.21875"/>
    <col min="7942" max="7942" customWidth="true" style="2" width="9.21875"/>
    <col min="7943" max="7943" customWidth="true" style="2" width="10.0"/>
    <col min="7944" max="7944" customWidth="true" style="2" width="6.21875"/>
    <col min="7945" max="7946" customWidth="true" style="2" width="12.77734375"/>
    <col min="7947" max="7947" customWidth="true" style="2" width="2.77734375"/>
    <col min="7948" max="7948" customWidth="true" style="2" width="6.77734375"/>
    <col min="7949" max="7949" customWidth="true" style="2" width="2.77734375"/>
    <col min="7950" max="7950" customWidth="true" style="2" width="3.5546875"/>
    <col min="7951" max="7952" customWidth="true" style="2" width="9.21875"/>
    <col min="7953" max="8192" style="2" width="8.77734375"/>
    <col min="8193" max="8193" customWidth="true" style="2" width="1.77734375"/>
    <col min="8194" max="8195" customWidth="true" style="2" width="9.21875"/>
    <col min="8196" max="8196" customWidth="true" style="2" width="3.5546875"/>
    <col min="8197" max="8197" customWidth="true" style="2" width="7.21875"/>
    <col min="8198" max="8198" customWidth="true" style="2" width="9.21875"/>
    <col min="8199" max="8199" customWidth="true" style="2" width="10.0"/>
    <col min="8200" max="8200" customWidth="true" style="2" width="6.21875"/>
    <col min="8201" max="8202" customWidth="true" style="2" width="12.77734375"/>
    <col min="8203" max="8203" customWidth="true" style="2" width="2.77734375"/>
    <col min="8204" max="8204" customWidth="true" style="2" width="6.77734375"/>
    <col min="8205" max="8205" customWidth="true" style="2" width="2.77734375"/>
    <col min="8206" max="8206" customWidth="true" style="2" width="3.5546875"/>
    <col min="8207" max="8208" customWidth="true" style="2" width="9.21875"/>
    <col min="8209" max="8448" style="2" width="8.77734375"/>
    <col min="8449" max="8449" customWidth="true" style="2" width="1.77734375"/>
    <col min="8450" max="8451" customWidth="true" style="2" width="9.21875"/>
    <col min="8452" max="8452" customWidth="true" style="2" width="3.5546875"/>
    <col min="8453" max="8453" customWidth="true" style="2" width="7.21875"/>
    <col min="8454" max="8454" customWidth="true" style="2" width="9.21875"/>
    <col min="8455" max="8455" customWidth="true" style="2" width="10.0"/>
    <col min="8456" max="8456" customWidth="true" style="2" width="6.21875"/>
    <col min="8457" max="8458" customWidth="true" style="2" width="12.77734375"/>
    <col min="8459" max="8459" customWidth="true" style="2" width="2.77734375"/>
    <col min="8460" max="8460" customWidth="true" style="2" width="6.77734375"/>
    <col min="8461" max="8461" customWidth="true" style="2" width="2.77734375"/>
    <col min="8462" max="8462" customWidth="true" style="2" width="3.5546875"/>
    <col min="8463" max="8464" customWidth="true" style="2" width="9.21875"/>
    <col min="8465" max="8704" style="2" width="8.77734375"/>
    <col min="8705" max="8705" customWidth="true" style="2" width="1.77734375"/>
    <col min="8706" max="8707" customWidth="true" style="2" width="9.21875"/>
    <col min="8708" max="8708" customWidth="true" style="2" width="3.5546875"/>
    <col min="8709" max="8709" customWidth="true" style="2" width="7.21875"/>
    <col min="8710" max="8710" customWidth="true" style="2" width="9.21875"/>
    <col min="8711" max="8711" customWidth="true" style="2" width="10.0"/>
    <col min="8712" max="8712" customWidth="true" style="2" width="6.21875"/>
    <col min="8713" max="8714" customWidth="true" style="2" width="12.77734375"/>
    <col min="8715" max="8715" customWidth="true" style="2" width="2.77734375"/>
    <col min="8716" max="8716" customWidth="true" style="2" width="6.77734375"/>
    <col min="8717" max="8717" customWidth="true" style="2" width="2.77734375"/>
    <col min="8718" max="8718" customWidth="true" style="2" width="3.5546875"/>
    <col min="8719" max="8720" customWidth="true" style="2" width="9.21875"/>
    <col min="8721" max="8960" style="2" width="8.77734375"/>
    <col min="8961" max="8961" customWidth="true" style="2" width="1.77734375"/>
    <col min="8962" max="8963" customWidth="true" style="2" width="9.21875"/>
    <col min="8964" max="8964" customWidth="true" style="2" width="3.5546875"/>
    <col min="8965" max="8965" customWidth="true" style="2" width="7.21875"/>
    <col min="8966" max="8966" customWidth="true" style="2" width="9.21875"/>
    <col min="8967" max="8967" customWidth="true" style="2" width="10.0"/>
    <col min="8968" max="8968" customWidth="true" style="2" width="6.21875"/>
    <col min="8969" max="8970" customWidth="true" style="2" width="12.77734375"/>
    <col min="8971" max="8971" customWidth="true" style="2" width="2.77734375"/>
    <col min="8972" max="8972" customWidth="true" style="2" width="6.77734375"/>
    <col min="8973" max="8973" customWidth="true" style="2" width="2.77734375"/>
    <col min="8974" max="8974" customWidth="true" style="2" width="3.5546875"/>
    <col min="8975" max="8976" customWidth="true" style="2" width="9.21875"/>
    <col min="8977" max="9216" style="2" width="8.77734375"/>
    <col min="9217" max="9217" customWidth="true" style="2" width="1.77734375"/>
    <col min="9218" max="9219" customWidth="true" style="2" width="9.21875"/>
    <col min="9220" max="9220" customWidth="true" style="2" width="3.5546875"/>
    <col min="9221" max="9221" customWidth="true" style="2" width="7.21875"/>
    <col min="9222" max="9222" customWidth="true" style="2" width="9.21875"/>
    <col min="9223" max="9223" customWidth="true" style="2" width="10.0"/>
    <col min="9224" max="9224" customWidth="true" style="2" width="6.21875"/>
    <col min="9225" max="9226" customWidth="true" style="2" width="12.77734375"/>
    <col min="9227" max="9227" customWidth="true" style="2" width="2.77734375"/>
    <col min="9228" max="9228" customWidth="true" style="2" width="6.77734375"/>
    <col min="9229" max="9229" customWidth="true" style="2" width="2.77734375"/>
    <col min="9230" max="9230" customWidth="true" style="2" width="3.5546875"/>
    <col min="9231" max="9232" customWidth="true" style="2" width="9.21875"/>
    <col min="9233" max="9472" style="2" width="8.77734375"/>
    <col min="9473" max="9473" customWidth="true" style="2" width="1.77734375"/>
    <col min="9474" max="9475" customWidth="true" style="2" width="9.21875"/>
    <col min="9476" max="9476" customWidth="true" style="2" width="3.5546875"/>
    <col min="9477" max="9477" customWidth="true" style="2" width="7.21875"/>
    <col min="9478" max="9478" customWidth="true" style="2" width="9.21875"/>
    <col min="9479" max="9479" customWidth="true" style="2" width="10.0"/>
    <col min="9480" max="9480" customWidth="true" style="2" width="6.21875"/>
    <col min="9481" max="9482" customWidth="true" style="2" width="12.77734375"/>
    <col min="9483" max="9483" customWidth="true" style="2" width="2.77734375"/>
    <col min="9484" max="9484" customWidth="true" style="2" width="6.77734375"/>
    <col min="9485" max="9485" customWidth="true" style="2" width="2.77734375"/>
    <col min="9486" max="9486" customWidth="true" style="2" width="3.5546875"/>
    <col min="9487" max="9488" customWidth="true" style="2" width="9.21875"/>
    <col min="9489" max="9728" style="2" width="8.77734375"/>
    <col min="9729" max="9729" customWidth="true" style="2" width="1.77734375"/>
    <col min="9730" max="9731" customWidth="true" style="2" width="9.21875"/>
    <col min="9732" max="9732" customWidth="true" style="2" width="3.5546875"/>
    <col min="9733" max="9733" customWidth="true" style="2" width="7.21875"/>
    <col min="9734" max="9734" customWidth="true" style="2" width="9.21875"/>
    <col min="9735" max="9735" customWidth="true" style="2" width="10.0"/>
    <col min="9736" max="9736" customWidth="true" style="2" width="6.21875"/>
    <col min="9737" max="9738" customWidth="true" style="2" width="12.77734375"/>
    <col min="9739" max="9739" customWidth="true" style="2" width="2.77734375"/>
    <col min="9740" max="9740" customWidth="true" style="2" width="6.77734375"/>
    <col min="9741" max="9741" customWidth="true" style="2" width="2.77734375"/>
    <col min="9742" max="9742" customWidth="true" style="2" width="3.5546875"/>
    <col min="9743" max="9744" customWidth="true" style="2" width="9.21875"/>
    <col min="9745" max="9984" style="2" width="8.77734375"/>
    <col min="9985" max="9985" customWidth="true" style="2" width="1.77734375"/>
    <col min="9986" max="9987" customWidth="true" style="2" width="9.21875"/>
    <col min="9988" max="9988" customWidth="true" style="2" width="3.5546875"/>
    <col min="9989" max="9989" customWidth="true" style="2" width="7.21875"/>
    <col min="9990" max="9990" customWidth="true" style="2" width="9.21875"/>
    <col min="9991" max="9991" customWidth="true" style="2" width="10.0"/>
    <col min="9992" max="9992" customWidth="true" style="2" width="6.21875"/>
    <col min="9993" max="9994" customWidth="true" style="2" width="12.77734375"/>
    <col min="9995" max="9995" customWidth="true" style="2" width="2.77734375"/>
    <col min="9996" max="9996" customWidth="true" style="2" width="6.77734375"/>
    <col min="9997" max="9997" customWidth="true" style="2" width="2.77734375"/>
    <col min="9998" max="9998" customWidth="true" style="2" width="3.5546875"/>
    <col min="9999" max="10000" customWidth="true" style="2" width="9.21875"/>
    <col min="10001" max="10240" style="2" width="8.77734375"/>
    <col min="10241" max="10241" customWidth="true" style="2" width="1.77734375"/>
    <col min="10242" max="10243" customWidth="true" style="2" width="9.21875"/>
    <col min="10244" max="10244" customWidth="true" style="2" width="3.5546875"/>
    <col min="10245" max="10245" customWidth="true" style="2" width="7.21875"/>
    <col min="10246" max="10246" customWidth="true" style="2" width="9.21875"/>
    <col min="10247" max="10247" customWidth="true" style="2" width="10.0"/>
    <col min="10248" max="10248" customWidth="true" style="2" width="6.21875"/>
    <col min="10249" max="10250" customWidth="true" style="2" width="12.77734375"/>
    <col min="10251" max="10251" customWidth="true" style="2" width="2.77734375"/>
    <col min="10252" max="10252" customWidth="true" style="2" width="6.77734375"/>
    <col min="10253" max="10253" customWidth="true" style="2" width="2.77734375"/>
    <col min="10254" max="10254" customWidth="true" style="2" width="3.5546875"/>
    <col min="10255" max="10256" customWidth="true" style="2" width="9.21875"/>
    <col min="10257" max="10496" style="2" width="8.77734375"/>
    <col min="10497" max="10497" customWidth="true" style="2" width="1.77734375"/>
    <col min="10498" max="10499" customWidth="true" style="2" width="9.21875"/>
    <col min="10500" max="10500" customWidth="true" style="2" width="3.5546875"/>
    <col min="10501" max="10501" customWidth="true" style="2" width="7.21875"/>
    <col min="10502" max="10502" customWidth="true" style="2" width="9.21875"/>
    <col min="10503" max="10503" customWidth="true" style="2" width="10.0"/>
    <col min="10504" max="10504" customWidth="true" style="2" width="6.21875"/>
    <col min="10505" max="10506" customWidth="true" style="2" width="12.77734375"/>
    <col min="10507" max="10507" customWidth="true" style="2" width="2.77734375"/>
    <col min="10508" max="10508" customWidth="true" style="2" width="6.77734375"/>
    <col min="10509" max="10509" customWidth="true" style="2" width="2.77734375"/>
    <col min="10510" max="10510" customWidth="true" style="2" width="3.5546875"/>
    <col min="10511" max="10512" customWidth="true" style="2" width="9.21875"/>
    <col min="10513" max="10752" style="2" width="8.77734375"/>
    <col min="10753" max="10753" customWidth="true" style="2" width="1.77734375"/>
    <col min="10754" max="10755" customWidth="true" style="2" width="9.21875"/>
    <col min="10756" max="10756" customWidth="true" style="2" width="3.5546875"/>
    <col min="10757" max="10757" customWidth="true" style="2" width="7.21875"/>
    <col min="10758" max="10758" customWidth="true" style="2" width="9.21875"/>
    <col min="10759" max="10759" customWidth="true" style="2" width="10.0"/>
    <col min="10760" max="10760" customWidth="true" style="2" width="6.21875"/>
    <col min="10761" max="10762" customWidth="true" style="2" width="12.77734375"/>
    <col min="10763" max="10763" customWidth="true" style="2" width="2.77734375"/>
    <col min="10764" max="10764" customWidth="true" style="2" width="6.77734375"/>
    <col min="10765" max="10765" customWidth="true" style="2" width="2.77734375"/>
    <col min="10766" max="10766" customWidth="true" style="2" width="3.5546875"/>
    <col min="10767" max="10768" customWidth="true" style="2" width="9.21875"/>
    <col min="10769" max="11008" style="2" width="8.77734375"/>
    <col min="11009" max="11009" customWidth="true" style="2" width="1.77734375"/>
    <col min="11010" max="11011" customWidth="true" style="2" width="9.21875"/>
    <col min="11012" max="11012" customWidth="true" style="2" width="3.5546875"/>
    <col min="11013" max="11013" customWidth="true" style="2" width="7.21875"/>
    <col min="11014" max="11014" customWidth="true" style="2" width="9.21875"/>
    <col min="11015" max="11015" customWidth="true" style="2" width="10.0"/>
    <col min="11016" max="11016" customWidth="true" style="2" width="6.21875"/>
    <col min="11017" max="11018" customWidth="true" style="2" width="12.77734375"/>
    <col min="11019" max="11019" customWidth="true" style="2" width="2.77734375"/>
    <col min="11020" max="11020" customWidth="true" style="2" width="6.77734375"/>
    <col min="11021" max="11021" customWidth="true" style="2" width="2.77734375"/>
    <col min="11022" max="11022" customWidth="true" style="2" width="3.5546875"/>
    <col min="11023" max="11024" customWidth="true" style="2" width="9.21875"/>
    <col min="11025" max="11264" style="2" width="8.77734375"/>
    <col min="11265" max="11265" customWidth="true" style="2" width="1.77734375"/>
    <col min="11266" max="11267" customWidth="true" style="2" width="9.21875"/>
    <col min="11268" max="11268" customWidth="true" style="2" width="3.5546875"/>
    <col min="11269" max="11269" customWidth="true" style="2" width="7.21875"/>
    <col min="11270" max="11270" customWidth="true" style="2" width="9.21875"/>
    <col min="11271" max="11271" customWidth="true" style="2" width="10.0"/>
    <col min="11272" max="11272" customWidth="true" style="2" width="6.21875"/>
    <col min="11273" max="11274" customWidth="true" style="2" width="12.77734375"/>
    <col min="11275" max="11275" customWidth="true" style="2" width="2.77734375"/>
    <col min="11276" max="11276" customWidth="true" style="2" width="6.77734375"/>
    <col min="11277" max="11277" customWidth="true" style="2" width="2.77734375"/>
    <col min="11278" max="11278" customWidth="true" style="2" width="3.5546875"/>
    <col min="11279" max="11280" customWidth="true" style="2" width="9.21875"/>
    <col min="11281" max="11520" style="2" width="8.77734375"/>
    <col min="11521" max="11521" customWidth="true" style="2" width="1.77734375"/>
    <col min="11522" max="11523" customWidth="true" style="2" width="9.21875"/>
    <col min="11524" max="11524" customWidth="true" style="2" width="3.5546875"/>
    <col min="11525" max="11525" customWidth="true" style="2" width="7.21875"/>
    <col min="11526" max="11526" customWidth="true" style="2" width="9.21875"/>
    <col min="11527" max="11527" customWidth="true" style="2" width="10.0"/>
    <col min="11528" max="11528" customWidth="true" style="2" width="6.21875"/>
    <col min="11529" max="11530" customWidth="true" style="2" width="12.77734375"/>
    <col min="11531" max="11531" customWidth="true" style="2" width="2.77734375"/>
    <col min="11532" max="11532" customWidth="true" style="2" width="6.77734375"/>
    <col min="11533" max="11533" customWidth="true" style="2" width="2.77734375"/>
    <col min="11534" max="11534" customWidth="true" style="2" width="3.5546875"/>
    <col min="11535" max="11536" customWidth="true" style="2" width="9.21875"/>
    <col min="11537" max="11776" style="2" width="8.77734375"/>
    <col min="11777" max="11777" customWidth="true" style="2" width="1.77734375"/>
    <col min="11778" max="11779" customWidth="true" style="2" width="9.21875"/>
    <col min="11780" max="11780" customWidth="true" style="2" width="3.5546875"/>
    <col min="11781" max="11781" customWidth="true" style="2" width="7.21875"/>
    <col min="11782" max="11782" customWidth="true" style="2" width="9.21875"/>
    <col min="11783" max="11783" customWidth="true" style="2" width="10.0"/>
    <col min="11784" max="11784" customWidth="true" style="2" width="6.21875"/>
    <col min="11785" max="11786" customWidth="true" style="2" width="12.77734375"/>
    <col min="11787" max="11787" customWidth="true" style="2" width="2.77734375"/>
    <col min="11788" max="11788" customWidth="true" style="2" width="6.77734375"/>
    <col min="11789" max="11789" customWidth="true" style="2" width="2.77734375"/>
    <col min="11790" max="11790" customWidth="true" style="2" width="3.5546875"/>
    <col min="11791" max="11792" customWidth="true" style="2" width="9.21875"/>
    <col min="11793" max="12032" style="2" width="8.77734375"/>
    <col min="12033" max="12033" customWidth="true" style="2" width="1.77734375"/>
    <col min="12034" max="12035" customWidth="true" style="2" width="9.21875"/>
    <col min="12036" max="12036" customWidth="true" style="2" width="3.5546875"/>
    <col min="12037" max="12037" customWidth="true" style="2" width="7.21875"/>
    <col min="12038" max="12038" customWidth="true" style="2" width="9.21875"/>
    <col min="12039" max="12039" customWidth="true" style="2" width="10.0"/>
    <col min="12040" max="12040" customWidth="true" style="2" width="6.21875"/>
    <col min="12041" max="12042" customWidth="true" style="2" width="12.77734375"/>
    <col min="12043" max="12043" customWidth="true" style="2" width="2.77734375"/>
    <col min="12044" max="12044" customWidth="true" style="2" width="6.77734375"/>
    <col min="12045" max="12045" customWidth="true" style="2" width="2.77734375"/>
    <col min="12046" max="12046" customWidth="true" style="2" width="3.5546875"/>
    <col min="12047" max="12048" customWidth="true" style="2" width="9.21875"/>
    <col min="12049" max="12288" style="2" width="8.77734375"/>
    <col min="12289" max="12289" customWidth="true" style="2" width="1.77734375"/>
    <col min="12290" max="12291" customWidth="true" style="2" width="9.21875"/>
    <col min="12292" max="12292" customWidth="true" style="2" width="3.5546875"/>
    <col min="12293" max="12293" customWidth="true" style="2" width="7.21875"/>
    <col min="12294" max="12294" customWidth="true" style="2" width="9.21875"/>
    <col min="12295" max="12295" customWidth="true" style="2" width="10.0"/>
    <col min="12296" max="12296" customWidth="true" style="2" width="6.21875"/>
    <col min="12297" max="12298" customWidth="true" style="2" width="12.77734375"/>
    <col min="12299" max="12299" customWidth="true" style="2" width="2.77734375"/>
    <col min="12300" max="12300" customWidth="true" style="2" width="6.77734375"/>
    <col min="12301" max="12301" customWidth="true" style="2" width="2.77734375"/>
    <col min="12302" max="12302" customWidth="true" style="2" width="3.5546875"/>
    <col min="12303" max="12304" customWidth="true" style="2" width="9.21875"/>
    <col min="12305" max="12544" style="2" width="8.77734375"/>
    <col min="12545" max="12545" customWidth="true" style="2" width="1.77734375"/>
    <col min="12546" max="12547" customWidth="true" style="2" width="9.21875"/>
    <col min="12548" max="12548" customWidth="true" style="2" width="3.5546875"/>
    <col min="12549" max="12549" customWidth="true" style="2" width="7.21875"/>
    <col min="12550" max="12550" customWidth="true" style="2" width="9.21875"/>
    <col min="12551" max="12551" customWidth="true" style="2" width="10.0"/>
    <col min="12552" max="12552" customWidth="true" style="2" width="6.21875"/>
    <col min="12553" max="12554" customWidth="true" style="2" width="12.77734375"/>
    <col min="12555" max="12555" customWidth="true" style="2" width="2.77734375"/>
    <col min="12556" max="12556" customWidth="true" style="2" width="6.77734375"/>
    <col min="12557" max="12557" customWidth="true" style="2" width="2.77734375"/>
    <col min="12558" max="12558" customWidth="true" style="2" width="3.5546875"/>
    <col min="12559" max="12560" customWidth="true" style="2" width="9.21875"/>
    <col min="12561" max="12800" style="2" width="8.77734375"/>
    <col min="12801" max="12801" customWidth="true" style="2" width="1.77734375"/>
    <col min="12802" max="12803" customWidth="true" style="2" width="9.21875"/>
    <col min="12804" max="12804" customWidth="true" style="2" width="3.5546875"/>
    <col min="12805" max="12805" customWidth="true" style="2" width="7.21875"/>
    <col min="12806" max="12806" customWidth="true" style="2" width="9.21875"/>
    <col min="12807" max="12807" customWidth="true" style="2" width="10.0"/>
    <col min="12808" max="12808" customWidth="true" style="2" width="6.21875"/>
    <col min="12809" max="12810" customWidth="true" style="2" width="12.77734375"/>
    <col min="12811" max="12811" customWidth="true" style="2" width="2.77734375"/>
    <col min="12812" max="12812" customWidth="true" style="2" width="6.77734375"/>
    <col min="12813" max="12813" customWidth="true" style="2" width="2.77734375"/>
    <col min="12814" max="12814" customWidth="true" style="2" width="3.5546875"/>
    <col min="12815" max="12816" customWidth="true" style="2" width="9.21875"/>
    <col min="12817" max="13056" style="2" width="8.77734375"/>
    <col min="13057" max="13057" customWidth="true" style="2" width="1.77734375"/>
    <col min="13058" max="13059" customWidth="true" style="2" width="9.21875"/>
    <col min="13060" max="13060" customWidth="true" style="2" width="3.5546875"/>
    <col min="13061" max="13061" customWidth="true" style="2" width="7.21875"/>
    <col min="13062" max="13062" customWidth="true" style="2" width="9.21875"/>
    <col min="13063" max="13063" customWidth="true" style="2" width="10.0"/>
    <col min="13064" max="13064" customWidth="true" style="2" width="6.21875"/>
    <col min="13065" max="13066" customWidth="true" style="2" width="12.77734375"/>
    <col min="13067" max="13067" customWidth="true" style="2" width="2.77734375"/>
    <col min="13068" max="13068" customWidth="true" style="2" width="6.77734375"/>
    <col min="13069" max="13069" customWidth="true" style="2" width="2.77734375"/>
    <col min="13070" max="13070" customWidth="true" style="2" width="3.5546875"/>
    <col min="13071" max="13072" customWidth="true" style="2" width="9.21875"/>
    <col min="13073" max="13312" style="2" width="8.77734375"/>
    <col min="13313" max="13313" customWidth="true" style="2" width="1.77734375"/>
    <col min="13314" max="13315" customWidth="true" style="2" width="9.21875"/>
    <col min="13316" max="13316" customWidth="true" style="2" width="3.5546875"/>
    <col min="13317" max="13317" customWidth="true" style="2" width="7.21875"/>
    <col min="13318" max="13318" customWidth="true" style="2" width="9.21875"/>
    <col min="13319" max="13319" customWidth="true" style="2" width="10.0"/>
    <col min="13320" max="13320" customWidth="true" style="2" width="6.21875"/>
    <col min="13321" max="13322" customWidth="true" style="2" width="12.77734375"/>
    <col min="13323" max="13323" customWidth="true" style="2" width="2.77734375"/>
    <col min="13324" max="13324" customWidth="true" style="2" width="6.77734375"/>
    <col min="13325" max="13325" customWidth="true" style="2" width="2.77734375"/>
    <col min="13326" max="13326" customWidth="true" style="2" width="3.5546875"/>
    <col min="13327" max="13328" customWidth="true" style="2" width="9.21875"/>
    <col min="13329" max="13568" style="2" width="8.77734375"/>
    <col min="13569" max="13569" customWidth="true" style="2" width="1.77734375"/>
    <col min="13570" max="13571" customWidth="true" style="2" width="9.21875"/>
    <col min="13572" max="13572" customWidth="true" style="2" width="3.5546875"/>
    <col min="13573" max="13573" customWidth="true" style="2" width="7.21875"/>
    <col min="13574" max="13574" customWidth="true" style="2" width="9.21875"/>
    <col min="13575" max="13575" customWidth="true" style="2" width="10.0"/>
    <col min="13576" max="13576" customWidth="true" style="2" width="6.21875"/>
    <col min="13577" max="13578" customWidth="true" style="2" width="12.77734375"/>
    <col min="13579" max="13579" customWidth="true" style="2" width="2.77734375"/>
    <col min="13580" max="13580" customWidth="true" style="2" width="6.77734375"/>
    <col min="13581" max="13581" customWidth="true" style="2" width="2.77734375"/>
    <col min="13582" max="13582" customWidth="true" style="2" width="3.5546875"/>
    <col min="13583" max="13584" customWidth="true" style="2" width="9.21875"/>
    <col min="13585" max="13824" style="2" width="8.77734375"/>
    <col min="13825" max="13825" customWidth="true" style="2" width="1.77734375"/>
    <col min="13826" max="13827" customWidth="true" style="2" width="9.21875"/>
    <col min="13828" max="13828" customWidth="true" style="2" width="3.5546875"/>
    <col min="13829" max="13829" customWidth="true" style="2" width="7.21875"/>
    <col min="13830" max="13830" customWidth="true" style="2" width="9.21875"/>
    <col min="13831" max="13831" customWidth="true" style="2" width="10.0"/>
    <col min="13832" max="13832" customWidth="true" style="2" width="6.21875"/>
    <col min="13833" max="13834" customWidth="true" style="2" width="12.77734375"/>
    <col min="13835" max="13835" customWidth="true" style="2" width="2.77734375"/>
    <col min="13836" max="13836" customWidth="true" style="2" width="6.77734375"/>
    <col min="13837" max="13837" customWidth="true" style="2" width="2.77734375"/>
    <col min="13838" max="13838" customWidth="true" style="2" width="3.5546875"/>
    <col min="13839" max="13840" customWidth="true" style="2" width="9.21875"/>
    <col min="13841" max="14080" style="2" width="8.77734375"/>
    <col min="14081" max="14081" customWidth="true" style="2" width="1.77734375"/>
    <col min="14082" max="14083" customWidth="true" style="2" width="9.21875"/>
    <col min="14084" max="14084" customWidth="true" style="2" width="3.5546875"/>
    <col min="14085" max="14085" customWidth="true" style="2" width="7.21875"/>
    <col min="14086" max="14086" customWidth="true" style="2" width="9.21875"/>
    <col min="14087" max="14087" customWidth="true" style="2" width="10.0"/>
    <col min="14088" max="14088" customWidth="true" style="2" width="6.21875"/>
    <col min="14089" max="14090" customWidth="true" style="2" width="12.77734375"/>
    <col min="14091" max="14091" customWidth="true" style="2" width="2.77734375"/>
    <col min="14092" max="14092" customWidth="true" style="2" width="6.77734375"/>
    <col min="14093" max="14093" customWidth="true" style="2" width="2.77734375"/>
    <col min="14094" max="14094" customWidth="true" style="2" width="3.5546875"/>
    <col min="14095" max="14096" customWidth="true" style="2" width="9.21875"/>
    <col min="14097" max="14336" style="2" width="8.77734375"/>
    <col min="14337" max="14337" customWidth="true" style="2" width="1.77734375"/>
    <col min="14338" max="14339" customWidth="true" style="2" width="9.21875"/>
    <col min="14340" max="14340" customWidth="true" style="2" width="3.5546875"/>
    <col min="14341" max="14341" customWidth="true" style="2" width="7.21875"/>
    <col min="14342" max="14342" customWidth="true" style="2" width="9.21875"/>
    <col min="14343" max="14343" customWidth="true" style="2" width="10.0"/>
    <col min="14344" max="14344" customWidth="true" style="2" width="6.21875"/>
    <col min="14345" max="14346" customWidth="true" style="2" width="12.77734375"/>
    <col min="14347" max="14347" customWidth="true" style="2" width="2.77734375"/>
    <col min="14348" max="14348" customWidth="true" style="2" width="6.77734375"/>
    <col min="14349" max="14349" customWidth="true" style="2" width="2.77734375"/>
    <col min="14350" max="14350" customWidth="true" style="2" width="3.5546875"/>
    <col min="14351" max="14352" customWidth="true" style="2" width="9.21875"/>
    <col min="14353" max="14592" style="2" width="8.77734375"/>
    <col min="14593" max="14593" customWidth="true" style="2" width="1.77734375"/>
    <col min="14594" max="14595" customWidth="true" style="2" width="9.21875"/>
    <col min="14596" max="14596" customWidth="true" style="2" width="3.5546875"/>
    <col min="14597" max="14597" customWidth="true" style="2" width="7.21875"/>
    <col min="14598" max="14598" customWidth="true" style="2" width="9.21875"/>
    <col min="14599" max="14599" customWidth="true" style="2" width="10.0"/>
    <col min="14600" max="14600" customWidth="true" style="2" width="6.21875"/>
    <col min="14601" max="14602" customWidth="true" style="2" width="12.77734375"/>
    <col min="14603" max="14603" customWidth="true" style="2" width="2.77734375"/>
    <col min="14604" max="14604" customWidth="true" style="2" width="6.77734375"/>
    <col min="14605" max="14605" customWidth="true" style="2" width="2.77734375"/>
    <col min="14606" max="14606" customWidth="true" style="2" width="3.5546875"/>
    <col min="14607" max="14608" customWidth="true" style="2" width="9.21875"/>
    <col min="14609" max="14848" style="2" width="8.77734375"/>
    <col min="14849" max="14849" customWidth="true" style="2" width="1.77734375"/>
    <col min="14850" max="14851" customWidth="true" style="2" width="9.21875"/>
    <col min="14852" max="14852" customWidth="true" style="2" width="3.5546875"/>
    <col min="14853" max="14853" customWidth="true" style="2" width="7.21875"/>
    <col min="14854" max="14854" customWidth="true" style="2" width="9.21875"/>
    <col min="14855" max="14855" customWidth="true" style="2" width="10.0"/>
    <col min="14856" max="14856" customWidth="true" style="2" width="6.21875"/>
    <col min="14857" max="14858" customWidth="true" style="2" width="12.77734375"/>
    <col min="14859" max="14859" customWidth="true" style="2" width="2.77734375"/>
    <col min="14860" max="14860" customWidth="true" style="2" width="6.77734375"/>
    <col min="14861" max="14861" customWidth="true" style="2" width="2.77734375"/>
    <col min="14862" max="14862" customWidth="true" style="2" width="3.5546875"/>
    <col min="14863" max="14864" customWidth="true" style="2" width="9.21875"/>
    <col min="14865" max="15104" style="2" width="8.77734375"/>
    <col min="15105" max="15105" customWidth="true" style="2" width="1.77734375"/>
    <col min="15106" max="15107" customWidth="true" style="2" width="9.21875"/>
    <col min="15108" max="15108" customWidth="true" style="2" width="3.5546875"/>
    <col min="15109" max="15109" customWidth="true" style="2" width="7.21875"/>
    <col min="15110" max="15110" customWidth="true" style="2" width="9.21875"/>
    <col min="15111" max="15111" customWidth="true" style="2" width="10.0"/>
    <col min="15112" max="15112" customWidth="true" style="2" width="6.21875"/>
    <col min="15113" max="15114" customWidth="true" style="2" width="12.77734375"/>
    <col min="15115" max="15115" customWidth="true" style="2" width="2.77734375"/>
    <col min="15116" max="15116" customWidth="true" style="2" width="6.77734375"/>
    <col min="15117" max="15117" customWidth="true" style="2" width="2.77734375"/>
    <col min="15118" max="15118" customWidth="true" style="2" width="3.5546875"/>
    <col min="15119" max="15120" customWidth="true" style="2" width="9.21875"/>
    <col min="15121" max="15360" style="2" width="8.77734375"/>
    <col min="15361" max="15361" customWidth="true" style="2" width="1.77734375"/>
    <col min="15362" max="15363" customWidth="true" style="2" width="9.21875"/>
    <col min="15364" max="15364" customWidth="true" style="2" width="3.5546875"/>
    <col min="15365" max="15365" customWidth="true" style="2" width="7.21875"/>
    <col min="15366" max="15366" customWidth="true" style="2" width="9.21875"/>
    <col min="15367" max="15367" customWidth="true" style="2" width="10.0"/>
    <col min="15368" max="15368" customWidth="true" style="2" width="6.21875"/>
    <col min="15369" max="15370" customWidth="true" style="2" width="12.77734375"/>
    <col min="15371" max="15371" customWidth="true" style="2" width="2.77734375"/>
    <col min="15372" max="15372" customWidth="true" style="2" width="6.77734375"/>
    <col min="15373" max="15373" customWidth="true" style="2" width="2.77734375"/>
    <col min="15374" max="15374" customWidth="true" style="2" width="3.5546875"/>
    <col min="15375" max="15376" customWidth="true" style="2" width="9.21875"/>
    <col min="15377" max="15616" style="2" width="8.77734375"/>
    <col min="15617" max="15617" customWidth="true" style="2" width="1.77734375"/>
    <col min="15618" max="15619" customWidth="true" style="2" width="9.21875"/>
    <col min="15620" max="15620" customWidth="true" style="2" width="3.5546875"/>
    <col min="15621" max="15621" customWidth="true" style="2" width="7.21875"/>
    <col min="15622" max="15622" customWidth="true" style="2" width="9.21875"/>
    <col min="15623" max="15623" customWidth="true" style="2" width="10.0"/>
    <col min="15624" max="15624" customWidth="true" style="2" width="6.21875"/>
    <col min="15625" max="15626" customWidth="true" style="2" width="12.77734375"/>
    <col min="15627" max="15627" customWidth="true" style="2" width="2.77734375"/>
    <col min="15628" max="15628" customWidth="true" style="2" width="6.77734375"/>
    <col min="15629" max="15629" customWidth="true" style="2" width="2.77734375"/>
    <col min="15630" max="15630" customWidth="true" style="2" width="3.5546875"/>
    <col min="15631" max="15632" customWidth="true" style="2" width="9.21875"/>
    <col min="15633" max="15872" style="2" width="8.77734375"/>
    <col min="15873" max="15873" customWidth="true" style="2" width="1.77734375"/>
    <col min="15874" max="15875" customWidth="true" style="2" width="9.21875"/>
    <col min="15876" max="15876" customWidth="true" style="2" width="3.5546875"/>
    <col min="15877" max="15877" customWidth="true" style="2" width="7.21875"/>
    <col min="15878" max="15878" customWidth="true" style="2" width="9.21875"/>
    <col min="15879" max="15879" customWidth="true" style="2" width="10.0"/>
    <col min="15880" max="15880" customWidth="true" style="2" width="6.21875"/>
    <col min="15881" max="15882" customWidth="true" style="2" width="12.77734375"/>
    <col min="15883" max="15883" customWidth="true" style="2" width="2.77734375"/>
    <col min="15884" max="15884" customWidth="true" style="2" width="6.77734375"/>
    <col min="15885" max="15885" customWidth="true" style="2" width="2.77734375"/>
    <col min="15886" max="15886" customWidth="true" style="2" width="3.5546875"/>
    <col min="15887" max="15888" customWidth="true" style="2" width="9.21875"/>
    <col min="15889" max="16128" style="2" width="8.77734375"/>
    <col min="16129" max="16129" customWidth="true" style="2" width="1.77734375"/>
    <col min="16130" max="16131" customWidth="true" style="2" width="9.21875"/>
    <col min="16132" max="16132" customWidth="true" style="2" width="3.5546875"/>
    <col min="16133" max="16133" customWidth="true" style="2" width="7.21875"/>
    <col min="16134" max="16134" customWidth="true" style="2" width="9.21875"/>
    <col min="16135" max="16135" customWidth="true" style="2" width="10.0"/>
    <col min="16136" max="16136" customWidth="true" style="2" width="6.21875"/>
    <col min="16137" max="16138" customWidth="true" style="2" width="12.77734375"/>
    <col min="16139" max="16139" customWidth="true" style="2" width="2.77734375"/>
    <col min="16140" max="16140" customWidth="true" style="2" width="6.77734375"/>
    <col min="16141" max="16141" customWidth="true" style="2" width="2.77734375"/>
    <col min="16142" max="16142" customWidth="true" style="2" width="3.5546875"/>
    <col min="16143" max="16144" customWidth="true" style="2" width="9.21875"/>
    <col min="16145" max="16384" style="2" width="8.77734375"/>
  </cols>
  <sheetData>
    <row r="1" spans="1:18" ht="18" x14ac:dyDescent="0.35">
      <c r="J1" s="88" t="s">
        <v>60</v>
      </c>
      <c r="K1" s="89"/>
      <c r="L1" s="89"/>
      <c r="M1" s="90" t="s">
        <v>61</v>
      </c>
      <c r="N1" s="90"/>
      <c r="O1" s="90"/>
    </row>
    <row r="3" spans="1:18" x14ac:dyDescent="0.3">
      <c r="J3" s="3" t="s">
        <v>2</v>
      </c>
      <c r="L3" s="1" t="s">
        <v>161</v>
      </c>
    </row>
    <row r="4" spans="1:18" x14ac:dyDescent="0.3">
      <c r="J4" s="3" t="s">
        <v>3</v>
      </c>
      <c r="L4" s="1" t="s">
        <v>56</v>
      </c>
    </row>
    <row r="5" spans="1:18" x14ac:dyDescent="0.3">
      <c r="J5" s="3" t="s">
        <v>4</v>
      </c>
      <c r="L5" s="58" t="s">
        <v>162</v>
      </c>
      <c r="M5" s="58"/>
      <c r="N5" s="58"/>
      <c r="O5" s="58"/>
    </row>
    <row r="8" spans="1:18" x14ac:dyDescent="0.3">
      <c r="A8" s="4" t="s">
        <v>163</v>
      </c>
      <c r="G8" s="2"/>
      <c r="J8" s="91" t="s">
        <v>6</v>
      </c>
      <c r="K8" s="58"/>
      <c r="L8" s="58"/>
      <c r="M8" s="58"/>
    </row>
    <row r="9" spans="1:18" x14ac:dyDescent="0.3">
      <c r="A9" s="64" t="s">
        <v>164</v>
      </c>
      <c r="B9" s="58"/>
      <c r="C9" s="58"/>
      <c r="D9" s="58"/>
      <c r="E9" s="58"/>
      <c r="F9" s="58"/>
      <c r="J9" s="4" t="s">
        <v>163</v>
      </c>
    </row>
    <row r="10" spans="1:18" x14ac:dyDescent="0.3">
      <c r="A10" s="64" t="s">
        <v>83</v>
      </c>
      <c r="B10" s="58"/>
      <c r="C10" s="58"/>
      <c r="D10" s="58"/>
      <c r="E10" s="58"/>
      <c r="F10" s="58"/>
      <c r="J10" s="4" t="s">
        <v>118</v>
      </c>
    </row>
    <row r="11" spans="1:18" x14ac:dyDescent="0.3">
      <c r="A11" s="64" t="s">
        <v>165</v>
      </c>
      <c r="B11" s="58"/>
      <c r="C11" s="58"/>
      <c r="D11" s="58"/>
      <c r="E11" s="58"/>
      <c r="F11" s="58"/>
      <c r="J11" s="4" t="s">
        <v>166</v>
      </c>
    </row>
    <row r="13" spans="1:18" ht="14.4" thickBot="1" x14ac:dyDescent="0.35"/>
    <row r="14" spans="1:18" ht="15" thickBot="1" x14ac:dyDescent="0.35">
      <c r="A14" s="92" t="s">
        <v>68</v>
      </c>
      <c r="B14" s="93"/>
      <c r="C14" s="93"/>
      <c r="D14" s="93"/>
      <c r="E14" s="93"/>
      <c r="F14" s="93"/>
      <c r="G14" s="93"/>
      <c r="H14" s="93"/>
      <c r="I14" s="93"/>
      <c r="J14" s="6" t="s">
        <v>10</v>
      </c>
      <c r="L14" s="7" t="s">
        <v>11</v>
      </c>
      <c r="N14" s="7"/>
    </row>
    <row r="15" spans="1:18" x14ac:dyDescent="0.3">
      <c r="A15" s="94" t="s">
        <v>12</v>
      </c>
      <c r="B15" s="76"/>
      <c r="C15" s="76"/>
      <c r="D15" s="76"/>
      <c r="E15" s="76"/>
      <c r="F15" s="76"/>
      <c r="G15" s="76"/>
      <c r="H15" s="76"/>
      <c r="I15" s="76"/>
      <c r="J15" s="9" t="s">
        <v>167</v>
      </c>
      <c r="L15" s="7" t="s">
        <v>13</v>
      </c>
      <c r="N15" s="7"/>
      <c r="R15" s="10"/>
    </row>
    <row r="16" spans="1:18" ht="14.4" x14ac:dyDescent="0.3">
      <c r="A16" s="85" t="s">
        <v>14</v>
      </c>
      <c r="B16" s="58"/>
      <c r="C16" s="58"/>
      <c r="D16" s="58"/>
      <c r="E16" s="58"/>
      <c r="F16" s="58"/>
      <c r="G16" s="58"/>
      <c r="H16" s="58"/>
      <c r="I16" s="58"/>
      <c r="J16" s="30" t="s">
        <v>168</v>
      </c>
      <c r="L16" s="1" t="s">
        <v>15</v>
      </c>
      <c r="R16" s="12"/>
    </row>
    <row r="17" spans="1:18" x14ac:dyDescent="0.3">
      <c r="A17" s="85" t="s">
        <v>16</v>
      </c>
      <c r="B17" s="58"/>
      <c r="C17" s="58"/>
      <c r="D17" s="58"/>
      <c r="E17" s="58"/>
      <c r="F17" s="58"/>
      <c r="G17" s="58"/>
      <c r="H17" s="58"/>
      <c r="I17" s="58"/>
      <c r="J17" s="13" t="n">
        <f>N39</f>
        <v>380.21999999999997</v>
      </c>
      <c r="L17" s="7" t="s">
        <v>17</v>
      </c>
      <c r="N17" s="7"/>
      <c r="R17" s="10"/>
    </row>
    <row r="18" spans="1:18" x14ac:dyDescent="0.3">
      <c r="A18" s="85" t="s">
        <v>18</v>
      </c>
      <c r="B18" s="58"/>
      <c r="C18" s="58"/>
      <c r="D18" s="58"/>
      <c r="E18" s="58"/>
      <c r="F18" s="58"/>
      <c r="G18" s="58"/>
      <c r="H18" s="58"/>
      <c r="I18" s="58"/>
      <c r="J18" s="14" t="s">
        <v>18</v>
      </c>
      <c r="L18" s="5" t="s">
        <v>19</v>
      </c>
      <c r="N18" s="5" t="s">
        <v>20</v>
      </c>
      <c r="R18" s="10"/>
    </row>
    <row r="19" spans="1:18" x14ac:dyDescent="0.3">
      <c r="A19" s="85" t="s">
        <v>18</v>
      </c>
      <c r="B19" s="58"/>
      <c r="C19" s="58"/>
      <c r="D19" s="58"/>
      <c r="E19" s="58"/>
      <c r="F19" s="58"/>
      <c r="G19" s="58"/>
      <c r="H19" s="58"/>
      <c r="I19" s="58"/>
      <c r="J19" s="14" t="s">
        <v>18</v>
      </c>
      <c r="L19" s="5" t="s">
        <v>21</v>
      </c>
      <c r="N19" s="5" t="s">
        <v>20</v>
      </c>
    </row>
    <row r="20" spans="1:18" x14ac:dyDescent="0.3">
      <c r="A20" s="85"/>
      <c r="B20" s="58"/>
      <c r="C20" s="58"/>
      <c r="D20" s="58"/>
      <c r="E20" s="58"/>
      <c r="F20" s="58"/>
      <c r="G20" s="58"/>
      <c r="H20" s="58"/>
      <c r="I20" s="58"/>
      <c r="J20" s="14"/>
      <c r="L20" s="5" t="s">
        <v>22</v>
      </c>
      <c r="O20" s="15">
        <v>67340910</v>
      </c>
    </row>
    <row r="21" spans="1:18" ht="14.4" thickBot="1" x14ac:dyDescent="0.35">
      <c r="A21" s="16" t="s">
        <v>23</v>
      </c>
      <c r="B21" s="17"/>
      <c r="C21" s="17"/>
      <c r="D21" s="17"/>
      <c r="E21" s="86" t="s">
        <v>71</v>
      </c>
      <c r="F21" s="87"/>
      <c r="G21" s="17"/>
      <c r="H21" s="17"/>
      <c r="I21" s="17"/>
      <c r="J21" s="18" t="n">
        <f>J17</f>
        <v>380.21999999999997</v>
      </c>
    </row>
    <row r="22" spans="1:18" ht="5.0999999999999996" customHeight="1" thickBot="1" x14ac:dyDescent="0.35">
      <c r="A22" s="58"/>
      <c r="B22" s="58"/>
      <c r="C22" s="58"/>
      <c r="D22" s="58"/>
      <c r="E22" s="58"/>
      <c r="F22" s="58"/>
      <c r="G22" s="58"/>
      <c r="H22" s="58"/>
      <c r="I22" s="58"/>
      <c r="J22" s="19"/>
    </row>
    <row r="23" spans="1:18" ht="15" thickBot="1" x14ac:dyDescent="0.35">
      <c r="A23" s="69" t="s">
        <v>88</v>
      </c>
      <c r="B23" s="70"/>
      <c r="C23" s="70"/>
      <c r="D23" s="70"/>
      <c r="E23" s="70"/>
      <c r="F23" s="70"/>
      <c r="G23" s="70"/>
      <c r="H23" s="70"/>
      <c r="I23" s="70"/>
      <c r="J23" s="21" t="n">
        <f>ROUND(J15+J16+J17,2)</f>
        <v>380.22</v>
      </c>
    </row>
    <row r="25" spans="1:18" x14ac:dyDescent="0.3">
      <c r="A25" s="1" t="s">
        <v>72</v>
      </c>
    </row>
    <row r="27" spans="1:18" ht="14.4" thickBot="1" x14ac:dyDescent="0.35"/>
    <row r="28" spans="1:18" ht="12" customHeight="1" thickBot="1" x14ac:dyDescent="0.35">
      <c r="A28" s="82" t="s">
        <v>26</v>
      </c>
      <c r="B28" s="83"/>
      <c r="C28" s="83"/>
      <c r="D28" s="83"/>
      <c r="E28" s="83"/>
      <c r="F28" s="83"/>
      <c r="G28" s="83"/>
      <c r="H28" s="84"/>
      <c r="I28" s="22" t="s">
        <v>27</v>
      </c>
      <c r="J28" s="22" t="s">
        <v>28</v>
      </c>
      <c r="K28" s="73" t="s">
        <v>29</v>
      </c>
      <c r="L28" s="73"/>
      <c r="M28" s="73"/>
      <c r="N28" s="74" t="s">
        <v>30</v>
      </c>
      <c r="O28" s="75"/>
    </row>
    <row r="29" spans="1:18" x14ac:dyDescent="0.3">
      <c r="A29" s="39" t="s">
        <v>31</v>
      </c>
      <c r="B29" s="76"/>
      <c r="C29" s="76"/>
      <c r="D29" s="76"/>
      <c r="E29" s="76"/>
      <c r="F29" s="76"/>
      <c r="G29" s="76"/>
      <c r="H29" s="8"/>
      <c r="I29" s="8"/>
      <c r="J29" s="8"/>
      <c r="K29" s="8"/>
      <c r="L29" s="8"/>
      <c r="M29" s="8"/>
      <c r="N29" s="8"/>
      <c r="O29" s="23"/>
    </row>
    <row r="30" spans="1:18" x14ac:dyDescent="0.3">
      <c r="A30" s="11"/>
      <c r="B30" s="77" t="s">
        <v>32</v>
      </c>
      <c r="C30" s="78"/>
      <c r="D30" s="78"/>
      <c r="E30" s="78"/>
      <c r="F30" s="78"/>
      <c r="G30" s="78"/>
      <c r="I30" s="19" t="s">
        <v>169</v>
      </c>
      <c r="J30" s="19" t="s">
        <v>74</v>
      </c>
      <c r="K30" s="79" t="n">
        <f>ROUND(I30*J30,2)</f>
        <v>348.83</v>
      </c>
      <c r="L30" s="79"/>
      <c r="M30" s="79"/>
      <c r="N30" s="80" t="n">
        <f>K30</f>
        <v>348.83</v>
      </c>
      <c r="O30" s="81"/>
    </row>
    <row r="31" spans="1:18" x14ac:dyDescent="0.3">
      <c r="A31" s="11"/>
      <c r="B31" s="24" t="s">
        <v>33</v>
      </c>
      <c r="C31" s="2"/>
      <c r="D31" s="2"/>
      <c r="E31" s="2"/>
      <c r="F31" s="2"/>
      <c r="G31" s="31" t="s">
        <v>170</v>
      </c>
      <c r="N31" s="4"/>
      <c r="O31" s="25"/>
    </row>
    <row r="32" spans="1:18" x14ac:dyDescent="0.3">
      <c r="A32" s="11"/>
      <c r="B32" s="24" t="s">
        <v>34</v>
      </c>
      <c r="C32" s="2"/>
      <c r="D32" s="2"/>
      <c r="E32" s="2"/>
      <c r="F32" s="2"/>
      <c r="G32" s="31" t="s">
        <v>171</v>
      </c>
      <c r="N32" s="4"/>
      <c r="O32" s="25"/>
    </row>
    <row r="33" spans="1:15" x14ac:dyDescent="0.3">
      <c r="A33" s="59"/>
      <c r="B33" s="60"/>
      <c r="C33" s="60"/>
      <c r="D33" s="60"/>
      <c r="E33" s="60"/>
      <c r="F33" s="60"/>
      <c r="G33" s="60"/>
      <c r="H33" s="60"/>
      <c r="N33" s="61"/>
      <c r="O33" s="62"/>
    </row>
    <row r="34" spans="1:15" ht="14.4" customHeight="1" x14ac:dyDescent="0.3">
      <c r="A34" s="59" t="s">
        <v>83</v>
      </c>
      <c r="B34" s="60"/>
      <c r="C34" s="60"/>
      <c r="D34" s="60"/>
      <c r="E34" s="60"/>
      <c r="F34" s="60"/>
      <c r="G34" s="60"/>
      <c r="H34" s="60"/>
      <c r="N34" s="61"/>
      <c r="O34" s="95"/>
    </row>
    <row r="35" spans="1:15" x14ac:dyDescent="0.3">
      <c r="A35" s="63" t="s">
        <v>35</v>
      </c>
      <c r="B35" s="64"/>
      <c r="C35" s="64"/>
      <c r="D35" s="64"/>
      <c r="E35" s="64"/>
      <c r="F35" s="64"/>
      <c r="G35" s="64"/>
      <c r="H35" s="4"/>
      <c r="N35" s="61" t="n">
        <f>ROUND(N30+N31+N32+N33+N34,2)</f>
        <v>348.83</v>
      </c>
      <c r="O35" s="62"/>
    </row>
    <row r="36" spans="1:15" x14ac:dyDescent="0.3">
      <c r="A36" s="11"/>
      <c r="N36" s="58"/>
      <c r="O36" s="65"/>
    </row>
    <row r="37" spans="1:15" ht="14.4" thickBot="1" x14ac:dyDescent="0.35">
      <c r="A37" s="66" t="s">
        <v>36</v>
      </c>
      <c r="B37" s="56"/>
      <c r="C37" s="56"/>
      <c r="D37" s="56"/>
      <c r="E37" s="56"/>
      <c r="F37" s="56"/>
      <c r="G37" s="56"/>
      <c r="H37" s="17"/>
      <c r="I37" s="32" t="n">
        <f>N30</f>
        <v>348.83</v>
      </c>
      <c r="J37" s="33">
        <v>0.09</v>
      </c>
      <c r="K37" s="17"/>
      <c r="L37" s="17"/>
      <c r="M37" s="17"/>
      <c r="N37" s="67" t="n">
        <f>ROUND(I37*J37,2)</f>
        <v>31.39</v>
      </c>
      <c r="O37" s="68"/>
    </row>
    <row r="38" spans="1:15" ht="3" customHeight="1" thickBot="1" x14ac:dyDescent="0.35"/>
    <row r="39" spans="1:15" ht="15" thickBot="1" x14ac:dyDescent="0.35">
      <c r="A39" s="69" t="s">
        <v>37</v>
      </c>
      <c r="B39" s="70"/>
      <c r="C39" s="70"/>
      <c r="D39" s="70"/>
      <c r="E39" s="70"/>
      <c r="F39" s="70"/>
      <c r="G39" s="70"/>
      <c r="H39" s="20"/>
      <c r="I39" s="26"/>
      <c r="J39" s="26"/>
      <c r="K39" s="26"/>
      <c r="L39" s="26"/>
      <c r="M39" s="26"/>
      <c r="N39" s="71" t="n">
        <f>SUM(N35:O37)</f>
        <v>380.21999999999997</v>
      </c>
      <c r="O39" s="72"/>
    </row>
    <row r="48" spans="1:1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spans="1:15" x14ac:dyDescent="0.3">
      <c r="A50" s="38" t="s">
        <v>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3" spans="1:15" ht="14.4" thickBot="1" x14ac:dyDescent="0.35"/>
    <row r="54" spans="1:15" x14ac:dyDescent="0.3">
      <c r="A54" s="39" t="s">
        <v>39</v>
      </c>
      <c r="B54" s="40"/>
      <c r="C54" s="41"/>
      <c r="D54" s="42" t="s">
        <v>40</v>
      </c>
      <c r="E54" s="43"/>
      <c r="F54" s="44"/>
      <c r="G54" s="42" t="s">
        <v>41</v>
      </c>
      <c r="H54" s="41"/>
      <c r="I54" s="42" t="s">
        <v>42</v>
      </c>
      <c r="J54" s="45"/>
      <c r="K54" s="42" t="s">
        <v>43</v>
      </c>
      <c r="L54" s="46"/>
      <c r="M54" s="40"/>
      <c r="N54" s="40"/>
      <c r="O54" s="47"/>
    </row>
    <row r="55" spans="1:15" ht="14.4" thickBot="1" x14ac:dyDescent="0.35">
      <c r="A55" s="48" t="str">
        <f>E21</f>
        <v>14-May-24</v>
      </c>
      <c r="B55" s="49"/>
      <c r="C55" s="50"/>
      <c r="D55" s="51" t="str">
        <f>L3</f>
        <v>HH 0000-0009</v>
      </c>
      <c r="E55" s="52"/>
      <c r="F55" s="53"/>
      <c r="G55" s="51" t="str">
        <f>L5</f>
        <v>IN2405-10009</v>
      </c>
      <c r="H55" s="54"/>
      <c r="I55" s="55"/>
      <c r="J55" s="54"/>
      <c r="K55" s="55"/>
      <c r="L55" s="56"/>
      <c r="M55" s="56"/>
      <c r="N55" s="56"/>
      <c r="O55" s="57"/>
    </row>
    <row r="58" spans="1:15" ht="16.2" thickBot="1" x14ac:dyDescent="0.35">
      <c r="I58" s="34" t="s">
        <v>24</v>
      </c>
      <c r="J58" s="34"/>
      <c r="K58" s="28"/>
      <c r="L58" s="28"/>
      <c r="M58" s="35" t="n">
        <f>J23</f>
        <v>380.22</v>
      </c>
      <c r="N58" s="36"/>
      <c r="O58" s="37"/>
    </row>
    <row r="60" spans="1:15" ht="13.2" x14ac:dyDescent="0.25">
      <c r="A60" s="29" t="s">
        <v>44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 ht="13.2" x14ac:dyDescent="0.25">
      <c r="A61" s="29" t="s">
        <v>45</v>
      </c>
      <c r="B61" s="29" t="s">
        <v>46</v>
      </c>
      <c r="C61" s="29"/>
      <c r="D61" s="29"/>
      <c r="E61" s="29" t="s">
        <v>47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 ht="13.2" x14ac:dyDescent="0.25">
      <c r="A62" s="29"/>
      <c r="B62" s="29"/>
      <c r="C62" s="29"/>
      <c r="D62" s="29"/>
      <c r="E62" s="29" t="s">
        <v>48</v>
      </c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ht="13.2" x14ac:dyDescent="0.25">
      <c r="A63" s="29"/>
      <c r="B63" s="29"/>
      <c r="C63" s="29"/>
      <c r="D63" s="29"/>
      <c r="E63" s="29" t="s">
        <v>49</v>
      </c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ht="13.95" customHeight="1" x14ac:dyDescent="0.25">
      <c r="A64" s="29"/>
      <c r="B64" s="29"/>
      <c r="C64" s="29"/>
      <c r="D64" s="29"/>
      <c r="E64" s="29" t="s">
        <v>50</v>
      </c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 ht="13.2" x14ac:dyDescent="0.25">
      <c r="A65" s="29"/>
      <c r="B65" s="29"/>
      <c r="C65" s="29"/>
      <c r="D65" s="29"/>
      <c r="E65" s="29" t="s">
        <v>51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5" x14ac:dyDescent="0.3">
      <c r="A67" s="29" t="s">
        <v>52</v>
      </c>
      <c r="B67" s="29" t="s">
        <v>53</v>
      </c>
      <c r="C67" s="29"/>
      <c r="D67" s="29"/>
      <c r="E67" s="29" t="s">
        <v>54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5" x14ac:dyDescent="0.3">
      <c r="A68" s="29" t="s">
        <v>55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</sheetData>
  <mergeCells count="49">
    <mergeCell ref="A18:I18"/>
    <mergeCell ref="J1:L1"/>
    <mergeCell ref="M1:O1"/>
    <mergeCell ref="J8:M8"/>
    <mergeCell ref="A9:F9"/>
    <mergeCell ref="A10:F10"/>
    <mergeCell ref="L5:O5"/>
    <mergeCell ref="A11:F11"/>
    <mergeCell ref="A14:I14"/>
    <mergeCell ref="A15:I15"/>
    <mergeCell ref="A16:I16"/>
    <mergeCell ref="A17:I17"/>
    <mergeCell ref="A19:I19"/>
    <mergeCell ref="A20:I20"/>
    <mergeCell ref="E21:F21"/>
    <mergeCell ref="A22:I22"/>
    <mergeCell ref="A23:I23"/>
    <mergeCell ref="K28:M28"/>
    <mergeCell ref="N28:O28"/>
    <mergeCell ref="A29:G29"/>
    <mergeCell ref="B30:G30"/>
    <mergeCell ref="K30:M30"/>
    <mergeCell ref="N30:O30"/>
    <mergeCell ref="A28:H28"/>
    <mergeCell ref="A49:O49"/>
    <mergeCell ref="A33:H33"/>
    <mergeCell ref="A34:H34"/>
    <mergeCell ref="N33:O33"/>
    <mergeCell ref="A35:G35"/>
    <mergeCell ref="N35:O35"/>
    <mergeCell ref="N36:O36"/>
    <mergeCell ref="A37:G37"/>
    <mergeCell ref="N37:O37"/>
    <mergeCell ref="A39:G39"/>
    <mergeCell ref="N39:O39"/>
    <mergeCell ref="N34:O34"/>
    <mergeCell ref="I58:J58"/>
    <mergeCell ref="M58:O58"/>
    <mergeCell ref="A50:O50"/>
    <mergeCell ref="A54:C54"/>
    <mergeCell ref="D54:F54"/>
    <mergeCell ref="G54:H54"/>
    <mergeCell ref="I54:J54"/>
    <mergeCell ref="K54:O54"/>
    <mergeCell ref="A55:C55"/>
    <mergeCell ref="D55:F55"/>
    <mergeCell ref="G55:H55"/>
    <mergeCell ref="I55:J55"/>
    <mergeCell ref="K55:O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2024-06-05T09:17:51Z</dcterms:created>
  <dc:creator>Yao Yu Jing</dc:creator>
  <cp:lastModifiedBy>Yao Yu Jing</cp:lastModifiedBy>
  <dcterms:modified xsi:type="dcterms:W3CDTF">2024-06-07T08:45:12Z</dcterms:modified>
</cp:coreProperties>
</file>