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AlborAutomation\albor\DataTables\Facturacion\"/>
    </mc:Choice>
  </mc:AlternateContent>
  <xr:revisionPtr revIDLastSave="0" documentId="13_ncr:1_{7FD72504-8885-471A-9D6B-CE375B528EB2}" xr6:coauthVersionLast="47" xr6:coauthVersionMax="47" xr10:uidLastSave="{00000000-0000-0000-0000-000000000000}"/>
  <bookViews>
    <workbookView xWindow="-120" yWindow="-120" windowWidth="20730" windowHeight="11040" tabRatio="903" activeTab="1" xr2:uid="{00000000-000D-0000-FFFF-FFFF00000000}"/>
  </bookViews>
  <sheets>
    <sheet name="Sheet2" sheetId="1" r:id="rId1"/>
    <sheet name="general" sheetId="2" r:id="rId2"/>
    <sheet name="conceptoFijo" sheetId="3" r:id="rId3"/>
    <sheet name="conceptoVariable" sheetId="4" r:id="rId4"/>
    <sheet name="conceptoMovilidad" sheetId="5" r:id="rId5"/>
    <sheet name="conceptoRecuperos" sheetId="6" r:id="rId6"/>
    <sheet name="conceptoAnticipos" sheetId="7" r:id="rId7"/>
    <sheet name="Traductor_iva" sheetId="8" state="hidden" r:id="rId8"/>
    <sheet name="Traductor_centroCosto" sheetId="9" state="hidden" r:id="rId9"/>
    <sheet name="Traductor_cliente" sheetId="10" state="hidden" r:id="rId10"/>
    <sheet name="Padrones" sheetId="11" r:id="rId11"/>
  </sheets>
  <definedNames>
    <definedName name="_xlnm._FilterDatabase" localSheetId="6" hidden="1">conceptoAnticipos!$A$1:$H$1</definedName>
    <definedName name="_xlnm._FilterDatabase" localSheetId="1" hidden="1">general!$B$1:$Q$11</definedName>
  </definedNames>
  <calcPr calcId="181029"/>
</workbook>
</file>

<file path=xl/calcChain.xml><?xml version="1.0" encoding="utf-8"?>
<calcChain xmlns="http://schemas.openxmlformats.org/spreadsheetml/2006/main">
  <c r="I9" i="7" l="1"/>
  <c r="I8" i="7"/>
  <c r="I7" i="7"/>
  <c r="I6" i="7"/>
  <c r="I5" i="7"/>
  <c r="I4" i="7"/>
  <c r="I3" i="7"/>
  <c r="I2" i="7"/>
  <c r="J11" i="6"/>
  <c r="J10" i="6"/>
  <c r="J9" i="6"/>
  <c r="J8" i="6"/>
  <c r="J7" i="6"/>
  <c r="J6" i="6"/>
  <c r="J5" i="6"/>
  <c r="J4" i="6"/>
  <c r="J3" i="6"/>
  <c r="J2" i="6"/>
  <c r="I12" i="5"/>
  <c r="I11" i="5"/>
  <c r="I10" i="5"/>
  <c r="I9" i="5"/>
  <c r="I8" i="5"/>
  <c r="I7" i="5"/>
  <c r="I6" i="5"/>
  <c r="I5" i="5"/>
  <c r="I4" i="5"/>
  <c r="I3" i="5"/>
  <c r="I2" i="5"/>
  <c r="J12" i="4"/>
  <c r="J11" i="4"/>
  <c r="J10" i="4"/>
  <c r="J9" i="4"/>
  <c r="J8" i="4"/>
  <c r="J7" i="4"/>
  <c r="J6" i="4"/>
  <c r="J5" i="4"/>
  <c r="J4" i="4"/>
  <c r="J3" i="4"/>
  <c r="J2" i="4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<sst xmlns="http://schemas.openxmlformats.org/spreadsheetml/2006/main" count="278" uniqueCount="124">
  <si>
    <t>usuario</t>
  </si>
  <si>
    <t>empresa</t>
  </si>
  <si>
    <t>A</t>
  </si>
  <si>
    <t>pablo</t>
  </si>
  <si>
    <t>Servicios Agropecuarios Cuyo S.A.</t>
  </si>
  <si>
    <t>i_factura</t>
  </si>
  <si>
    <t>i_tipoFactura</t>
  </si>
  <si>
    <t>i_fecha</t>
  </si>
  <si>
    <t>i_numeroFactura</t>
  </si>
  <si>
    <t>i_cliente</t>
  </si>
  <si>
    <t>i_jurisdiccion</t>
  </si>
  <si>
    <t>i_tipoVenta</t>
  </si>
  <si>
    <t>i_mesFacturacion</t>
  </si>
  <si>
    <t>i_montoControl</t>
  </si>
  <si>
    <t>o_montoFacturado</t>
  </si>
  <si>
    <t>o_asiento</t>
  </si>
  <si>
    <t>controlTablas</t>
  </si>
  <si>
    <t>Fijo</t>
  </si>
  <si>
    <t>Variable</t>
  </si>
  <si>
    <t>Movilidad</t>
  </si>
  <si>
    <t>Recuperos</t>
  </si>
  <si>
    <t>Anticipos</t>
  </si>
  <si>
    <t>NO</t>
  </si>
  <si>
    <t>Factura A Webservice</t>
  </si>
  <si>
    <t>28/06/2024</t>
  </si>
  <si>
    <t>0003-00001220</t>
  </si>
  <si>
    <t>FINCA LAS MAGDALENAS S. A. S.</t>
  </si>
  <si>
    <t>Mendoza</t>
  </si>
  <si>
    <t>Otras ventas</t>
  </si>
  <si>
    <t>JUNIO</t>
  </si>
  <si>
    <t>544500</t>
  </si>
  <si>
    <t>2025-VEN-3</t>
  </si>
  <si>
    <t>SI</t>
  </si>
  <si>
    <t>0003-00001221</t>
  </si>
  <si>
    <t>FINCAS Y BODEGAS MONTECHEZ S.A.</t>
  </si>
  <si>
    <t>181500</t>
  </si>
  <si>
    <t>2025-VEN-4</t>
  </si>
  <si>
    <t>0003-00001222</t>
  </si>
  <si>
    <t>FOA AGUAS DE ALTAMIRA</t>
  </si>
  <si>
    <t>108900</t>
  </si>
  <si>
    <t>2025-VEN-5</t>
  </si>
  <si>
    <t>0003-00001223</t>
  </si>
  <si>
    <t>FOI TERRUÑOS DE LOS ANDES</t>
  </si>
  <si>
    <t>1815000</t>
  </si>
  <si>
    <t>2025-VEN-6</t>
  </si>
  <si>
    <t>0003-00001224</t>
  </si>
  <si>
    <t>GRANAR S.A.C y F.</t>
  </si>
  <si>
    <t>1210000</t>
  </si>
  <si>
    <t>2025-VEN-7</t>
  </si>
  <si>
    <t>0003-00001225</t>
  </si>
  <si>
    <t>LLORENTE HNOS SA</t>
  </si>
  <si>
    <t>2025-VEN-8</t>
  </si>
  <si>
    <t>0003-00001226</t>
  </si>
  <si>
    <t>LOS NATIVOS S.A.</t>
  </si>
  <si>
    <t>726000</t>
  </si>
  <si>
    <t>2025-VEN-9</t>
  </si>
  <si>
    <t>0003-00001227</t>
  </si>
  <si>
    <t>TELLERIA JUAN GABRIEL</t>
  </si>
  <si>
    <t>2025-VEN-10</t>
  </si>
  <si>
    <t>t_cliente</t>
  </si>
  <si>
    <t>t_centroCosto</t>
  </si>
  <si>
    <t>i_finca</t>
  </si>
  <si>
    <t>t_alicuota</t>
  </si>
  <si>
    <t>i_netoGravado</t>
  </si>
  <si>
    <t>i_descripcion</t>
  </si>
  <si>
    <t>i_tipoItem</t>
  </si>
  <si>
    <t>i_unidades</t>
  </si>
  <si>
    <t>i_cuentaContable</t>
  </si>
  <si>
    <t>formatoNumero</t>
  </si>
  <si>
    <t>i_centroCosto</t>
  </si>
  <si>
    <t>i_alicuota</t>
  </si>
  <si>
    <t>EST-ESTRUCTURA</t>
  </si>
  <si>
    <t>IVA (21%)</t>
  </si>
  <si>
    <t>450000</t>
  </si>
  <si>
    <t>ANTICIPO</t>
  </si>
  <si>
    <t>Concepto</t>
  </si>
  <si>
    <t>570101009</t>
  </si>
  <si>
    <t>150000</t>
  </si>
  <si>
    <t>90000</t>
  </si>
  <si>
    <t>1500000</t>
  </si>
  <si>
    <t>1000000</t>
  </si>
  <si>
    <t>600000</t>
  </si>
  <si>
    <t>i_iva</t>
  </si>
  <si>
    <t>IVA (10.5%)</t>
  </si>
  <si>
    <t>altamira</t>
  </si>
  <si>
    <t>2-MODULO ALTAMIRA</t>
  </si>
  <si>
    <t>ugarteche</t>
  </si>
  <si>
    <t>1-MODULO UGARTECHE</t>
  </si>
  <si>
    <t>FOA Aguas de Altamira</t>
  </si>
  <si>
    <t>FOI TerruÃ±os de los Andes</t>
  </si>
  <si>
    <t>Granar SACyF</t>
  </si>
  <si>
    <t>Llorente Hnos SA</t>
  </si>
  <si>
    <t>Los Nativos SA</t>
  </si>
  <si>
    <t>Montechez</t>
  </si>
  <si>
    <t>Sona Aldo Guillermo</t>
  </si>
  <si>
    <t>Telleria Juan Gabriel</t>
  </si>
  <si>
    <t>AGRISUS SA</t>
  </si>
  <si>
    <t>Agrisus</t>
  </si>
  <si>
    <t xml:space="preserve">A &amp; T Y ASOCIADOS SA </t>
  </si>
  <si>
    <t>AyT</t>
  </si>
  <si>
    <t>CABALGANDO SAFI</t>
  </si>
  <si>
    <t>Cabalgando</t>
  </si>
  <si>
    <t>Granar SACyF (AB)</t>
  </si>
  <si>
    <t>TipoFactura</t>
  </si>
  <si>
    <t>IVA</t>
  </si>
  <si>
    <t>CentroCostos</t>
  </si>
  <si>
    <t>TipoItem</t>
  </si>
  <si>
    <t>Factura A</t>
  </si>
  <si>
    <t>Descuento</t>
  </si>
  <si>
    <t>Factura Crédito Electrónica A</t>
  </si>
  <si>
    <t>3-MOVILIDAD MARIANO SAVINA</t>
  </si>
  <si>
    <t>Factura Crédito Electrónica A Webservice</t>
  </si>
  <si>
    <t>4-MOVILIDAD LEANDRO SAVINA</t>
  </si>
  <si>
    <t>Nota de Crédito A</t>
  </si>
  <si>
    <t>5-MOVILIDAD ESTEBAN GAMUNDI</t>
  </si>
  <si>
    <t>Nota de Crédito A Webservice</t>
  </si>
  <si>
    <t>6-FOI TERRUÑOS DE LOS ANDES</t>
  </si>
  <si>
    <t>7-TELLERIA</t>
  </si>
  <si>
    <t>8-SONA</t>
  </si>
  <si>
    <t>9-LLORENTE</t>
  </si>
  <si>
    <t>10-GRANAR</t>
  </si>
  <si>
    <t>11-LOS NATIVOS</t>
  </si>
  <si>
    <t>12-FOA AGUAS DE ALTAMIRA</t>
  </si>
  <si>
    <t>ADM-ADMINISTRACION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</si>
</sst>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/>
  </cellStyleXfs>
  <cellXfs count="22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2" borderId="0" xfId="1" applyNumberFormat="1" applyFont="1" applyFill="1"/>
    <xf numFmtId="49" fontId="0" fillId="0" borderId="0" xfId="1" applyNumberFormat="1" applyFont="1"/>
    <xf numFmtId="49" fontId="0" fillId="0" borderId="0" xfId="1" quotePrefix="1" applyNumberFormat="1" applyFont="1"/>
    <xf numFmtId="49" fontId="0" fillId="2" borderId="0" xfId="0" applyNumberFormat="1" applyFill="1"/>
    <xf numFmtId="49" fontId="0" fillId="0" borderId="0" xfId="0" applyNumberFormat="1"/>
    <xf numFmtId="2" fontId="0" fillId="0" borderId="0" xfId="1" applyNumberFormat="1" applyFont="1"/>
    <xf numFmtId="44" fontId="2" fillId="0" borderId="0" xfId="1"/>
    <xf numFmtId="0" fontId="0" fillId="3" borderId="0" xfId="0" applyFill="1"/>
    <xf numFmtId="44" fontId="2" fillId="3" borderId="0" xfId="1" quotePrefix="1" applyFill="1"/>
    <xf numFmtId="44" fontId="2" fillId="4" borderId="0" xfId="1" applyFill="1"/>
    <xf numFmtId="49" fontId="0" fillId="5" borderId="0" xfId="0" applyNumberFormat="1" applyFill="1"/>
    <xf numFmtId="49" fontId="0" fillId="5" borderId="0" xfId="0" quotePrefix="1" applyNumberFormat="1" applyFill="1"/>
    <xf numFmtId="49" fontId="0" fillId="0" borderId="0" xfId="0" quotePrefix="1" applyNumberFormat="1"/>
    <xf numFmtId="0" fontId="1" fillId="4" borderId="0" xfId="0" applyFont="1" applyFill="1"/>
    <xf numFmtId="0" fontId="0" fillId="4" borderId="0" xfId="0" applyFill="1"/>
    <xf numFmtId="14" fontId="1" fillId="0" borderId="0" xfId="0" quotePrefix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C7"/>
  <sheetViews>
    <sheetView workbookViewId="0">
      <selection activeCell="C7" sqref="C7"/>
    </sheetView>
  </sheetViews>
  <sheetFormatPr baseColWidth="10" defaultColWidth="9.140625" defaultRowHeight="15" x14ac:dyDescent="0.25"/>
  <cols>
    <col min="3" max="3" width="31.140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2" t="s">
        <v>3</v>
      </c>
      <c r="C2" t="s">
        <v>4</v>
      </c>
    </row>
    <row r="3" spans="1:3" x14ac:dyDescent="0.25">
      <c r="B3" s="2"/>
    </row>
    <row r="7" spans="1:3" x14ac:dyDescent="0.25">
      <c r="B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B13"/>
  <sheetViews>
    <sheetView workbookViewId="0">
      <selection activeCell="A2" sqref="A2:A13"/>
    </sheetView>
  </sheetViews>
  <sheetFormatPr baseColWidth="10" defaultRowHeight="15" x14ac:dyDescent="0.25"/>
  <cols>
    <col min="1" max="1" width="33.5703125" bestFit="1" customWidth="1"/>
    <col min="2" max="3" width="25.42578125" bestFit="1" customWidth="1"/>
  </cols>
  <sheetData>
    <row r="1" spans="1:2" x14ac:dyDescent="0.25">
      <c r="A1" t="s">
        <v>9</v>
      </c>
      <c r="B1" t="s">
        <v>59</v>
      </c>
    </row>
    <row r="2" spans="1:2" x14ac:dyDescent="0.25">
      <c r="A2" t="s">
        <v>38</v>
      </c>
      <c r="B2" t="s">
        <v>88</v>
      </c>
    </row>
    <row r="3" spans="1:2" x14ac:dyDescent="0.25">
      <c r="A3" t="s">
        <v>42</v>
      </c>
      <c r="B3" t="s">
        <v>89</v>
      </c>
    </row>
    <row r="4" spans="1:2" x14ac:dyDescent="0.25">
      <c r="A4" t="s">
        <v>46</v>
      </c>
      <c r="B4" t="s">
        <v>90</v>
      </c>
    </row>
    <row r="5" spans="1:2" x14ac:dyDescent="0.25">
      <c r="A5" t="s">
        <v>50</v>
      </c>
      <c r="B5" t="s">
        <v>91</v>
      </c>
    </row>
    <row r="6" spans="1:2" x14ac:dyDescent="0.25">
      <c r="A6" t="s">
        <v>53</v>
      </c>
      <c r="B6" t="s">
        <v>92</v>
      </c>
    </row>
    <row r="7" spans="1:2" x14ac:dyDescent="0.25">
      <c r="A7" t="s">
        <v>34</v>
      </c>
      <c r="B7" t="s">
        <v>93</v>
      </c>
    </row>
    <row r="8" spans="1:2" x14ac:dyDescent="0.25">
      <c r="A8" t="s">
        <v>26</v>
      </c>
      <c r="B8" t="s">
        <v>94</v>
      </c>
    </row>
    <row r="9" spans="1:2" x14ac:dyDescent="0.25">
      <c r="A9" t="s">
        <v>57</v>
      </c>
      <c r="B9" t="s">
        <v>95</v>
      </c>
    </row>
    <row r="10" spans="1:2" x14ac:dyDescent="0.25">
      <c r="A10" t="s">
        <v>96</v>
      </c>
      <c r="B10" t="s">
        <v>97</v>
      </c>
    </row>
    <row r="11" spans="1:2" x14ac:dyDescent="0.25">
      <c r="A11" t="s">
        <v>98</v>
      </c>
      <c r="B11" t="s">
        <v>99</v>
      </c>
    </row>
    <row r="12" spans="1:2" x14ac:dyDescent="0.25">
      <c r="A12" t="s">
        <v>100</v>
      </c>
      <c r="B12" t="s">
        <v>101</v>
      </c>
    </row>
    <row r="13" spans="1:2" x14ac:dyDescent="0.25">
      <c r="A13" t="s">
        <v>46</v>
      </c>
      <c r="B13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D15"/>
  <sheetViews>
    <sheetView workbookViewId="0">
      <selection activeCell="D2" sqref="D2"/>
    </sheetView>
  </sheetViews>
  <sheetFormatPr baseColWidth="10" defaultRowHeight="15" x14ac:dyDescent="0.25"/>
  <cols>
    <col min="1" max="1" width="37.85546875" bestFit="1" customWidth="1"/>
    <col min="3" max="3" width="31" bestFit="1" customWidth="1"/>
  </cols>
  <sheetData>
    <row r="1" spans="1:4" x14ac:dyDescent="0.25">
      <c r="A1" t="s">
        <v>103</v>
      </c>
      <c r="B1" t="s">
        <v>104</v>
      </c>
      <c r="C1" t="s">
        <v>105</v>
      </c>
      <c r="D1" t="s">
        <v>106</v>
      </c>
    </row>
    <row r="2" spans="1:4" x14ac:dyDescent="0.25">
      <c r="A2" t="s">
        <v>107</v>
      </c>
      <c r="B2" t="s">
        <v>83</v>
      </c>
      <c r="C2" t="s">
        <v>87</v>
      </c>
      <c r="D2" t="s">
        <v>75</v>
      </c>
    </row>
    <row r="3" spans="1:4" x14ac:dyDescent="0.25">
      <c r="A3" t="s">
        <v>23</v>
      </c>
      <c r="B3" t="s">
        <v>72</v>
      </c>
      <c r="C3" t="s">
        <v>85</v>
      </c>
      <c r="D3" t="s">
        <v>108</v>
      </c>
    </row>
    <row r="4" spans="1:4" x14ac:dyDescent="0.25">
      <c r="A4" t="s">
        <v>109</v>
      </c>
      <c r="C4" t="s">
        <v>110</v>
      </c>
    </row>
    <row r="5" spans="1:4" x14ac:dyDescent="0.25">
      <c r="A5" t="s">
        <v>111</v>
      </c>
      <c r="C5" t="s">
        <v>112</v>
      </c>
    </row>
    <row r="6" spans="1:4" x14ac:dyDescent="0.25">
      <c r="A6" t="s">
        <v>113</v>
      </c>
      <c r="C6" t="s">
        <v>114</v>
      </c>
    </row>
    <row r="7" spans="1:4" x14ac:dyDescent="0.25">
      <c r="A7" t="s">
        <v>115</v>
      </c>
      <c r="C7" t="s">
        <v>116</v>
      </c>
    </row>
    <row r="8" spans="1:4" x14ac:dyDescent="0.25">
      <c r="C8" t="s">
        <v>117</v>
      </c>
    </row>
    <row r="9" spans="1:4" x14ac:dyDescent="0.25">
      <c r="C9" t="s">
        <v>118</v>
      </c>
    </row>
    <row r="10" spans="1:4" x14ac:dyDescent="0.25">
      <c r="C10" t="s">
        <v>119</v>
      </c>
    </row>
    <row r="11" spans="1:4" x14ac:dyDescent="0.25">
      <c r="C11" t="s">
        <v>120</v>
      </c>
    </row>
    <row r="12" spans="1:4" x14ac:dyDescent="0.25">
      <c r="C12" t="s">
        <v>121</v>
      </c>
    </row>
    <row r="13" spans="1:4" x14ac:dyDescent="0.25">
      <c r="C13" t="s">
        <v>122</v>
      </c>
    </row>
    <row r="14" spans="1:4" x14ac:dyDescent="0.25">
      <c r="C14" t="s">
        <v>123</v>
      </c>
    </row>
    <row r="15" spans="1:4" x14ac:dyDescent="0.25">
      <c r="C1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Q20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2" max="2" width="20.140625" bestFit="1" customWidth="1"/>
    <col min="3" max="3" width="10.7109375" bestFit="1" customWidth="1"/>
    <col min="4" max="4" width="18.42578125" bestFit="1" customWidth="1"/>
    <col min="5" max="5" width="33.5703125" bestFit="1" customWidth="1"/>
    <col min="6" max="6" width="15" bestFit="1" customWidth="1"/>
    <col min="7" max="7" width="13.7109375" bestFit="1" customWidth="1"/>
    <col min="8" max="8" width="18.85546875" bestFit="1" customWidth="1"/>
    <col min="9" max="9" width="17.28515625" style="16" bestFit="1" customWidth="1"/>
    <col min="10" max="10" width="10.7109375" style="10" customWidth="1"/>
    <col min="11" max="11" width="13.140625" bestFit="1" customWidth="1"/>
    <col min="12" max="12" width="15.140625" style="13" bestFit="1" customWidth="1"/>
    <col min="13" max="14" width="14.5703125" bestFit="1" customWidth="1"/>
    <col min="15" max="16" width="13" bestFit="1" customWidth="1"/>
    <col min="17" max="17" width="14.5703125" bestFit="1" customWidth="1"/>
  </cols>
  <sheetData>
    <row r="1" spans="1:1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6" t="s">
        <v>13</v>
      </c>
      <c r="J1" s="10" t="s">
        <v>14</v>
      </c>
      <c r="K1" t="s">
        <v>15</v>
      </c>
      <c r="L1" s="13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</row>
    <row r="2" spans="1:17" x14ac:dyDescent="0.25">
      <c r="A2" t="s">
        <v>22</v>
      </c>
      <c r="B2" t="s">
        <v>23</v>
      </c>
      <c r="C2" s="1" t="s">
        <v>24</v>
      </c>
      <c r="D2" s="1" t="s">
        <v>25</v>
      </c>
      <c r="E2" t="s">
        <v>26</v>
      </c>
      <c r="F2" t="s">
        <v>27</v>
      </c>
      <c r="G2" t="s">
        <v>28</v>
      </c>
      <c r="H2" s="2" t="s">
        <v>29</v>
      </c>
      <c r="I2" s="17" t="s">
        <v>30</v>
      </c>
      <c r="J2" t="s">
        <v>30</v>
      </c>
      <c r="K2" t="s">
        <v>31</v>
      </c>
      <c r="L2" s="14"/>
      <c r="M2" s="12"/>
      <c r="N2" s="12"/>
      <c r="O2" s="12"/>
      <c r="P2" s="12"/>
      <c r="Q2" s="12"/>
    </row>
    <row r="3" spans="1:17" x14ac:dyDescent="0.25">
      <c r="A3" t="s">
        <v>32</v>
      </c>
      <c r="B3" t="s">
        <v>23</v>
      </c>
      <c r="C3" s="1" t="s">
        <v>24</v>
      </c>
      <c r="D3" s="1" t="s">
        <v>33</v>
      </c>
      <c r="E3" t="s">
        <v>34</v>
      </c>
      <c r="F3" t="s">
        <v>27</v>
      </c>
      <c r="G3" t="s">
        <v>28</v>
      </c>
      <c r="H3" s="2" t="s">
        <v>29</v>
      </c>
      <c r="I3" s="17" t="s">
        <v>35</v>
      </c>
      <c r="J3" t="s">
        <v>35</v>
      </c>
      <c r="K3" t="s">
        <v>36</v>
      </c>
      <c r="L3" s="14"/>
      <c r="M3" s="12"/>
      <c r="N3" s="12"/>
      <c r="O3" s="12"/>
      <c r="P3" s="12"/>
      <c r="Q3" s="12"/>
    </row>
    <row r="4" spans="1:17" x14ac:dyDescent="0.25">
      <c r="A4" t="s">
        <v>32</v>
      </c>
      <c r="B4" t="s">
        <v>23</v>
      </c>
      <c r="C4" s="1" t="s">
        <v>24</v>
      </c>
      <c r="D4" s="1" t="s">
        <v>37</v>
      </c>
      <c r="E4" t="s">
        <v>38</v>
      </c>
      <c r="F4" t="s">
        <v>27</v>
      </c>
      <c r="G4" t="s">
        <v>28</v>
      </c>
      <c r="H4" s="2" t="s">
        <v>29</v>
      </c>
      <c r="I4" s="17" t="s">
        <v>39</v>
      </c>
      <c r="J4" t="s">
        <v>39</v>
      </c>
      <c r="K4" t="s">
        <v>40</v>
      </c>
      <c r="L4" s="14"/>
      <c r="M4" s="12"/>
      <c r="N4" s="12"/>
      <c r="O4" s="12"/>
      <c r="P4" s="12"/>
      <c r="Q4" s="12"/>
    </row>
    <row r="5" spans="1:17" x14ac:dyDescent="0.25">
      <c r="A5" t="s">
        <v>32</v>
      </c>
      <c r="B5" t="s">
        <v>23</v>
      </c>
      <c r="C5" s="1" t="s">
        <v>24</v>
      </c>
      <c r="D5" s="1" t="s">
        <v>41</v>
      </c>
      <c r="E5" t="s">
        <v>42</v>
      </c>
      <c r="F5" t="s">
        <v>27</v>
      </c>
      <c r="G5" t="s">
        <v>28</v>
      </c>
      <c r="H5" s="2" t="s">
        <v>29</v>
      </c>
      <c r="I5" s="17" t="s">
        <v>43</v>
      </c>
      <c r="J5" s="18" t="s">
        <v>43</v>
      </c>
      <c r="K5" t="s">
        <v>44</v>
      </c>
      <c r="L5" s="14"/>
      <c r="M5" s="12"/>
      <c r="N5" s="12"/>
      <c r="O5" s="12"/>
      <c r="P5" s="12"/>
      <c r="Q5" s="12"/>
    </row>
    <row r="6" spans="1:17" x14ac:dyDescent="0.25">
      <c r="A6" t="s">
        <v>32</v>
      </c>
      <c r="B6" t="s">
        <v>23</v>
      </c>
      <c r="C6" s="1" t="s">
        <v>24</v>
      </c>
      <c r="D6" s="1" t="s">
        <v>45</v>
      </c>
      <c r="E6" t="s">
        <v>46</v>
      </c>
      <c r="F6" t="s">
        <v>27</v>
      </c>
      <c r="G6" t="s">
        <v>28</v>
      </c>
      <c r="H6" s="2" t="s">
        <v>29</v>
      </c>
      <c r="I6" s="17" t="s">
        <v>47</v>
      </c>
      <c r="J6" s="18" t="s">
        <v>47</v>
      </c>
      <c r="K6" s="1" t="s">
        <v>48</v>
      </c>
      <c r="L6" s="14"/>
      <c r="M6" s="12"/>
      <c r="N6" s="12"/>
      <c r="O6" s="12"/>
      <c r="P6" s="12"/>
      <c r="Q6" s="12"/>
    </row>
    <row r="7" spans="1:17" x14ac:dyDescent="0.25">
      <c r="A7" t="s">
        <v>32</v>
      </c>
      <c r="B7" t="s">
        <v>23</v>
      </c>
      <c r="C7" s="1" t="s">
        <v>24</v>
      </c>
      <c r="D7" s="1" t="s">
        <v>49</v>
      </c>
      <c r="E7" t="s">
        <v>50</v>
      </c>
      <c r="F7" t="s">
        <v>27</v>
      </c>
      <c r="G7" t="s">
        <v>28</v>
      </c>
      <c r="H7" s="2" t="s">
        <v>29</v>
      </c>
      <c r="I7" s="17" t="s">
        <v>30</v>
      </c>
      <c r="J7" t="s">
        <v>30</v>
      </c>
      <c r="K7" t="s">
        <v>51</v>
      </c>
      <c r="L7" s="14"/>
      <c r="M7" s="12"/>
      <c r="N7" s="12"/>
      <c r="O7" s="12"/>
      <c r="P7" s="12"/>
      <c r="Q7" s="12"/>
    </row>
    <row r="8" spans="1:17" x14ac:dyDescent="0.25">
      <c r="A8" t="s">
        <v>32</v>
      </c>
      <c r="B8" t="s">
        <v>23</v>
      </c>
      <c r="C8" s="1" t="s">
        <v>24</v>
      </c>
      <c r="D8" s="1" t="s">
        <v>52</v>
      </c>
      <c r="E8" t="s">
        <v>53</v>
      </c>
      <c r="F8" t="s">
        <v>27</v>
      </c>
      <c r="G8" t="s">
        <v>28</v>
      </c>
      <c r="H8" s="2" t="s">
        <v>29</v>
      </c>
      <c r="I8" s="17" t="s">
        <v>54</v>
      </c>
      <c r="J8" t="s">
        <v>54</v>
      </c>
      <c r="K8" t="s">
        <v>55</v>
      </c>
      <c r="L8" s="14"/>
      <c r="M8" s="12"/>
      <c r="N8" s="12"/>
      <c r="O8" s="12"/>
      <c r="P8" s="12"/>
      <c r="Q8" s="12"/>
    </row>
    <row r="9" spans="1:17" x14ac:dyDescent="0.25">
      <c r="A9" t="s">
        <v>32</v>
      </c>
      <c r="B9" t="s">
        <v>23</v>
      </c>
      <c r="C9" s="1" t="s">
        <v>24</v>
      </c>
      <c r="D9" s="1" t="s">
        <v>56</v>
      </c>
      <c r="E9" t="s">
        <v>57</v>
      </c>
      <c r="F9" t="s">
        <v>27</v>
      </c>
      <c r="G9" t="s">
        <v>28</v>
      </c>
      <c r="H9" s="2" t="s">
        <v>29</v>
      </c>
      <c r="I9" s="17" t="s">
        <v>30</v>
      </c>
      <c r="J9" t="s">
        <v>30</v>
      </c>
      <c r="K9" t="s">
        <v>58</v>
      </c>
      <c r="L9" s="14"/>
      <c r="M9" s="12"/>
      <c r="N9" s="12"/>
      <c r="O9" s="12"/>
      <c r="P9" s="12"/>
      <c r="Q9" s="12"/>
    </row>
    <row r="10" spans="1:17" x14ac:dyDescent="0.25">
      <c r="C10" s="1"/>
      <c r="D10" s="1"/>
      <c r="H10" s="2"/>
      <c r="L10" s="14"/>
      <c r="M10" s="12"/>
      <c r="N10" s="12"/>
      <c r="O10" s="12"/>
      <c r="P10" s="12"/>
      <c r="Q10" s="12"/>
    </row>
    <row r="11" spans="1:17" x14ac:dyDescent="0.25">
      <c r="C11" s="1"/>
      <c r="D11" s="1"/>
      <c r="H11" s="2"/>
      <c r="L11" s="14"/>
      <c r="M11" s="12"/>
      <c r="N11" s="12"/>
      <c r="O11" s="12"/>
      <c r="P11" s="12"/>
      <c r="Q11" s="12"/>
    </row>
    <row r="12" spans="1:17" x14ac:dyDescent="0.25">
      <c r="C12" s="1"/>
      <c r="D12" s="21"/>
      <c r="H12" s="2"/>
      <c r="L12" s="14"/>
      <c r="M12" s="12"/>
      <c r="N12" s="12"/>
      <c r="O12" s="12"/>
      <c r="P12" s="12"/>
      <c r="Q12" s="12"/>
    </row>
    <row r="13" spans="1:17" x14ac:dyDescent="0.25">
      <c r="E13" s="3"/>
    </row>
    <row r="16" spans="1:17" x14ac:dyDescent="0.25">
      <c r="D16" s="3"/>
    </row>
    <row r="20" spans="5:5" x14ac:dyDescent="0.25">
      <c r="E20" s="3"/>
    </row>
  </sheetData>
  <autoFilter ref="B1:Q11" xr:uid="{00000000-0009-0000-0000-000001000000}">
    <sortState xmlns:xlrd2="http://schemas.microsoft.com/office/spreadsheetml/2017/richdata2" ref="B2:Q12">
      <sortCondition ref="D1:D11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K23"/>
  <sheetViews>
    <sheetView workbookViewId="0">
      <selection activeCell="F15" sqref="F15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8.7109375" bestFit="1" customWidth="1"/>
    <col min="4" max="4" width="9.7109375" bestFit="1" customWidth="1"/>
    <col min="5" max="5" width="14.5703125" style="7" bestFit="1" customWidth="1"/>
    <col min="6" max="6" width="16.14062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15" bestFit="1" customWidth="1"/>
  </cols>
  <sheetData>
    <row r="1" spans="1:11" x14ac:dyDescent="0.25">
      <c r="A1" s="4" t="s">
        <v>59</v>
      </c>
      <c r="B1" s="4" t="s">
        <v>60</v>
      </c>
      <c r="C1" s="4" t="s">
        <v>61</v>
      </c>
      <c r="D1" s="4" t="s">
        <v>62</v>
      </c>
      <c r="E1" s="6" t="s">
        <v>63</v>
      </c>
      <c r="F1" t="s">
        <v>64</v>
      </c>
      <c r="G1" t="s">
        <v>65</v>
      </c>
      <c r="H1" t="s">
        <v>66</v>
      </c>
      <c r="I1" t="s">
        <v>67</v>
      </c>
      <c r="J1" s="15" t="s">
        <v>68</v>
      </c>
    </row>
    <row r="2" spans="1:11" x14ac:dyDescent="0.25">
      <c r="I2" s="2"/>
      <c r="J2" s="15">
        <f t="shared" ref="J2:J23" si="0">VALUE(E2)</f>
        <v>0</v>
      </c>
    </row>
    <row r="3" spans="1:11" x14ac:dyDescent="0.25">
      <c r="I3" s="2"/>
      <c r="J3" s="15">
        <f t="shared" si="0"/>
        <v>0</v>
      </c>
    </row>
    <row r="4" spans="1:11" x14ac:dyDescent="0.25">
      <c r="I4" s="2"/>
      <c r="J4" s="15">
        <f t="shared" si="0"/>
        <v>0</v>
      </c>
      <c r="K4" s="11"/>
    </row>
    <row r="5" spans="1:11" x14ac:dyDescent="0.25">
      <c r="I5" s="2"/>
      <c r="J5" s="15">
        <f t="shared" si="0"/>
        <v>0</v>
      </c>
      <c r="K5" s="11"/>
    </row>
    <row r="6" spans="1:11" x14ac:dyDescent="0.25">
      <c r="I6" s="2"/>
      <c r="J6" s="15">
        <f t="shared" si="0"/>
        <v>0</v>
      </c>
      <c r="K6" s="11"/>
    </row>
    <row r="7" spans="1:11" x14ac:dyDescent="0.25">
      <c r="I7" s="2"/>
      <c r="J7" s="15">
        <f t="shared" si="0"/>
        <v>0</v>
      </c>
      <c r="K7" s="11"/>
    </row>
    <row r="8" spans="1:11" x14ac:dyDescent="0.25">
      <c r="E8" s="8"/>
      <c r="I8" s="2"/>
      <c r="J8" s="15">
        <f t="shared" si="0"/>
        <v>0</v>
      </c>
    </row>
    <row r="9" spans="1:11" x14ac:dyDescent="0.25">
      <c r="E9" s="8"/>
      <c r="I9" s="2"/>
      <c r="J9" s="15">
        <f t="shared" si="0"/>
        <v>0</v>
      </c>
    </row>
    <row r="10" spans="1:11" x14ac:dyDescent="0.25">
      <c r="E10" s="8"/>
      <c r="I10" s="2"/>
      <c r="J10" s="15">
        <f t="shared" si="0"/>
        <v>0</v>
      </c>
    </row>
    <row r="11" spans="1:11" x14ac:dyDescent="0.25">
      <c r="E11" s="8"/>
      <c r="I11" s="2"/>
      <c r="J11" s="15">
        <f t="shared" si="0"/>
        <v>0</v>
      </c>
    </row>
    <row r="12" spans="1:11" x14ac:dyDescent="0.25">
      <c r="I12" s="2"/>
      <c r="J12" s="15">
        <f t="shared" si="0"/>
        <v>0</v>
      </c>
    </row>
    <row r="13" spans="1:11" x14ac:dyDescent="0.25">
      <c r="I13" s="2"/>
      <c r="J13" s="15">
        <f t="shared" si="0"/>
        <v>0</v>
      </c>
    </row>
    <row r="14" spans="1:11" x14ac:dyDescent="0.25">
      <c r="I14" s="2"/>
      <c r="J14" s="15">
        <f t="shared" si="0"/>
        <v>0</v>
      </c>
    </row>
    <row r="15" spans="1:11" x14ac:dyDescent="0.25">
      <c r="I15" s="2"/>
      <c r="J15" s="15">
        <f t="shared" si="0"/>
        <v>0</v>
      </c>
    </row>
    <row r="16" spans="1:11" x14ac:dyDescent="0.25">
      <c r="I16" s="2"/>
      <c r="J16" s="15">
        <f t="shared" si="0"/>
        <v>0</v>
      </c>
    </row>
    <row r="17" spans="9:10" x14ac:dyDescent="0.25">
      <c r="I17" s="2"/>
      <c r="J17" s="15">
        <f t="shared" si="0"/>
        <v>0</v>
      </c>
    </row>
    <row r="18" spans="9:10" x14ac:dyDescent="0.25">
      <c r="I18" s="2"/>
      <c r="J18" s="15">
        <f t="shared" si="0"/>
        <v>0</v>
      </c>
    </row>
    <row r="19" spans="9:10" x14ac:dyDescent="0.25">
      <c r="I19" s="2"/>
      <c r="J19" s="15">
        <f t="shared" si="0"/>
        <v>0</v>
      </c>
    </row>
    <row r="20" spans="9:10" x14ac:dyDescent="0.25">
      <c r="I20" s="2"/>
      <c r="J20" s="15">
        <f t="shared" si="0"/>
        <v>0</v>
      </c>
    </row>
    <row r="21" spans="9:10" x14ac:dyDescent="0.25">
      <c r="I21" s="2"/>
      <c r="J21" s="15">
        <f t="shared" si="0"/>
        <v>0</v>
      </c>
    </row>
    <row r="22" spans="9:10" x14ac:dyDescent="0.25">
      <c r="I22" s="2"/>
      <c r="J22" s="15">
        <f t="shared" si="0"/>
        <v>0</v>
      </c>
    </row>
    <row r="23" spans="9:10" x14ac:dyDescent="0.25">
      <c r="I23" s="2"/>
      <c r="J23" s="1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19"/>
  <sheetViews>
    <sheetView workbookViewId="0">
      <selection activeCell="F11" sqref="F11"/>
    </sheetView>
  </sheetViews>
  <sheetFormatPr baseColWidth="10" defaultRowHeight="15" x14ac:dyDescent="0.25"/>
  <cols>
    <col min="1" max="1" width="33.5703125" bestFit="1" customWidth="1"/>
    <col min="2" max="2" width="13.42578125" bestFit="1" customWidth="1"/>
    <col min="3" max="3" width="15.5703125" bestFit="1" customWidth="1"/>
    <col min="4" max="4" width="9.7109375" bestFit="1" customWidth="1"/>
    <col min="5" max="5" width="14" style="7" bestFit="1" customWidth="1"/>
    <col min="6" max="6" width="14.7109375" bestFit="1" customWidth="1"/>
    <col min="7" max="7" width="10.28515625" bestFit="1" customWidth="1"/>
    <col min="8" max="8" width="10.7109375" bestFit="1" customWidth="1"/>
    <col min="9" max="9" width="16.7109375" bestFit="1" customWidth="1"/>
    <col min="10" max="10" width="17" style="19" bestFit="1" customWidth="1"/>
  </cols>
  <sheetData>
    <row r="1" spans="1:12" x14ac:dyDescent="0.25">
      <c r="A1" s="4" t="s">
        <v>59</v>
      </c>
      <c r="B1" s="4" t="s">
        <v>60</v>
      </c>
      <c r="C1" s="4" t="s">
        <v>61</v>
      </c>
      <c r="D1" s="4" t="s">
        <v>62</v>
      </c>
      <c r="E1" s="9" t="s">
        <v>63</v>
      </c>
      <c r="F1" t="s">
        <v>64</v>
      </c>
      <c r="G1" t="s">
        <v>65</v>
      </c>
      <c r="H1" t="s">
        <v>66</v>
      </c>
      <c r="I1" t="s">
        <v>67</v>
      </c>
      <c r="J1" s="15" t="s">
        <v>68</v>
      </c>
    </row>
    <row r="2" spans="1:12" x14ac:dyDescent="0.25">
      <c r="I2" s="2"/>
      <c r="J2" s="15">
        <f t="shared" ref="J2:J12" si="0">VALUE(E2)</f>
        <v>0</v>
      </c>
    </row>
    <row r="3" spans="1:12" x14ac:dyDescent="0.25">
      <c r="I3" s="2"/>
      <c r="J3" s="15">
        <f t="shared" si="0"/>
        <v>0</v>
      </c>
      <c r="L3" s="11"/>
    </row>
    <row r="4" spans="1:12" x14ac:dyDescent="0.25">
      <c r="I4" s="2"/>
      <c r="J4" s="15">
        <f t="shared" si="0"/>
        <v>0</v>
      </c>
      <c r="L4" s="11"/>
    </row>
    <row r="5" spans="1:12" x14ac:dyDescent="0.25">
      <c r="I5" s="2"/>
      <c r="J5" s="15">
        <f t="shared" si="0"/>
        <v>0</v>
      </c>
    </row>
    <row r="6" spans="1:12" x14ac:dyDescent="0.25">
      <c r="I6" s="2"/>
      <c r="J6" s="15">
        <f t="shared" si="0"/>
        <v>0</v>
      </c>
    </row>
    <row r="7" spans="1:12" x14ac:dyDescent="0.25">
      <c r="I7" s="2"/>
      <c r="J7" s="15">
        <f t="shared" si="0"/>
        <v>0</v>
      </c>
    </row>
    <row r="8" spans="1:12" x14ac:dyDescent="0.25">
      <c r="I8" s="2"/>
      <c r="J8" s="15">
        <f t="shared" si="0"/>
        <v>0</v>
      </c>
    </row>
    <row r="9" spans="1:12" x14ac:dyDescent="0.25">
      <c r="I9" s="2"/>
      <c r="J9" s="15">
        <f t="shared" si="0"/>
        <v>0</v>
      </c>
    </row>
    <row r="10" spans="1:12" x14ac:dyDescent="0.25">
      <c r="I10" s="2"/>
      <c r="J10" s="15">
        <f t="shared" si="0"/>
        <v>0</v>
      </c>
    </row>
    <row r="11" spans="1:12" x14ac:dyDescent="0.25">
      <c r="I11" s="2"/>
      <c r="J11" s="15">
        <f t="shared" si="0"/>
        <v>0</v>
      </c>
    </row>
    <row r="12" spans="1:12" x14ac:dyDescent="0.25">
      <c r="I12" s="2"/>
      <c r="J12" s="15">
        <f t="shared" si="0"/>
        <v>0</v>
      </c>
    </row>
    <row r="19" spans="3:3" x14ac:dyDescent="0.25">
      <c r="C19" s="3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K12"/>
  <sheetViews>
    <sheetView workbookViewId="0">
      <selection activeCell="G13" sqref="G13"/>
    </sheetView>
  </sheetViews>
  <sheetFormatPr baseColWidth="10" defaultRowHeight="15" x14ac:dyDescent="0.25"/>
  <cols>
    <col min="1" max="1" width="33.5703125" bestFit="1" customWidth="1"/>
    <col min="2" max="2" width="22.140625" bestFit="1" customWidth="1"/>
    <col min="3" max="3" width="9.7109375" bestFit="1" customWidth="1"/>
    <col min="4" max="4" width="14" style="10" bestFit="1" customWidth="1"/>
    <col min="5" max="5" width="20" bestFit="1" customWidth="1"/>
    <col min="6" max="6" width="10.28515625" bestFit="1" customWidth="1"/>
    <col min="7" max="7" width="10.7109375" bestFit="1" customWidth="1"/>
    <col min="8" max="8" width="16.7109375" bestFit="1" customWidth="1"/>
    <col min="9" max="9" width="17" style="20" bestFit="1" customWidth="1"/>
  </cols>
  <sheetData>
    <row r="1" spans="1:11" x14ac:dyDescent="0.25">
      <c r="A1" s="4" t="s">
        <v>59</v>
      </c>
      <c r="B1" s="4" t="s">
        <v>69</v>
      </c>
      <c r="C1" s="4" t="s">
        <v>70</v>
      </c>
      <c r="D1" s="9" t="s">
        <v>63</v>
      </c>
      <c r="E1" t="s">
        <v>64</v>
      </c>
      <c r="F1" t="s">
        <v>65</v>
      </c>
      <c r="G1" t="s">
        <v>66</v>
      </c>
      <c r="H1" t="s">
        <v>67</v>
      </c>
      <c r="I1" s="15" t="s">
        <v>68</v>
      </c>
    </row>
    <row r="2" spans="1:11" x14ac:dyDescent="0.25">
      <c r="D2" s="7"/>
      <c r="H2" s="2"/>
      <c r="I2" s="15">
        <f t="shared" ref="I2:I12" si="0">VALUE(D2)</f>
        <v>0</v>
      </c>
      <c r="K2" s="7"/>
    </row>
    <row r="3" spans="1:11" x14ac:dyDescent="0.25">
      <c r="D3" s="7"/>
      <c r="H3" s="2"/>
      <c r="I3" s="15">
        <f t="shared" si="0"/>
        <v>0</v>
      </c>
      <c r="K3" s="7"/>
    </row>
    <row r="4" spans="1:11" x14ac:dyDescent="0.25">
      <c r="D4" s="7"/>
      <c r="H4" s="2"/>
      <c r="I4" s="15">
        <f t="shared" si="0"/>
        <v>0</v>
      </c>
      <c r="K4" s="7"/>
    </row>
    <row r="5" spans="1:11" x14ac:dyDescent="0.25">
      <c r="D5" s="7"/>
      <c r="H5" s="2"/>
      <c r="I5" s="15">
        <f t="shared" si="0"/>
        <v>0</v>
      </c>
      <c r="K5" s="7"/>
    </row>
    <row r="6" spans="1:11" x14ac:dyDescent="0.25">
      <c r="D6" s="7"/>
      <c r="H6" s="2"/>
      <c r="I6" s="15">
        <f t="shared" si="0"/>
        <v>0</v>
      </c>
      <c r="K6" s="7"/>
    </row>
    <row r="7" spans="1:11" x14ac:dyDescent="0.25">
      <c r="D7" s="7"/>
      <c r="H7" s="2"/>
      <c r="I7" s="15">
        <f t="shared" si="0"/>
        <v>0</v>
      </c>
      <c r="K7" s="7"/>
    </row>
    <row r="8" spans="1:11" x14ac:dyDescent="0.25">
      <c r="D8" s="7"/>
      <c r="H8" s="2"/>
      <c r="I8" s="15">
        <f t="shared" si="0"/>
        <v>0</v>
      </c>
      <c r="K8" s="7"/>
    </row>
    <row r="9" spans="1:11" x14ac:dyDescent="0.25">
      <c r="D9" s="7"/>
      <c r="H9" s="2"/>
      <c r="I9" s="15">
        <f t="shared" si="0"/>
        <v>0</v>
      </c>
      <c r="K9" s="7"/>
    </row>
    <row r="10" spans="1:11" x14ac:dyDescent="0.25">
      <c r="D10" s="7"/>
      <c r="H10" s="2"/>
      <c r="I10" s="15">
        <f t="shared" si="0"/>
        <v>0</v>
      </c>
      <c r="K10" s="7"/>
    </row>
    <row r="11" spans="1:11" x14ac:dyDescent="0.25">
      <c r="D11" s="7"/>
      <c r="H11" s="2"/>
      <c r="I11" s="15">
        <f t="shared" si="0"/>
        <v>0</v>
      </c>
      <c r="K11" s="7"/>
    </row>
    <row r="12" spans="1:11" x14ac:dyDescent="0.25">
      <c r="D12" s="7"/>
      <c r="H12" s="2"/>
      <c r="I12" s="15">
        <f t="shared" si="0"/>
        <v>0</v>
      </c>
      <c r="K1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11"/>
  <sheetViews>
    <sheetView workbookViewId="0">
      <selection activeCell="G12" sqref="G12"/>
    </sheetView>
  </sheetViews>
  <sheetFormatPr baseColWidth="10" defaultColWidth="11.5703125" defaultRowHeight="15" x14ac:dyDescent="0.25"/>
  <cols>
    <col min="2" max="2" width="33.5703125" bestFit="1" customWidth="1"/>
    <col min="3" max="3" width="33.5703125" customWidth="1"/>
    <col min="4" max="4" width="9.7109375" bestFit="1" customWidth="1"/>
    <col min="5" max="5" width="14" style="10" bestFit="1" customWidth="1"/>
    <col min="6" max="6" width="28.42578125" bestFit="1" customWidth="1"/>
    <col min="9" max="9" width="16.7109375" bestFit="1" customWidth="1"/>
    <col min="10" max="10" width="17" style="20" bestFit="1" customWidth="1"/>
  </cols>
  <sheetData>
    <row r="1" spans="1:10" x14ac:dyDescent="0.25">
      <c r="A1" t="s">
        <v>5</v>
      </c>
      <c r="B1" s="4" t="s">
        <v>59</v>
      </c>
      <c r="C1" s="4" t="s">
        <v>69</v>
      </c>
      <c r="D1" s="4" t="s">
        <v>70</v>
      </c>
      <c r="E1" s="9" t="s">
        <v>63</v>
      </c>
      <c r="F1" t="s">
        <v>64</v>
      </c>
      <c r="G1" t="s">
        <v>65</v>
      </c>
      <c r="H1" t="s">
        <v>66</v>
      </c>
      <c r="I1" t="s">
        <v>67</v>
      </c>
      <c r="J1" s="15" t="s">
        <v>68</v>
      </c>
    </row>
    <row r="2" spans="1:10" x14ac:dyDescent="0.25">
      <c r="F2" s="5"/>
      <c r="I2" s="2"/>
      <c r="J2" s="15">
        <f t="shared" ref="J2:J11" si="0">VALUE(E2)</f>
        <v>0</v>
      </c>
    </row>
    <row r="3" spans="1:10" x14ac:dyDescent="0.25">
      <c r="F3" s="5"/>
      <c r="I3" s="2"/>
      <c r="J3" s="15">
        <f t="shared" si="0"/>
        <v>0</v>
      </c>
    </row>
    <row r="4" spans="1:10" x14ac:dyDescent="0.25">
      <c r="I4" s="2"/>
      <c r="J4" s="15">
        <f t="shared" si="0"/>
        <v>0</v>
      </c>
    </row>
    <row r="5" spans="1:10" x14ac:dyDescent="0.25">
      <c r="I5" s="2"/>
      <c r="J5" s="15">
        <f t="shared" si="0"/>
        <v>0</v>
      </c>
    </row>
    <row r="6" spans="1:10" x14ac:dyDescent="0.25">
      <c r="I6" s="2"/>
      <c r="J6" s="15">
        <f t="shared" si="0"/>
        <v>0</v>
      </c>
    </row>
    <row r="7" spans="1:10" x14ac:dyDescent="0.25">
      <c r="I7" s="2"/>
      <c r="J7" s="15">
        <f t="shared" si="0"/>
        <v>0</v>
      </c>
    </row>
    <row r="8" spans="1:10" x14ac:dyDescent="0.25">
      <c r="I8" s="2"/>
      <c r="J8" s="15">
        <f t="shared" si="0"/>
        <v>0</v>
      </c>
    </row>
    <row r="9" spans="1:10" x14ac:dyDescent="0.25">
      <c r="I9" s="2"/>
      <c r="J9" s="15">
        <f t="shared" si="0"/>
        <v>0</v>
      </c>
    </row>
    <row r="10" spans="1:10" x14ac:dyDescent="0.25">
      <c r="I10" s="2"/>
      <c r="J10" s="15">
        <f t="shared" si="0"/>
        <v>0</v>
      </c>
    </row>
    <row r="11" spans="1:10" x14ac:dyDescent="0.25">
      <c r="I11" s="2"/>
      <c r="J11" s="15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I21"/>
  <sheetViews>
    <sheetView workbookViewId="0">
      <selection activeCell="B12" sqref="B12"/>
    </sheetView>
  </sheetViews>
  <sheetFormatPr baseColWidth="10" defaultColWidth="11.5703125" defaultRowHeight="15" x14ac:dyDescent="0.25"/>
  <cols>
    <col min="1" max="1" width="33.5703125" bestFit="1" customWidth="1"/>
    <col min="2" max="2" width="21.85546875" bestFit="1" customWidth="1"/>
    <col min="3" max="3" width="9.7109375" bestFit="1" customWidth="1"/>
    <col min="4" max="4" width="14" style="10" bestFit="1" customWidth="1"/>
    <col min="5" max="5" width="28.42578125" bestFit="1" customWidth="1"/>
    <col min="8" max="8" width="16.7109375" bestFit="1" customWidth="1"/>
    <col min="9" max="9" width="17" bestFit="1" customWidth="1"/>
  </cols>
  <sheetData>
    <row r="1" spans="1:9" x14ac:dyDescent="0.25">
      <c r="A1" s="4" t="s">
        <v>59</v>
      </c>
      <c r="B1" s="4" t="s">
        <v>69</v>
      </c>
      <c r="C1" s="4" t="s">
        <v>70</v>
      </c>
      <c r="D1" s="9" t="s">
        <v>63</v>
      </c>
      <c r="E1" t="s">
        <v>64</v>
      </c>
      <c r="F1" t="s">
        <v>65</v>
      </c>
      <c r="G1" t="s">
        <v>66</v>
      </c>
      <c r="H1" t="s">
        <v>67</v>
      </c>
      <c r="I1" s="12" t="s">
        <v>68</v>
      </c>
    </row>
    <row r="2" spans="1:9" x14ac:dyDescent="0.25">
      <c r="A2" t="s">
        <v>26</v>
      </c>
      <c r="B2" t="s">
        <v>71</v>
      </c>
      <c r="C2" t="s">
        <v>72</v>
      </c>
      <c r="D2" s="10" t="s">
        <v>73</v>
      </c>
      <c r="E2" s="5" t="s">
        <v>74</v>
      </c>
      <c r="F2" t="s">
        <v>75</v>
      </c>
      <c r="G2">
        <v>1</v>
      </c>
      <c r="H2" s="2" t="s">
        <v>76</v>
      </c>
      <c r="I2" s="12">
        <f t="shared" ref="I2:I9" si="0">VALUE(D2)</f>
        <v>450000</v>
      </c>
    </row>
    <row r="3" spans="1:9" x14ac:dyDescent="0.25">
      <c r="A3" t="s">
        <v>34</v>
      </c>
      <c r="B3" t="s">
        <v>71</v>
      </c>
      <c r="C3" t="s">
        <v>72</v>
      </c>
      <c r="D3" s="10" t="s">
        <v>77</v>
      </c>
      <c r="E3" s="5" t="s">
        <v>74</v>
      </c>
      <c r="F3" t="s">
        <v>75</v>
      </c>
      <c r="G3">
        <v>1</v>
      </c>
      <c r="H3" s="2" t="s">
        <v>76</v>
      </c>
      <c r="I3" s="12">
        <f t="shared" si="0"/>
        <v>150000</v>
      </c>
    </row>
    <row r="4" spans="1:9" x14ac:dyDescent="0.25">
      <c r="A4" t="s">
        <v>38</v>
      </c>
      <c r="B4" t="s">
        <v>71</v>
      </c>
      <c r="C4" t="s">
        <v>72</v>
      </c>
      <c r="D4" s="10" t="s">
        <v>78</v>
      </c>
      <c r="E4" s="5" t="s">
        <v>74</v>
      </c>
      <c r="F4" t="s">
        <v>75</v>
      </c>
      <c r="G4">
        <v>1</v>
      </c>
      <c r="H4" s="2" t="s">
        <v>76</v>
      </c>
      <c r="I4" s="12">
        <f t="shared" si="0"/>
        <v>90000</v>
      </c>
    </row>
    <row r="5" spans="1:9" x14ac:dyDescent="0.25">
      <c r="A5" t="s">
        <v>42</v>
      </c>
      <c r="B5" t="s">
        <v>71</v>
      </c>
      <c r="C5" t="s">
        <v>72</v>
      </c>
      <c r="D5" s="10" t="s">
        <v>79</v>
      </c>
      <c r="E5" s="5" t="s">
        <v>74</v>
      </c>
      <c r="F5" t="s">
        <v>75</v>
      </c>
      <c r="G5">
        <v>1</v>
      </c>
      <c r="H5" s="2" t="s">
        <v>76</v>
      </c>
      <c r="I5" s="12">
        <f t="shared" si="0"/>
        <v>1500000</v>
      </c>
    </row>
    <row r="6" spans="1:9" x14ac:dyDescent="0.25">
      <c r="A6" t="s">
        <v>46</v>
      </c>
      <c r="B6" t="s">
        <v>71</v>
      </c>
      <c r="C6" t="s">
        <v>72</v>
      </c>
      <c r="D6" s="10" t="s">
        <v>80</v>
      </c>
      <c r="E6" s="5" t="s">
        <v>74</v>
      </c>
      <c r="F6" t="s">
        <v>75</v>
      </c>
      <c r="G6">
        <v>1</v>
      </c>
      <c r="H6" s="2" t="s">
        <v>76</v>
      </c>
      <c r="I6" s="12">
        <f t="shared" si="0"/>
        <v>1000000</v>
      </c>
    </row>
    <row r="7" spans="1:9" x14ac:dyDescent="0.25">
      <c r="A7" t="s">
        <v>50</v>
      </c>
      <c r="B7" t="s">
        <v>71</v>
      </c>
      <c r="C7" t="s">
        <v>72</v>
      </c>
      <c r="D7" s="10" t="s">
        <v>73</v>
      </c>
      <c r="E7" s="5" t="s">
        <v>74</v>
      </c>
      <c r="F7" t="s">
        <v>75</v>
      </c>
      <c r="G7">
        <v>1</v>
      </c>
      <c r="H7" s="2" t="s">
        <v>76</v>
      </c>
      <c r="I7" s="12">
        <f t="shared" si="0"/>
        <v>450000</v>
      </c>
    </row>
    <row r="8" spans="1:9" x14ac:dyDescent="0.25">
      <c r="A8" t="s">
        <v>53</v>
      </c>
      <c r="B8" t="s">
        <v>71</v>
      </c>
      <c r="C8" t="s">
        <v>72</v>
      </c>
      <c r="D8" s="10" t="s">
        <v>81</v>
      </c>
      <c r="E8" s="5" t="s">
        <v>74</v>
      </c>
      <c r="F8" t="s">
        <v>75</v>
      </c>
      <c r="G8">
        <v>1</v>
      </c>
      <c r="H8" s="2" t="s">
        <v>76</v>
      </c>
      <c r="I8" s="12">
        <f t="shared" si="0"/>
        <v>600000</v>
      </c>
    </row>
    <row r="9" spans="1:9" x14ac:dyDescent="0.25">
      <c r="A9" t="s">
        <v>57</v>
      </c>
      <c r="B9" t="s">
        <v>71</v>
      </c>
      <c r="C9" t="s">
        <v>72</v>
      </c>
      <c r="D9" s="10" t="s">
        <v>73</v>
      </c>
      <c r="E9" s="5" t="s">
        <v>74</v>
      </c>
      <c r="F9" t="s">
        <v>75</v>
      </c>
      <c r="G9">
        <v>1</v>
      </c>
      <c r="H9" s="2" t="s">
        <v>76</v>
      </c>
      <c r="I9" s="12">
        <f t="shared" si="0"/>
        <v>450000</v>
      </c>
    </row>
    <row r="21" spans="5:5" x14ac:dyDescent="0.25">
      <c r="E21" s="3"/>
    </row>
  </sheetData>
  <autoFilter ref="A1:H1" xr:uid="{00000000-0009-0000-0000-000006000000}">
    <sortState xmlns:xlrd2="http://schemas.microsoft.com/office/spreadsheetml/2017/richdata2" ref="A2:H9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3"/>
  <sheetViews>
    <sheetView workbookViewId="0">
      <selection activeCell="L17" sqref="L17"/>
    </sheetView>
  </sheetViews>
  <sheetFormatPr baseColWidth="10" defaultRowHeight="15" x14ac:dyDescent="0.25"/>
  <sheetData>
    <row r="1" spans="1:3" x14ac:dyDescent="0.25">
      <c r="A1" t="s">
        <v>62</v>
      </c>
      <c r="B1" t="s">
        <v>82</v>
      </c>
      <c r="C1" s="3"/>
    </row>
    <row r="2" spans="1:3" x14ac:dyDescent="0.25">
      <c r="A2">
        <v>0.105</v>
      </c>
      <c r="B2" t="s">
        <v>83</v>
      </c>
      <c r="C2" s="3"/>
    </row>
    <row r="3" spans="1:3" x14ac:dyDescent="0.25">
      <c r="A3">
        <v>0.21</v>
      </c>
      <c r="B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3"/>
  <sheetViews>
    <sheetView workbookViewId="0">
      <selection activeCell="G16" sqref="G16"/>
    </sheetView>
  </sheetViews>
  <sheetFormatPr baseColWidth="10" defaultRowHeight="15" x14ac:dyDescent="0.25"/>
  <cols>
    <col min="1" max="1" width="13.42578125" bestFit="1" customWidth="1"/>
    <col min="2" max="2" width="21.85546875" bestFit="1" customWidth="1"/>
  </cols>
  <sheetData>
    <row r="1" spans="1:2" x14ac:dyDescent="0.25">
      <c r="A1" t="s">
        <v>60</v>
      </c>
      <c r="B1" t="s">
        <v>69</v>
      </c>
    </row>
    <row r="2" spans="1:2" x14ac:dyDescent="0.25">
      <c r="A2" t="s">
        <v>84</v>
      </c>
      <c r="B2" t="s">
        <v>85</v>
      </c>
    </row>
    <row r="3" spans="1:2" x14ac:dyDescent="0.25">
      <c r="A3" t="s">
        <v>86</v>
      </c>
      <c r="B3" t="s">
        <v>87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Sheet2</vt:lpstr>
      <vt:lpstr>general</vt:lpstr>
      <vt:lpstr>conceptoFijo</vt:lpstr>
      <vt:lpstr>conceptoVariable</vt:lpstr>
      <vt:lpstr>conceptoMovilidad</vt:lpstr>
      <vt:lpstr>conceptoRecuperos</vt:lpstr>
      <vt:lpstr>conceptoAnticipos</vt:lpstr>
      <vt:lpstr>Traductor_iva</vt:lpstr>
      <vt:lpstr>Traductor_centroCosto</vt:lpstr>
      <vt:lpstr>Traductor_cliente</vt:lpstr>
      <vt:lpstr>Padrones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Alanis, Pablo</dc:creator>
  <cp:lastModifiedBy>Pablo Alanis</cp:lastModifiedBy>
  <dcterms:created xsi:type="dcterms:W3CDTF">2024-02-15T21:25:02Z</dcterms:created>
  <dcterms:modified xsi:type="dcterms:W3CDTF">2024-07-03T01:10:26Z</dcterms:modified>
</cp:coreProperties>
</file>